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714F822D-8E1C-476F-95C1-330812FA7CA3}" xr6:coauthVersionLast="36" xr6:coauthVersionMax="36" xr10:uidLastSave="{00000000-0000-0000-0000-000000000000}"/>
  <bookViews>
    <workbookView xWindow="0" yWindow="0" windowWidth="28800" windowHeight="12225" xr2:uid="{7180930D-2D4B-4373-B7BD-BD8FDE026C70}"/>
  </bookViews>
  <sheets>
    <sheet name="Carátula_BM" sheetId="62" r:id="rId1"/>
    <sheet name="Índice" sheetId="1" r:id="rId2"/>
    <sheet name="Agregación_EEFF" sheetId="61" r:id="rId3"/>
    <sheet name="1" sheetId="18" r:id="rId4"/>
    <sheet name="2" sheetId="19" r:id="rId5"/>
    <sheet name="3" sheetId="34" r:id="rId6"/>
    <sheet name="4" sheetId="36" r:id="rId7"/>
    <sheet name="5" sheetId="37" r:id="rId8"/>
    <sheet name="6" sheetId="38" r:id="rId9"/>
    <sheet name="7" sheetId="39" r:id="rId10"/>
    <sheet name="8" sheetId="35" r:id="rId11"/>
    <sheet name="9" sheetId="33" r:id="rId12"/>
    <sheet name="10" sheetId="41" r:id="rId13"/>
    <sheet name="11" sheetId="44" r:id="rId14"/>
    <sheet name="12" sheetId="45" r:id="rId15"/>
    <sheet name="13" sheetId="43" r:id="rId16"/>
    <sheet name="14" sheetId="42" r:id="rId17"/>
    <sheet name="15" sheetId="47" r:id="rId18"/>
    <sheet name="16" sheetId="48" r:id="rId19"/>
    <sheet name="17" sheetId="40" r:id="rId20"/>
    <sheet name="18" sheetId="49" r:id="rId21"/>
    <sheet name="19" sheetId="46" r:id="rId22"/>
    <sheet name="20" sheetId="50" r:id="rId23"/>
    <sheet name="21" sheetId="55" r:id="rId24"/>
    <sheet name="22" sheetId="53" r:id="rId25"/>
    <sheet name="23" sheetId="54" r:id="rId26"/>
    <sheet name="24" sheetId="51" r:id="rId27"/>
    <sheet name="25" sheetId="52" r:id="rId28"/>
    <sheet name="26" sheetId="56" r:id="rId29"/>
    <sheet name="27" sheetId="58" r:id="rId30"/>
    <sheet name="28" sheetId="57" r:id="rId31"/>
    <sheet name="29" sheetId="59" r:id="rId32"/>
    <sheet name="30" sheetId="60" r:id="rId33"/>
    <sheet name="31" sheetId="22" r:id="rId34"/>
    <sheet name="32" sheetId="24" r:id="rId35"/>
    <sheet name="33" sheetId="31" r:id="rId36"/>
    <sheet name="34" sheetId="21" r:id="rId37"/>
    <sheet name="35" sheetId="23" r:id="rId38"/>
    <sheet name="36" sheetId="25" r:id="rId39"/>
    <sheet name="37" sheetId="20" r:id="rId40"/>
    <sheet name="38" sheetId="29" r:id="rId41"/>
    <sheet name="39" sheetId="26" r:id="rId42"/>
    <sheet name="40" sheetId="32" r:id="rId43"/>
    <sheet name="41" sheetId="27" r:id="rId44"/>
    <sheet name="42" sheetId="28" r:id="rId45"/>
    <sheet name="43" sheetId="30" r:id="rId46"/>
    <sheet name="44" sheetId="7" r:id="rId47"/>
    <sheet name="45" sheetId="8" r:id="rId48"/>
    <sheet name="46" sheetId="5" r:id="rId49"/>
    <sheet name="47" sheetId="6" r:id="rId50"/>
    <sheet name="48" sheetId="2" r:id="rId51"/>
    <sheet name="49" sheetId="3" r:id="rId52"/>
    <sheet name="50" sheetId="11" r:id="rId53"/>
    <sheet name="51" sheetId="9" r:id="rId54"/>
    <sheet name="52" sheetId="10" r:id="rId55"/>
    <sheet name="53" sheetId="14" r:id="rId56"/>
    <sheet name="54" sheetId="15" r:id="rId57"/>
    <sheet name="55" sheetId="16" r:id="rId58"/>
    <sheet name="56" sheetId="4" r:id="rId59"/>
    <sheet name="57" sheetId="12" r:id="rId60"/>
    <sheet name="58" sheetId="13" r:id="rId61"/>
    <sheet name="59" sheetId="17"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Fill" hidden="1">#REF!</definedName>
    <definedName name="_xlnm._FilterDatabase" localSheetId="27" hidden="1">'25'!$A$7:$J$27</definedName>
    <definedName name="_xlnm._FilterDatabase" localSheetId="7" hidden="1">'5'!$A$7:$R$8</definedName>
    <definedName name="_Key1" hidden="1">#REF!</definedName>
    <definedName name="_Order1" hidden="1">255</definedName>
    <definedName name="_Sort" hidden="1">#REF!</definedName>
    <definedName name="A_IMPRESIÓN_IM">#REF!</definedName>
    <definedName name="_xlnm.Print_Area" localSheetId="12">'10'!$A$1:$X$31</definedName>
    <definedName name="_xlnm.Print_Area" localSheetId="29">'27'!$A$2:$E$29</definedName>
    <definedName name="_xlnm.Print_Area" localSheetId="11">'9'!$A$1:$M$31</definedName>
    <definedName name="_xlnm.Print_Area" localSheetId="0">Carátula_BM!$A$1:$I$24</definedName>
    <definedName name="_xlnm.Print_Area" localSheetId="1">Índice!$A$1:$C$65</definedName>
    <definedName name="BANCOS">#REF!</definedName>
    <definedName name="CM">[11]Data!$B$1</definedName>
    <definedName name="CONTINENTAL" localSheetId="30">#REF!</definedName>
    <definedName name="CONTINENTAL" localSheetId="31">#REF!</definedName>
    <definedName name="CONTINENTAL">#REF!</definedName>
    <definedName name="CR">[11]Data!$Q$1</definedName>
    <definedName name="Datos1" localSheetId="30">#REF!,#REF!,#REF!</definedName>
    <definedName name="Datos1" localSheetId="31">#REF!,#REF!,#REF!</definedName>
    <definedName name="Datos1">#REF!,#REF!,#REF!</definedName>
    <definedName name="Datos2" localSheetId="30">#REF!,#REF!</definedName>
    <definedName name="Datos2" localSheetId="31">#REF!,#REF!</definedName>
    <definedName name="Datos2">#REF!,#REF!</definedName>
    <definedName name="Datos3" localSheetId="30">#REF!,#REF!</definedName>
    <definedName name="Datos3" localSheetId="31">#REF!,#REF!</definedName>
    <definedName name="Datos3">#REF!,#REF!</definedName>
    <definedName name="EDPYME">[11]Data!$AD$1</definedName>
    <definedName name="fecha" localSheetId="12">'[5]Posicion ME'!$C$1</definedName>
    <definedName name="Fecha" localSheetId="13">[10]Datos!$D$4</definedName>
    <definedName name="Fecha" localSheetId="14">[10]Datos!$D$4</definedName>
    <definedName name="Fecha" localSheetId="15">[10]Datos!$D$4</definedName>
    <definedName name="Fecha" localSheetId="16">[10]Datos!$D$4</definedName>
    <definedName name="Fecha" localSheetId="17">[10]Datos!$D$4</definedName>
    <definedName name="Fecha" localSheetId="18">[10]Datos!$D$4</definedName>
    <definedName name="Fecha" localSheetId="19">[10]Datos!$D$4</definedName>
    <definedName name="Fecha" localSheetId="20">[10]Datos!$D$4</definedName>
    <definedName name="Fecha" localSheetId="21">[10]Datos!$D$4</definedName>
    <definedName name="Fecha" localSheetId="22">[10]Datos!$D$4</definedName>
    <definedName name="fecha" localSheetId="28">'[5]Posicion ME'!$C$1</definedName>
    <definedName name="fecha" localSheetId="29">'[15]Posicion ME'!$C$1</definedName>
    <definedName name="fecha" localSheetId="32">'[5]Posicion ME'!$C$1</definedName>
    <definedName name="Fecha" localSheetId="35">[10]Datos!$D$4</definedName>
    <definedName name="fecha" localSheetId="40">'[5]Posicion ME'!$C$1</definedName>
    <definedName name="Fecha" localSheetId="45">[9]Datos!$D$4</definedName>
    <definedName name="Fecha" localSheetId="60">[1]Datos!$D$4</definedName>
    <definedName name="Fecha" localSheetId="61">[2]Datos!$D$4</definedName>
    <definedName name="fecha" localSheetId="11">'[5]Posicion ME'!$C$1</definedName>
    <definedName name="Fecha">[2]Datos!$D$4</definedName>
    <definedName name="FWD" localSheetId="29">'[15]Posicion ME'!$B$34:$I$49</definedName>
    <definedName name="FWD">'[5]Posicion ME'!$B$34:$I$49</definedName>
    <definedName name="GAdmin" localSheetId="30">#REF!</definedName>
    <definedName name="GAdmin" localSheetId="31">#REF!</definedName>
    <definedName name="GAdmin">#REF!</definedName>
    <definedName name="IMFNB" localSheetId="30">#REF!</definedName>
    <definedName name="IMFNB" localSheetId="31">#REF!</definedName>
    <definedName name="IMFNB">#REF!</definedName>
    <definedName name="Indic.Propuestos" localSheetId="30">'[13]Ctas-Ind (1)'!#REF!</definedName>
    <definedName name="Indic.Propuestos" localSheetId="31">'[13]Ctas-Ind (1)'!#REF!</definedName>
    <definedName name="Indic.Propuestos">'[13]Ctas-Ind (1)'!#REF!</definedName>
    <definedName name="INDICE" localSheetId="30">[6]!INDICE</definedName>
    <definedName name="INDICE">[6]!INDICE</definedName>
    <definedName name="IngresF" localSheetId="30">#REF!</definedName>
    <definedName name="IngresF" localSheetId="31">#REF!</definedName>
    <definedName name="IngresF">#REF!</definedName>
    <definedName name="Inicio" localSheetId="29">'[16]02-T_DEP'!#REF!</definedName>
    <definedName name="Inicio" localSheetId="30">'[14]02-T_DEP'!#REF!</definedName>
    <definedName name="Inicio" localSheetId="31">'[19]02-T_DEP'!#REF!</definedName>
    <definedName name="Inicio">'[7]02-T_DEP'!#REF!</definedName>
    <definedName name="matrix">#REF!</definedName>
    <definedName name="MFinanc" localSheetId="30">#REF!</definedName>
    <definedName name="MFinanc" localSheetId="31">#REF!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12">[8]BD_Datos!$B$3</definedName>
    <definedName name="periodo" localSheetId="28">[8]BD_Datos!$B$3</definedName>
    <definedName name="periodo" localSheetId="29">[17]BD_Datos!$B$3</definedName>
    <definedName name="periodo" localSheetId="32">[8]BD_Datos!$B$3</definedName>
    <definedName name="periodo" localSheetId="40">[8]BD_Datos!$B$3</definedName>
    <definedName name="periodo" localSheetId="11">[8]BD_Datos!$B$3</definedName>
    <definedName name="Periodo">'[3]05-BG'!$B$3</definedName>
    <definedName name="periodo_aa" localSheetId="29">[17]BD_Datos!$D$3</definedName>
    <definedName name="periodo_aa">[8]BD_Datos!$D$3</definedName>
    <definedName name="pfer">#REF!</definedName>
    <definedName name="pgra">#REF!</definedName>
    <definedName name="pluz">#REF!</definedName>
    <definedName name="pmili">#REF!</definedName>
    <definedName name="pmini">#REF!</definedName>
    <definedName name="pmori">#REF!</definedName>
    <definedName name="ppom">#REF!</definedName>
    <definedName name="Print_Area" localSheetId="3">'1'!$A$1:$CB$143</definedName>
    <definedName name="Print_Area" localSheetId="4">'2'!$A$1:$CB$81</definedName>
    <definedName name="Print_Area" localSheetId="5">'3'!$A$1:$T$38</definedName>
    <definedName name="pspc">#REF!</definedName>
    <definedName name="ptelb">#REF!</definedName>
    <definedName name="pvol">#REF!</definedName>
    <definedName name="pvolb">#REF!</definedName>
    <definedName name="pwie">#REF!</definedName>
    <definedName name="qqqq">#REF!</definedName>
    <definedName name="SWAPS" localSheetId="29">'[15]Posicion ME'!$B$56:$I$71</definedName>
    <definedName name="SWAPS">'[5]Posicion ME'!$B$56:$I$71</definedName>
    <definedName name="TipoCambioMes" localSheetId="3">'1'!$A$62</definedName>
    <definedName name="TipoCambioMes" localSheetId="30">#REF!</definedName>
    <definedName name="TipoCambioMes" localSheetId="31">#REF!</definedName>
    <definedName name="TipoCambioMes">'[3]05-BG'!$B$62</definedName>
    <definedName name="TIT">#REF!</definedName>
    <definedName name="_xlnm.Print_Titles" localSheetId="2">Agregación_EEFF!$2:$11</definedName>
    <definedName name="Utilid" localSheetId="30">#REF!</definedName>
    <definedName name="Utilid" localSheetId="31">#REF!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2" i="61" l="1"/>
  <c r="C110" i="61"/>
  <c r="C103" i="61"/>
  <c r="C101" i="61"/>
  <c r="C96" i="61"/>
  <c r="C86" i="61"/>
  <c r="C81" i="61"/>
  <c r="C78" i="61"/>
  <c r="C73" i="61"/>
  <c r="C70" i="61"/>
  <c r="C64" i="61"/>
  <c r="C61" i="61"/>
  <c r="C56" i="61"/>
  <c r="C46" i="61"/>
  <c r="C40" i="61"/>
  <c r="C28" i="61"/>
  <c r="C27" i="61"/>
  <c r="C20" i="61"/>
  <c r="C14" i="61"/>
  <c r="J10" i="34" l="1"/>
</calcChain>
</file>

<file path=xl/sharedStrings.xml><?xml version="1.0" encoding="utf-8"?>
<sst xmlns="http://schemas.openxmlformats.org/spreadsheetml/2006/main" count="8032" uniqueCount="1589">
  <si>
    <t>Distribución de Oficinas por Zona Geográfica de las Empresas Bancarias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</si>
  <si>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</si>
  <si>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</si>
  <si>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</si>
  <si>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</si>
  <si>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</si>
  <si>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</si>
  <si>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</si>
  <si>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</si>
  <si>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</si>
  <si>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</si>
  <si>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</si>
  <si>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</si>
  <si>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</si>
  <si>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</si>
  <si>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</si>
  <si>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</si>
  <si>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</si>
  <si>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</si>
  <si>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</si>
  <si>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</si>
  <si>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</si>
  <si>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</si>
  <si>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</si>
  <si>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</si>
  <si>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</si>
  <si>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</si>
  <si>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Sucursales                                        en el Exterior</t>
  </si>
  <si>
    <t xml:space="preserve">TOTAL </t>
  </si>
  <si>
    <t>B. BBVA Perú</t>
  </si>
  <si>
    <t>BANCOM</t>
  </si>
  <si>
    <t>B. de Crédito del Perú (con sucursales en el exterior)</t>
  </si>
  <si>
    <t>B. Pichincha</t>
  </si>
  <si>
    <t>B. Interamericano de Finanzas</t>
  </si>
  <si>
    <t xml:space="preserve">Scotiabank Perú </t>
  </si>
  <si>
    <t>Citibank</t>
  </si>
  <si>
    <t>Interbank</t>
  </si>
  <si>
    <t>Mibanco</t>
  </si>
  <si>
    <t>B. GNB</t>
  </si>
  <si>
    <t>B. Falabella Perú</t>
  </si>
  <si>
    <t>B. Santander Perú</t>
  </si>
  <si>
    <t>B. Ripley</t>
  </si>
  <si>
    <t>Alfin Banco</t>
  </si>
  <si>
    <t>B. ICBC</t>
  </si>
  <si>
    <t>Bank of China</t>
  </si>
  <si>
    <t>Banco BCI Perú</t>
  </si>
  <si>
    <t>TOTAL BANCA MÚLTIPLE</t>
  </si>
  <si>
    <t>Fuente: Anexo N° 10 Depósitos, Colocaciones y Personal por Oficina.</t>
  </si>
  <si>
    <t xml:space="preserve">Distribución de Oficinas de las Empresas Bancarias en el Departamento de Lima y </t>
  </si>
  <si>
    <t>la Provincia Constitucional del Callao</t>
  </si>
  <si>
    <t>P R O V I N C I A   D E   L I M A</t>
  </si>
  <si>
    <t>PROV. CONSTITUC. DEL CALLAO</t>
  </si>
  <si>
    <t>Barranco</t>
  </si>
  <si>
    <t>Breña</t>
  </si>
  <si>
    <t>Chorrillos</t>
  </si>
  <si>
    <t>Jesús María</t>
  </si>
  <si>
    <t>La Victoria</t>
  </si>
  <si>
    <t>Lince</t>
  </si>
  <si>
    <t>Los Olivos</t>
  </si>
  <si>
    <t>Magdalena</t>
  </si>
  <si>
    <t>Miraflores</t>
  </si>
  <si>
    <t>Pueblo Libre</t>
  </si>
  <si>
    <t>Rímac</t>
  </si>
  <si>
    <t>San Isidro</t>
  </si>
  <si>
    <t>San Juan de Lurigancho</t>
  </si>
  <si>
    <t>San Luís</t>
  </si>
  <si>
    <t>San Martín de Porres</t>
  </si>
  <si>
    <t>San Borja</t>
  </si>
  <si>
    <t>San Miguel</t>
  </si>
  <si>
    <t>Santiago de Surco</t>
  </si>
  <si>
    <t>Surquillo</t>
  </si>
  <si>
    <t>Ancón</t>
  </si>
  <si>
    <t>Ate Vitarte</t>
  </si>
  <si>
    <t>Comas</t>
  </si>
  <si>
    <t>Carabayllo</t>
  </si>
  <si>
    <t>Chaclacayo</t>
  </si>
  <si>
    <t>El Agustino</t>
  </si>
  <si>
    <t>Independencia</t>
  </si>
  <si>
    <t>La Molina</t>
  </si>
  <si>
    <t>Lurigancho (Chosica)</t>
  </si>
  <si>
    <t>Lurín</t>
  </si>
  <si>
    <t>Pachacamac</t>
  </si>
  <si>
    <t>Puente Piedra</t>
  </si>
  <si>
    <t>Santa Anita</t>
  </si>
  <si>
    <t>San Juan de Miraflores</t>
  </si>
  <si>
    <t>Villa María del Triunfo</t>
  </si>
  <si>
    <t>Villa El Salvador</t>
  </si>
  <si>
    <t>Total Provincia de Lima</t>
  </si>
  <si>
    <t>Otras Provincias de Lima</t>
  </si>
  <si>
    <t>Bellavista</t>
  </si>
  <si>
    <t>Carmen de la Legua</t>
  </si>
  <si>
    <t>La Perla</t>
  </si>
  <si>
    <t>La Punta</t>
  </si>
  <si>
    <t>Ventanilla</t>
  </si>
  <si>
    <t>Total Provincia del Callao</t>
  </si>
  <si>
    <t>B. de Crédito del Perú</t>
  </si>
  <si>
    <t xml:space="preserve">B. Falabella Perú </t>
  </si>
  <si>
    <t>Número de Deudores con Crédito Directo por Empresa Bancaria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</si>
  <si>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</si>
  <si>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</si>
  <si>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</si>
  <si>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</si>
  <si>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</si>
  <si>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</si>
  <si>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</si>
  <si>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</si>
  <si>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</si>
  <si>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</si>
  <si>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</si>
  <si>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</si>
  <si>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</si>
  <si>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</si>
  <si>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</si>
  <si>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</si>
  <si>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Scotiabank Perú</t>
  </si>
  <si>
    <t/>
  </si>
  <si>
    <t xml:space="preserve">B. Santander Perú </t>
  </si>
  <si>
    <t>BCI Perú</t>
  </si>
  <si>
    <r>
      <t>TOTAL BANCA MÚLTIPLE</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</si>
  <si>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</si>
  <si>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bancaria.</t>
  </si>
  <si>
    <t>2/ Consolida el número de deudores. Es decir, considera al deudor como único si éste tiene créditos de diferentes tipos (consumo, hipotecario, microempresa, etc…) en la misma empresa bancaria.</t>
  </si>
  <si>
    <t>Ranking de Principales Modalidades de Créditos Directos</t>
  </si>
  <si>
    <t>(En miles de soles)</t>
  </si>
  <si>
    <t>Descuentos</t>
  </si>
  <si>
    <t>Monto</t>
  </si>
  <si>
    <t>Participación                         (%)</t>
  </si>
  <si>
    <t>Porcentaje                      Acumulado</t>
  </si>
  <si>
    <t>%</t>
  </si>
  <si>
    <t>ACUMULADO</t>
  </si>
  <si>
    <t xml:space="preserve">B. de Crédito del Perú </t>
  </si>
  <si>
    <t xml:space="preserve">B.Santander Perú </t>
  </si>
  <si>
    <t>-</t>
  </si>
  <si>
    <t>Tarjetas de Crédito</t>
  </si>
  <si>
    <t>Préstamos</t>
  </si>
  <si>
    <t xml:space="preserve">Arrendamiento Financiero </t>
  </si>
  <si>
    <t>Fuente: Balance de Comprobación. Incluye la cartera vigente, refinanciada, reestructurada, vencida y en cobranza judicial.</t>
  </si>
  <si>
    <t xml:space="preserve">           No incluye sucursales en el exterior</t>
  </si>
  <si>
    <t>Ranking de Depósitos por Tipo</t>
  </si>
  <si>
    <t>Depósitos a la Vista</t>
  </si>
  <si>
    <t>Porcentaje                           Acumulado</t>
  </si>
  <si>
    <t>Depósitos de Ahorro</t>
  </si>
  <si>
    <t>B. Santander Perú.</t>
  </si>
  <si>
    <t>Depósitos a Plazo</t>
  </si>
  <si>
    <t>Fuente: Balance General. Incluye Depósitos del Público y del Sistema Financiero y Organismos Internacionales.</t>
  </si>
  <si>
    <t>Ranking de Créditos, Depósitos y Patrimonio</t>
  </si>
  <si>
    <t>Créditos Directos</t>
  </si>
  <si>
    <t>Participación</t>
  </si>
  <si>
    <t>Porcentaje</t>
  </si>
  <si>
    <t>( % )</t>
  </si>
  <si>
    <t>Acumulado</t>
  </si>
  <si>
    <t xml:space="preserve">B. Ripley </t>
  </si>
  <si>
    <t>Depósitos Totales</t>
  </si>
  <si>
    <t>Patrimonio</t>
  </si>
  <si>
    <t>Fuente: Balance de Comprobación</t>
  </si>
  <si>
    <t xml:space="preserve">         : No incluye sucursales en el exterior</t>
  </si>
  <si>
    <t>Ranking de Créditos Directos por Tipo de Crédito</t>
  </si>
  <si>
    <t>Actualizado al 08.08.2024</t>
  </si>
  <si>
    <t>Créditos Corporativos</t>
  </si>
  <si>
    <t>Créditos a Grandes Empresas</t>
  </si>
  <si>
    <t>Créditos a Medianas Empresas</t>
  </si>
  <si>
    <t>Participación                           (%)</t>
  </si>
  <si>
    <t>Porcentaje                        Acumulado</t>
  </si>
  <si>
    <t>Interbank*</t>
  </si>
  <si>
    <t>B.Falabella Perú</t>
  </si>
  <si>
    <t>Créditos a Pequeñas Empresas</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</si>
  <si>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</si>
  <si>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</si>
  <si>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</si>
  <si>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</si>
  <si>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</si>
  <si>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</si>
  <si>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</si>
  <si>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No incluye sucursales en el exterior</t>
  </si>
  <si>
    <t>*La entidad ajustó la información reportada de créditos a microempresa y  a mediana empresa. El saldo de créditos no se modifica.</t>
  </si>
  <si>
    <t>Estructura de los Créditos Directos por Departamento y Empresa Bancaria</t>
  </si>
  <si>
    <t>(En porcentaje)</t>
  </si>
  <si>
    <t>Sucursales en el
Exterior</t>
  </si>
  <si>
    <t>TOTAL (En miles de soles)</t>
  </si>
  <si>
    <t>Fuente: Anexo N° 10 Depósitos y Colocaciones por Oficina.</t>
  </si>
  <si>
    <t>Estructura de los Depósitos por Departamento y Empresa Bancaria</t>
  </si>
  <si>
    <t>TOTAL (en miles de soles)</t>
  </si>
  <si>
    <t>Depósitos y Créditos por Oficina y Empresa Bancaria</t>
  </si>
  <si>
    <t>Empresa</t>
  </si>
  <si>
    <t>Ubicación</t>
  </si>
  <si>
    <t>Codigo Oficina</t>
  </si>
  <si>
    <t>Total Depósitos</t>
  </si>
  <si>
    <t>Total Créditos</t>
  </si>
  <si>
    <t>Departamento</t>
  </si>
  <si>
    <t>Provincia</t>
  </si>
  <si>
    <t>Distrito</t>
  </si>
  <si>
    <t>M.N</t>
  </si>
  <si>
    <t>M.E.</t>
  </si>
  <si>
    <t>Total</t>
  </si>
  <si>
    <t>BANCO DE CREDITO</t>
  </si>
  <si>
    <t>Bagua</t>
  </si>
  <si>
    <t>Chachapoyas</t>
  </si>
  <si>
    <t>Utcubamba</t>
  </si>
  <si>
    <t>Bagua Grande</t>
  </si>
  <si>
    <t>Casma</t>
  </si>
  <si>
    <t>Huaraz</t>
  </si>
  <si>
    <t>Huaylas</t>
  </si>
  <si>
    <t>Caraz</t>
  </si>
  <si>
    <t>Santa</t>
  </si>
  <si>
    <t>Chimbote</t>
  </si>
  <si>
    <t>Apurimac</t>
  </si>
  <si>
    <t>Abancay</t>
  </si>
  <si>
    <t>Andahuaylas</t>
  </si>
  <si>
    <t>Cayma</t>
  </si>
  <si>
    <t>Cerro Colorado</t>
  </si>
  <si>
    <t>Jose Luis Bustamante y Rivero</t>
  </si>
  <si>
    <t>Paucarpata</t>
  </si>
  <si>
    <t>Socabaya</t>
  </si>
  <si>
    <t>Jacobo Hunter</t>
  </si>
  <si>
    <t>Yanahuara</t>
  </si>
  <si>
    <t>Mariano Melgar</t>
  </si>
  <si>
    <t>Camana</t>
  </si>
  <si>
    <t>Caylloma</t>
  </si>
  <si>
    <t>Majes</t>
  </si>
  <si>
    <t>Islay</t>
  </si>
  <si>
    <t>Mollendo</t>
  </si>
  <si>
    <t>Huamanga</t>
  </si>
  <si>
    <t>Chota</t>
  </si>
  <si>
    <t>Jaen</t>
  </si>
  <si>
    <t>Prov. Const. del Callao</t>
  </si>
  <si>
    <t>Carmen de la Legua Reynoso</t>
  </si>
  <si>
    <t>Canchis</t>
  </si>
  <si>
    <t>Sicuani</t>
  </si>
  <si>
    <t>San Jeronimo</t>
  </si>
  <si>
    <t>Wanchaq</t>
  </si>
  <si>
    <t>La Convencion</t>
  </si>
  <si>
    <t>Santa Ana</t>
  </si>
  <si>
    <t>Urubamba</t>
  </si>
  <si>
    <t>Machupicchu</t>
  </si>
  <si>
    <t>Huanuco</t>
  </si>
  <si>
    <t>Leoncio Prado</t>
  </si>
  <si>
    <t>Rupa-Rupa</t>
  </si>
  <si>
    <t>Chincha</t>
  </si>
  <si>
    <t>Chincha Alta</t>
  </si>
  <si>
    <t>Nazca</t>
  </si>
  <si>
    <t>Marcona</t>
  </si>
  <si>
    <t>Pisco</t>
  </si>
  <si>
    <t>Junin</t>
  </si>
  <si>
    <t>Chanchamayo</t>
  </si>
  <si>
    <t>Pichanaqui</t>
  </si>
  <si>
    <t>Huancayo</t>
  </si>
  <si>
    <t>El Tambo</t>
  </si>
  <si>
    <t>Jauja</t>
  </si>
  <si>
    <t>Satipo</t>
  </si>
  <si>
    <t>Pangoa</t>
  </si>
  <si>
    <t>Tarma</t>
  </si>
  <si>
    <t>Yauli</t>
  </si>
  <si>
    <t>La Oroya</t>
  </si>
  <si>
    <t>Chepen</t>
  </si>
  <si>
    <t>Sanchez Carrion</t>
  </si>
  <si>
    <t>Huamachuco</t>
  </si>
  <si>
    <t>Trujillo</t>
  </si>
  <si>
    <t>El Porvenir</t>
  </si>
  <si>
    <t>Pacasmayo</t>
  </si>
  <si>
    <t>Chiclayo</t>
  </si>
  <si>
    <t>Jose Leonardo Ortiz</t>
  </si>
  <si>
    <t>Barranca</t>
  </si>
  <si>
    <t>Cañete</t>
  </si>
  <si>
    <t>Imperial</t>
  </si>
  <si>
    <t>Mala</t>
  </si>
  <si>
    <t>San Vicente de Cañete</t>
  </si>
  <si>
    <t>Asia</t>
  </si>
  <si>
    <t>Huaral</t>
  </si>
  <si>
    <t>Chancay</t>
  </si>
  <si>
    <t>Huaura</t>
  </si>
  <si>
    <t>Huacho</t>
  </si>
  <si>
    <t>Ate</t>
  </si>
  <si>
    <t>Jesus Maria</t>
  </si>
  <si>
    <t>Lurigancho</t>
  </si>
  <si>
    <t>Lurin</t>
  </si>
  <si>
    <t>Magdalena del Mar</t>
  </si>
  <si>
    <t>San Martin de Porres</t>
  </si>
  <si>
    <t>Villa Maria del Triunfo</t>
  </si>
  <si>
    <t>Pueblo Libre (Magdalena Vieja)</t>
  </si>
  <si>
    <t>Rimac</t>
  </si>
  <si>
    <t>San Luis</t>
  </si>
  <si>
    <t>Alto Amazonas</t>
  </si>
  <si>
    <t>Yurimaguas</t>
  </si>
  <si>
    <t>Maynas</t>
  </si>
  <si>
    <t>Iquitos</t>
  </si>
  <si>
    <t>San Juan Bautista</t>
  </si>
  <si>
    <t>Tambopata</t>
  </si>
  <si>
    <t>Ilo</t>
  </si>
  <si>
    <t>Pacocha</t>
  </si>
  <si>
    <t>Mariscal Nieto</t>
  </si>
  <si>
    <t>Torata</t>
  </si>
  <si>
    <t>Oxapampa</t>
  </si>
  <si>
    <t>Chaupimarca</t>
  </si>
  <si>
    <t>Morropon</t>
  </si>
  <si>
    <t>Chulucanas</t>
  </si>
  <si>
    <t>Paita</t>
  </si>
  <si>
    <t>Castilla</t>
  </si>
  <si>
    <t>Tambo Grande</t>
  </si>
  <si>
    <t>Sechura</t>
  </si>
  <si>
    <t>Sullana</t>
  </si>
  <si>
    <t>Talara</t>
  </si>
  <si>
    <t>Pariñas</t>
  </si>
  <si>
    <t>San Roman</t>
  </si>
  <si>
    <t>Juliaca</t>
  </si>
  <si>
    <t>San Martin</t>
  </si>
  <si>
    <t>Mariscal Caceres</t>
  </si>
  <si>
    <t>Juanjui</t>
  </si>
  <si>
    <t>Moyobamba</t>
  </si>
  <si>
    <t>Rioja</t>
  </si>
  <si>
    <t>Nueva Cajamarca</t>
  </si>
  <si>
    <t>Tarapoto</t>
  </si>
  <si>
    <t>Jorge Basadre</t>
  </si>
  <si>
    <t>Ilabaya</t>
  </si>
  <si>
    <t>Coronel Portillo</t>
  </si>
  <si>
    <t>Yarinacocha</t>
  </si>
  <si>
    <t>Callería</t>
  </si>
  <si>
    <t>Extranjero</t>
  </si>
  <si>
    <t>BANCO PICHINCHA</t>
  </si>
  <si>
    <t>BANBIF</t>
  </si>
  <si>
    <t>SCOTIABANK PERU</t>
  </si>
  <si>
    <t>San Sebastian</t>
  </si>
  <si>
    <t>CITIBANK DEL PERU</t>
  </si>
  <si>
    <t>INTERBANK</t>
  </si>
  <si>
    <t>Nuevo Chimbote</t>
  </si>
  <si>
    <t>Cotabambas</t>
  </si>
  <si>
    <t>Challhuahuacho</t>
  </si>
  <si>
    <t>Pataz</t>
  </si>
  <si>
    <t>Parcoy</t>
  </si>
  <si>
    <t>Yanacancha</t>
  </si>
  <si>
    <t>MIBANCO</t>
  </si>
  <si>
    <t>Bongara</t>
  </si>
  <si>
    <t>Jazán</t>
  </si>
  <si>
    <t>Huarmey</t>
  </si>
  <si>
    <t>Nepeña</t>
  </si>
  <si>
    <t>Huari</t>
  </si>
  <si>
    <t>San Marcos</t>
  </si>
  <si>
    <t>Carhuaz</t>
  </si>
  <si>
    <t>Yungay</t>
  </si>
  <si>
    <t>Recuay</t>
  </si>
  <si>
    <t>Sihuas</t>
  </si>
  <si>
    <t>Bolognesi</t>
  </si>
  <si>
    <t>Chiquian</t>
  </si>
  <si>
    <t>Pomabamba</t>
  </si>
  <si>
    <t>Curahuasi</t>
  </si>
  <si>
    <t>Huancarama</t>
  </si>
  <si>
    <t>La Joya</t>
  </si>
  <si>
    <t>Alto Selva Alegre</t>
  </si>
  <si>
    <t>Yura</t>
  </si>
  <si>
    <t>Aplao</t>
  </si>
  <si>
    <t>Pampacolca</t>
  </si>
  <si>
    <t>Cocachacra</t>
  </si>
  <si>
    <t>Punta de Bombon</t>
  </si>
  <si>
    <t>Huanta</t>
  </si>
  <si>
    <t>La Mar</t>
  </si>
  <si>
    <t>Tambo</t>
  </si>
  <si>
    <t>Cangallo</t>
  </si>
  <si>
    <t>Cajabamba</t>
  </si>
  <si>
    <t>Celendin</t>
  </si>
  <si>
    <t>Sorochuco</t>
  </si>
  <si>
    <t>Paccha</t>
  </si>
  <si>
    <t>Tacabamba</t>
  </si>
  <si>
    <t>Cutervo</t>
  </si>
  <si>
    <t>Hualgayoc</t>
  </si>
  <si>
    <t>Bambamarca</t>
  </si>
  <si>
    <t>Pedro Galvez</t>
  </si>
  <si>
    <t>San Pablo</t>
  </si>
  <si>
    <t>Tongod</t>
  </si>
  <si>
    <t>Santa Cruz</t>
  </si>
  <si>
    <t>San Ignacio</t>
  </si>
  <si>
    <t>Anta</t>
  </si>
  <si>
    <t>Calca</t>
  </si>
  <si>
    <t>Combapata</t>
  </si>
  <si>
    <t>Santiago</t>
  </si>
  <si>
    <t>Espinar</t>
  </si>
  <si>
    <t>Echarate</t>
  </si>
  <si>
    <t>Huayopata</t>
  </si>
  <si>
    <t>Quispicanchi</t>
  </si>
  <si>
    <t>Urcos</t>
  </si>
  <si>
    <t>Acomayo</t>
  </si>
  <si>
    <t>Pomacanchi</t>
  </si>
  <si>
    <t>Chumbivilcas</t>
  </si>
  <si>
    <t>Santo Tomas</t>
  </si>
  <si>
    <t>Paucartambo</t>
  </si>
  <si>
    <t>Acobamba</t>
  </si>
  <si>
    <t>Paucara</t>
  </si>
  <si>
    <t>Tayacaja</t>
  </si>
  <si>
    <t>Pampas</t>
  </si>
  <si>
    <t>Jose Crespo y Castillo</t>
  </si>
  <si>
    <t>Dos de Mayo</t>
  </si>
  <si>
    <t>La Union</t>
  </si>
  <si>
    <t>Pachitea</t>
  </si>
  <si>
    <t>Panao</t>
  </si>
  <si>
    <t>Parcona</t>
  </si>
  <si>
    <t>Chupaca</t>
  </si>
  <si>
    <t>Chilca</t>
  </si>
  <si>
    <t>Concepcion</t>
  </si>
  <si>
    <t>Ascope</t>
  </si>
  <si>
    <t>Chocope</t>
  </si>
  <si>
    <t>Otuzco</t>
  </si>
  <si>
    <t>La Esperanza</t>
  </si>
  <si>
    <t>Huanchaco</t>
  </si>
  <si>
    <t>Santiago de Chuco</t>
  </si>
  <si>
    <t>Cayaltí</t>
  </si>
  <si>
    <t>Pimentel</t>
  </si>
  <si>
    <t>Pomalca</t>
  </si>
  <si>
    <t>Oyotun</t>
  </si>
  <si>
    <t>Patapo</t>
  </si>
  <si>
    <t>Olmos</t>
  </si>
  <si>
    <t>Motupe</t>
  </si>
  <si>
    <t>Mochumi</t>
  </si>
  <si>
    <t>Morrope</t>
  </si>
  <si>
    <t>Ferreñafe</t>
  </si>
  <si>
    <t>Ancon</t>
  </si>
  <si>
    <t>Huarochiri</t>
  </si>
  <si>
    <t>San Antonio</t>
  </si>
  <si>
    <t>Villa Rica</t>
  </si>
  <si>
    <t>Ayabaca</t>
  </si>
  <si>
    <t>Paimas</t>
  </si>
  <si>
    <t>Huancabamba</t>
  </si>
  <si>
    <t>Canchaque</t>
  </si>
  <si>
    <t>La Matanza</t>
  </si>
  <si>
    <t>Colan</t>
  </si>
  <si>
    <t>Las Lomas</t>
  </si>
  <si>
    <t>Ignacio Escudero</t>
  </si>
  <si>
    <t>Los Organos</t>
  </si>
  <si>
    <t>Chucuito</t>
  </si>
  <si>
    <t>Desaguadero</t>
  </si>
  <si>
    <t>Juli</t>
  </si>
  <si>
    <t>El Collao</t>
  </si>
  <si>
    <t>Ilave</t>
  </si>
  <si>
    <t>Mañazo</t>
  </si>
  <si>
    <t>Yunguyo</t>
  </si>
  <si>
    <t>Carabaya</t>
  </si>
  <si>
    <t>Macusani</t>
  </si>
  <si>
    <t>Huancane</t>
  </si>
  <si>
    <t>Azangaro</t>
  </si>
  <si>
    <t>Melgar</t>
  </si>
  <si>
    <t>Ayaviri</t>
  </si>
  <si>
    <t>Huallaga</t>
  </si>
  <si>
    <t>Saposoa</t>
  </si>
  <si>
    <t>El Dorado</t>
  </si>
  <si>
    <t>San Jose de Sisa</t>
  </si>
  <si>
    <t>Tocache</t>
  </si>
  <si>
    <t>Ciudad Nueva</t>
  </si>
  <si>
    <t>Coronel Gregorio Albarracín L</t>
  </si>
  <si>
    <t>Contralmirante Villar</t>
  </si>
  <si>
    <t>Zorritos</t>
  </si>
  <si>
    <t>Padre Abad</t>
  </si>
  <si>
    <t>BANCO GNB</t>
  </si>
  <si>
    <t>BANCO FALABELLA</t>
  </si>
  <si>
    <t>Veintiséis de Octubre</t>
  </si>
  <si>
    <t>SANTANDER PERU</t>
  </si>
  <si>
    <t>BANCO RIPLEY</t>
  </si>
  <si>
    <t>BBVA</t>
  </si>
  <si>
    <t>BANK OF CHINA (PERU)</t>
  </si>
  <si>
    <t>ICBC PERU BANK S.A.</t>
  </si>
  <si>
    <t>ALFIN BANCO</t>
  </si>
  <si>
    <t>BANCO BCI</t>
  </si>
  <si>
    <t>BANCOM2</t>
  </si>
  <si>
    <t>Total general</t>
  </si>
  <si>
    <t>Número de Tarjetas de Crédito por Tipo de Crédito  y Empresa Bancaria</t>
  </si>
  <si>
    <t>Créditos de Consumo</t>
  </si>
  <si>
    <t xml:space="preserve"> Créditos Corporativos </t>
  </si>
  <si>
    <t xml:space="preserve"> Créditos a Mediana Empresas </t>
  </si>
  <si>
    <t xml:space="preserve">Créditos  a Microempresas </t>
  </si>
  <si>
    <t xml:space="preserve">Total  </t>
  </si>
  <si>
    <t xml:space="preserve">TOTAL BANCA MÚLTIPLE </t>
  </si>
  <si>
    <t>Fuente: Reporte 7 Número de Tarjetas de Crédito</t>
  </si>
  <si>
    <t xml:space="preserve">Nota: Las definiciones de los tipos de crédito se encuentran en el Numeral 4 del Capítulo I del Reglamento para la Evaluación y Clasificación del Deudor y la Exigencia de Provisiones, </t>
  </si>
  <si>
    <t>Nuevos Créditos Hipotecarios para Vivienda por Empresa Bancaria</t>
  </si>
  <si>
    <t xml:space="preserve">N° de nuevos Créditos Desembolsados  </t>
  </si>
  <si>
    <t>Monto de Nuevos Créditos desembolsados en M.N.  (miles de S/)</t>
  </si>
  <si>
    <t>Monto de Nuevos Créditos desembolsados en M.E.  (miles de $)</t>
  </si>
  <si>
    <t>Fuente: Anexo  N° 3 Flujo Crediticio por Tipo de Crédito.</t>
  </si>
  <si>
    <t>Depósitos por Tipo, Persona y Empresa Bancaria</t>
  </si>
  <si>
    <t>Depósitos de Ahorros</t>
  </si>
  <si>
    <t>Depósitos CTS</t>
  </si>
  <si>
    <t>Personas Naturales</t>
  </si>
  <si>
    <t>Personas Jurídicas sin fines de lucro</t>
  </si>
  <si>
    <t>Otras Personas Jurídicas</t>
  </si>
  <si>
    <t>Fuente: Anexo 13  Depósitos según escalas de montos.</t>
  </si>
  <si>
    <t>Número de Personas por Tipo de Depósito y Empresa Bancaria</t>
  </si>
  <si>
    <t>Número de tarjetas de débito por Empresa Bancaria</t>
  </si>
  <si>
    <t>N° Tarjetas de débito</t>
  </si>
  <si>
    <t>Fuente: Anexo 11 Movimiento de los Depósitos según Monto y Número de Cuentas.</t>
  </si>
  <si>
    <t>Nuevos créditos corporativos, a grandes, medianas, pequeñas y a micro empresas por sector económico y Empresa Bancaria</t>
  </si>
  <si>
    <t>Agricultura, Ganadería, Caza     y Silvicultura</t>
  </si>
  <si>
    <t>Minería</t>
  </si>
  <si>
    <t>Industria Manufacturera</t>
  </si>
  <si>
    <t xml:space="preserve">Construcción </t>
  </si>
  <si>
    <t>Comercio</t>
  </si>
  <si>
    <t>N° de nuevos Créditos Desembolsados</t>
  </si>
  <si>
    <t>Monto de Nuevos Créditos desembolsados en M.N.         (miles de S/)</t>
  </si>
  <si>
    <t>Monto de Nuevos Créditos desembolsados en M.E.          (miles de $)</t>
  </si>
  <si>
    <t>Balance General por Empresa Bancaria</t>
  </si>
  <si>
    <t xml:space="preserve">(En miles de soles)  </t>
  </si>
  <si>
    <t xml:space="preserve">(En miles de soles) </t>
  </si>
  <si>
    <t>Activo</t>
  </si>
  <si>
    <t>Banco BBVA Perú</t>
  </si>
  <si>
    <r>
      <t>Banco de Crédito del Perú</t>
    </r>
    <r>
      <rPr>
        <b/>
        <vertAlign val="superscript"/>
        <sz val="10"/>
        <rFont val="Arial Narrow"/>
        <family val="2"/>
      </rPr>
      <t xml:space="preserve"> </t>
    </r>
  </si>
  <si>
    <t xml:space="preserve">Banco Pichincha </t>
  </si>
  <si>
    <t>Banco Interamericano de Finanzas</t>
  </si>
  <si>
    <t xml:space="preserve">Interbank </t>
  </si>
  <si>
    <t>Banco GNB</t>
  </si>
  <si>
    <t xml:space="preserve">Banco Falabella Perú </t>
  </si>
  <si>
    <t xml:space="preserve">Banco Santander Perú </t>
  </si>
  <si>
    <t xml:space="preserve">Banco Ripley </t>
  </si>
  <si>
    <t xml:space="preserve">Banco ICBC </t>
  </si>
  <si>
    <t>Total Banca Múltiple</t>
  </si>
  <si>
    <t>Banco de Crédito con Sucursales en el 
Exterior</t>
  </si>
  <si>
    <t>Total Banca Múltiple Incluye Sucursales en el Exterior</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</si>
  <si>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</si>
  <si>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</si>
  <si>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</si>
  <si>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</si>
  <si>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</si>
  <si>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</si>
  <si>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</si>
  <si>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</si>
  <si>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</si>
  <si>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</si>
  <si>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</si>
  <si>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</si>
  <si>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</si>
  <si>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</si>
  <si>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</si>
  <si>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</si>
  <si>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</si>
  <si>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</si>
  <si>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</si>
  <si>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</si>
  <si>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</si>
  <si>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</si>
  <si>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</si>
  <si>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</si>
  <si>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</si>
  <si>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</si>
  <si>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</si>
  <si>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</si>
  <si>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</si>
  <si>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</si>
  <si>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</si>
  <si>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</si>
  <si>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</si>
  <si>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</si>
  <si>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</si>
  <si>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</si>
  <si>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</si>
  <si>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</si>
  <si>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</si>
  <si>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</si>
  <si>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</si>
  <si>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</si>
  <si>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</si>
  <si>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</si>
  <si>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3.831</t>
  </si>
  <si>
    <t>Pasivo</t>
  </si>
  <si>
    <t>Banco de Comercio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</si>
  <si>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</si>
  <si>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</si>
  <si>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</si>
  <si>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</si>
  <si>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</si>
  <si>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</si>
  <si>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</si>
  <si>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</si>
  <si>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</si>
  <si>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</si>
  <si>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</si>
  <si>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</si>
  <si>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</si>
  <si>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</si>
  <si>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</si>
  <si>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</si>
  <si>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</si>
  <si>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</si>
  <si>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</si>
  <si>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</si>
  <si>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</si>
  <si>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</si>
  <si>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</si>
  <si>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</si>
  <si>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</si>
  <si>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</si>
  <si>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</si>
  <si>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</si>
  <si>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</si>
  <si>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</si>
  <si>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</si>
  <si>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</si>
  <si>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</si>
  <si>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</si>
  <si>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</si>
  <si>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</si>
  <si>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</si>
  <si>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</si>
  <si>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</si>
  <si>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</si>
  <si>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</si>
  <si>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</si>
  <si>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</si>
  <si>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</si>
  <si>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</si>
  <si>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</si>
  <si>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</si>
  <si>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</si>
  <si>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</si>
  <si>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</si>
  <si>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</si>
  <si>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</si>
  <si>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Bancaria</t>
  </si>
  <si>
    <t xml:space="preserve">Banco de Crédito del Perú </t>
  </si>
  <si>
    <t>Banco ICBC</t>
  </si>
  <si>
    <t>Banco de Crédito con Sucursales en el Exterior</t>
  </si>
  <si>
    <t>Total Banca Múltiple 
Incluye Sucursales en el Exterior</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</si>
  <si>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</si>
  <si>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</si>
  <si>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</si>
  <si>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</si>
  <si>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</si>
  <si>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</si>
  <si>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</si>
  <si>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</si>
  <si>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</si>
  <si>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</si>
  <si>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</si>
  <si>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</si>
  <si>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</si>
  <si>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</si>
  <si>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</si>
  <si>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</si>
  <si>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</si>
  <si>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</si>
  <si>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</si>
  <si>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</si>
  <si>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</si>
  <si>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</si>
  <si>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</si>
  <si>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</si>
  <si>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</si>
  <si>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</si>
  <si>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</si>
  <si>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</si>
  <si>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</si>
  <si>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</si>
  <si>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</si>
  <si>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</si>
  <si>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</si>
  <si>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</si>
  <si>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</si>
  <si>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</si>
  <si>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</si>
  <si>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</si>
  <si>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</si>
  <si>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</si>
  <si>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</si>
  <si>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</si>
  <si>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</si>
  <si>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</si>
  <si>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</si>
  <si>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</si>
  <si>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</si>
  <si>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</si>
  <si>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</si>
  <si>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</si>
  <si>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 los Adeudos y Obligaciones Financieras por Empresa Bancaria</t>
  </si>
  <si>
    <t>Instituciones del País</t>
  </si>
  <si>
    <t>Instituciones del Exterior y Organismos Internacionales</t>
  </si>
  <si>
    <t>Total Adeudos y                                                        Obligaciones Financieras                                                             (En miles de soles)</t>
  </si>
  <si>
    <t>Corto Plazo</t>
  </si>
  <si>
    <t>Largo Plazo</t>
  </si>
  <si>
    <t>Fuente: Balance de Comprobación.</t>
  </si>
  <si>
    <t>Estructura de los Créditos Indirectos por Empresa Bancaria</t>
  </si>
  <si>
    <t>Avales</t>
  </si>
  <si>
    <t>Cartas                                     Fianzas</t>
  </si>
  <si>
    <t>Cartas de                                        Crédito</t>
  </si>
  <si>
    <t>Aceptaciones                                           Bancarias</t>
  </si>
  <si>
    <t>Lineas de Crédito no utilizadas y Créditos concedidos no desembolsados</t>
  </si>
  <si>
    <t xml:space="preserve">Total Créditos                                                            Indirectos *                                   (En miles de                                soles) </t>
  </si>
  <si>
    <t>Fuente: Balance del Comprobación.</t>
  </si>
  <si>
    <t>Estructura del Activo por Empresa Bancaria</t>
  </si>
  <si>
    <t>Fondos                     Interbancarios</t>
  </si>
  <si>
    <t>Inversiones                            Netas</t>
  </si>
  <si>
    <t>Créditos Netos</t>
  </si>
  <si>
    <t>Cuentas por                                  Cobrar Netas y                                Rendimientos Devengados</t>
  </si>
  <si>
    <r>
      <t xml:space="preserve">Bienes Realiz.,                          Recib. en Pago,                               Adjud. Netos </t>
    </r>
    <r>
      <rPr>
        <vertAlign val="superscript"/>
        <sz val="9.5"/>
        <rFont val="Arial Narrow"/>
        <family val="2"/>
      </rPr>
      <t>1/</t>
    </r>
  </si>
  <si>
    <t>Activo Fijo                           Neto</t>
  </si>
  <si>
    <r>
      <t xml:space="preserve">Otros Activos </t>
    </r>
    <r>
      <rPr>
        <vertAlign val="superscript"/>
        <sz val="9.5"/>
        <rFont val="Arial Narrow"/>
        <family val="2"/>
      </rPr>
      <t>2/</t>
    </r>
  </si>
  <si>
    <t>Total Activo             (En miles de                            soles)</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</si>
  <si>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</si>
  <si>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</si>
  <si>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Bancaria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</si>
  <si>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</si>
  <si>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</si>
  <si>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</si>
  <si>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</si>
  <si>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</si>
  <si>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</si>
  <si>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r>
      <t>Total Pasivo</t>
    </r>
    <r>
      <rPr>
        <b/>
        <vertAlign val="superscript"/>
        <sz val="10"/>
        <rFont val="Arial Narrow"/>
        <family val="2"/>
      </rPr>
      <t xml:space="preserve"> </t>
    </r>
    <r>
      <rPr>
        <b/>
        <sz val="10"/>
        <rFont val="Arial Narrow"/>
        <family val="2"/>
      </rPr>
      <t xml:space="preserve">                           (En miles de soles)</t>
    </r>
  </si>
  <si>
    <t>Del Público</t>
  </si>
  <si>
    <t>Del Sist. Financ. y Org. Internacionales</t>
  </si>
  <si>
    <t>1/ Incluye sobrante de caja, operaciones en trámite, impuestos corrientes y diferidos, otras obligaciones con el público y reclasificaciones de instrumentos que clasifiquen como pasivo financiero.</t>
  </si>
  <si>
    <t>Estructura de los Créditos Directos por Modalidad y Empresa Bancaria</t>
  </si>
  <si>
    <t>Cuentas Corrientes</t>
  </si>
  <si>
    <t>Tarjetas de Crédito*</t>
  </si>
  <si>
    <r>
      <t xml:space="preserve">Descuentos </t>
    </r>
    <r>
      <rPr>
        <vertAlign val="superscript"/>
        <sz val="10"/>
        <rFont val="Arial Narrow"/>
        <family val="2"/>
      </rPr>
      <t>1/</t>
    </r>
  </si>
  <si>
    <t>Hipotecarios para Vivienda</t>
  </si>
  <si>
    <t>Factoring</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</si>
  <si>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</si>
  <si>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</si>
  <si>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</si>
  <si>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</si>
  <si>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</si>
  <si>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</si>
  <si>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</si>
  <si>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</si>
  <si>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</si>
  <si>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Estructura de los Depósitos por Tipo y Empresa Bancaria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</si>
  <si>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</si>
  <si>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</si>
  <si>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</si>
  <si>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</si>
  <si>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</si>
  <si>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</si>
  <si>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</si>
  <si>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</si>
  <si>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Ingresos Financieros por Empresa Bancaria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</si>
  <si>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</si>
  <si>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</si>
  <si>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</si>
  <si>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</si>
  <si>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</si>
  <si>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</si>
  <si>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</si>
  <si>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</si>
  <si>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</si>
  <si>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</si>
  <si>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Bancaria</t>
  </si>
  <si>
    <t>Remuneraciones a Trabajadores</t>
  </si>
  <si>
    <r>
      <t xml:space="preserve"> 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</si>
  <si>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</si>
  <si>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</si>
  <si>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</si>
  <si>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</si>
  <si>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Administración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</si>
  <si>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</si>
  <si>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</si>
  <si>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</si>
  <si>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Fideicomisos y Comisiones de Confianza por Empresa Bancaria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</si>
  <si>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</si>
  <si>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</si>
  <si>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</si>
  <si>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</si>
  <si>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</si>
  <si>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</si>
  <si>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</si>
  <si>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</si>
  <si>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</si>
  <si>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</si>
  <si>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Patrimonio Efectivo</t>
  </si>
  <si>
    <t>Patrimonio Efectivo de Nivel 1</t>
  </si>
  <si>
    <t>Patrimonio Efectivo de Nivel 2</t>
  </si>
  <si>
    <t>Patrimonio Efectivo Total</t>
  </si>
  <si>
    <t>ENTIDAD</t>
  </si>
  <si>
    <t>Capital Ordinario de Nivel 1</t>
  </si>
  <si>
    <t>Capital Adicional de Nivel 1</t>
  </si>
  <si>
    <t xml:space="preserve"> Alfin Banco</t>
  </si>
  <si>
    <t>B. BCI Perú</t>
  </si>
  <si>
    <t xml:space="preserve"> TOTAL BANCA MÚLTIPLE</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</si>
  <si>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</si>
  <si>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</si>
  <si>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Inversiones por Empresa Bancaria</t>
  </si>
  <si>
    <t>Inversiones a Valor Razonable con Cambios en Resultados</t>
  </si>
  <si>
    <t>Inversiones Disponibles para la Venta</t>
  </si>
  <si>
    <t>Inversiones a Vencimiento</t>
  </si>
  <si>
    <t>Inversiones en Subsidiarias, Asociadas y Negocios Conjuntos</t>
  </si>
  <si>
    <t>Inversiones en Commodities</t>
  </si>
  <si>
    <t>Total Inversiones
(En miles de Soles)</t>
  </si>
  <si>
    <t>Instrumentos de capital</t>
  </si>
  <si>
    <t>Instrumentos de deuda</t>
  </si>
  <si>
    <t>Instrumentos representativos de capital</t>
  </si>
  <si>
    <t>Instrumentos representativos de deuda</t>
  </si>
  <si>
    <t>Subsidiarias</t>
  </si>
  <si>
    <t>Estructura de los créditos directos según tipo y modalidad por Empresa Bancaria</t>
  </si>
  <si>
    <t>Concepto</t>
  </si>
  <si>
    <t>Interbank (con sucursales en el exterior)</t>
  </si>
  <si>
    <t>Créditos corporativos</t>
  </si>
  <si>
    <t>Tarjetas de crédito</t>
  </si>
  <si>
    <t>Arrendamiento financiero y Lease-back</t>
  </si>
  <si>
    <t>Comercio exterior</t>
  </si>
  <si>
    <t>Otros 1/</t>
  </si>
  <si>
    <t>Créditos a grandes empresas</t>
  </si>
  <si>
    <t>Arrendamiento financiero y Lease-back**</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</si>
  <si>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</si>
  <si>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</si>
  <si>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</si>
  <si>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</si>
  <si>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</si>
  <si>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</si>
  <si>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</si>
  <si>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</si>
  <si>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</si>
  <si>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</si>
  <si>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</si>
  <si>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</si>
  <si>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http://www.sbs.gob.pe/Portals/0/jer/pfrpv_normatividad/20160719_Res-11356-2008.pdf</t>
  </si>
  <si>
    <t>Estructura de los Gastos Financieros por Empresa Bancaria</t>
  </si>
  <si>
    <t>Primas al Fondo de Seguro de Depósitos</t>
  </si>
  <si>
    <t>Total  Gastos Financieros                           (En miles de soles)</t>
  </si>
  <si>
    <t>Obligaciones con el Público</t>
  </si>
  <si>
    <t>Depósitos del Sistema Financiero y Org. Internacionales</t>
  </si>
  <si>
    <t>Obligaciones en Circulación no Subordinadas</t>
  </si>
  <si>
    <t>Obligaciones en Circulación Subordinadas</t>
  </si>
  <si>
    <t xml:space="preserve">Requerimiento de Patrimonio Efectivo y Ratio de Capital Global </t>
  </si>
  <si>
    <t>por Empresa Bancaria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</si>
  <si>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</si>
  <si>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</si>
  <si>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</si>
  <si>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</si>
  <si>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</si>
  <si>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</si>
  <si>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</si>
  <si>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</si>
  <si>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</si>
  <si>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</si>
  <si>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</si>
  <si>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</si>
  <si>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</si>
  <si>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</si>
  <si>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</si>
  <si>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</si>
  <si>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</si>
  <si>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</si>
  <si>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</si>
  <si>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</si>
  <si>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</si>
  <si>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</si>
  <si>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</si>
  <si>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</si>
  <si>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</si>
  <si>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</si>
  <si>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</si>
  <si>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</si>
  <si>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</si>
  <si>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</si>
  <si>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Indicadores Financieros por Empresa Bancaria</t>
  </si>
  <si>
    <t>( En porcentaje )</t>
  </si>
  <si>
    <t>B. De Crédito del Perú (con sucursales en el exterior)</t>
  </si>
  <si>
    <t xml:space="preserve">B. Pichincha </t>
  </si>
  <si>
    <t xml:space="preserve">B. GNB </t>
  </si>
  <si>
    <t xml:space="preserve">B. ICBC </t>
  </si>
  <si>
    <t>B. China Perú</t>
  </si>
  <si>
    <t xml:space="preserve">Total Banca Múltiple (con sucursales en el exterior) </t>
  </si>
  <si>
    <t>HSBC Bank Perú</t>
  </si>
  <si>
    <t>SOLVENCIA</t>
  </si>
  <si>
    <t>Ratio de Capital Global (al 31/05/2024)</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</si>
  <si>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</si>
  <si>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</si>
  <si>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</si>
  <si>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</si>
  <si>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</si>
  <si>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Créditos Atrasados MN (criterio SBS)* / Créditos Directos MN</t>
  </si>
  <si>
    <t>Créditos Atrasados ME (criterio SBS)* / Créditos Directos ME</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</si>
  <si>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</si>
  <si>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</si>
  <si>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</si>
  <si>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</si>
  <si>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</si>
  <si>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</si>
  <si>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</si>
  <si>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 ( S/ Miles )</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</si>
  <si>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</si>
  <si>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</si>
  <si>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</si>
  <si>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</si>
  <si>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</si>
  <si>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</si>
  <si>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</si>
  <si>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</si>
  <si>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</si>
  <si>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xml:space="preserve">         Los valores anualizados se obtienen de la siguiente manera: valor del mes + valor a diciembre del año anterior - valor del mismo mes del año anterior. El promedio corresponde a los últimos doce meses.</t>
  </si>
  <si>
    <t xml:space="preserve">* Para los créditos corporativos, a grandes y a medianas empresas cuando el atraso supera los 15 días; para los créditos a pequeñas y microempresas los 30 días; y para los créditos hipotecarios y de consumo, </t>
  </si>
  <si>
    <t xml:space="preserve">    a los 30 días de atraso se considera la cuota como vencida y a los 90 días el saldo total.</t>
  </si>
  <si>
    <t xml:space="preserve">** En el marco de la Emergencia Nacional ante el Covid-19, se permitió a las  empresas del sistema financiero realizar la modificación de las condiciones contractuales de su cartera de créditos siempre que estos </t>
  </si>
  <si>
    <t xml:space="preserve">   hayan estado al día a la fecha de la declaratoria de emergencia (DS 044-2020) o hayan presentado como máximo 15 días calendario de atraso al 29 de febrero 2020.</t>
  </si>
  <si>
    <t xml:space="preserve"> Personal según Categoría Laboral por Empresa Bancaria</t>
  </si>
  <si>
    <t>(En número de personas)</t>
  </si>
  <si>
    <t>Actualizado al 13.08.2024</t>
  </si>
  <si>
    <t>Gerentes</t>
  </si>
  <si>
    <t>Funcionarios</t>
  </si>
  <si>
    <t>Empleados</t>
  </si>
  <si>
    <t>B. Falabella Perú **</t>
  </si>
  <si>
    <t>*Interbank ajustó la información correspondiente a su número de personal.</t>
  </si>
  <si>
    <t>**Banco Falabella ajustó la información correspondiente a su número de personal.</t>
  </si>
  <si>
    <t>Créditos Directos y Número de Deudores de la Banca Múltiple</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</si>
  <si>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</si>
  <si>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</si>
  <si>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</si>
  <si>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</si>
  <si>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</si>
  <si>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</si>
  <si>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 xml:space="preserve">CRÉDITOS CORPORATIVOS, GRANDES, MEDIANAS, PEQUEÑAS Y A MICROEMPRESAS </t>
  </si>
  <si>
    <t xml:space="preserve">      Agricultura, Ganadería, Caza y Silvicutura</t>
  </si>
  <si>
    <t xml:space="preserve">      Pesca</t>
  </si>
  <si>
    <t xml:space="preserve">      Minería</t>
  </si>
  <si>
    <t xml:space="preserve">      Industria Manufacturera</t>
  </si>
  <si>
    <t xml:space="preserve">         Alimentos bebidas y tabaco</t>
  </si>
  <si>
    <t xml:space="preserve">         Textiles y cueros</t>
  </si>
  <si>
    <t xml:space="preserve">         Madera y papel</t>
  </si>
  <si>
    <t xml:space="preserve">         Fab. de sustancias y productos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</si>
  <si>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</si>
  <si>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</si>
  <si>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</si>
  <si>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</si>
  <si>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equipos de transporte</t>
  </si>
  <si>
    <t xml:space="preserve">         Resto manufactura</t>
  </si>
  <si>
    <t xml:space="preserve">      Electricidad, Gas y Agua</t>
  </si>
  <si>
    <t xml:space="preserve">      Construcción</t>
  </si>
  <si>
    <t xml:space="preserve">      Comercio</t>
  </si>
  <si>
    <t xml:space="preserve">         Venta y reparación de vehículos</t>
  </si>
  <si>
    <t xml:space="preserve">         Comercio al por mayor</t>
  </si>
  <si>
    <t xml:space="preserve">         Comercio al por menor</t>
  </si>
  <si>
    <t xml:space="preserve">      Hoteles y Restaurantes</t>
  </si>
  <si>
    <t xml:space="preserve">      Transporte, Almacenamiento y Comunicaciones</t>
  </si>
  <si>
    <t xml:space="preserve">      Intermediación Financiera</t>
  </si>
  <si>
    <t xml:space="preserve">      Actividades Inmobiliarias, Empresariales y de Alquiler</t>
  </si>
  <si>
    <t xml:space="preserve">         Act. inmobiliaria y de alquiler</t>
  </si>
  <si>
    <t xml:space="preserve">         Act. empresarial</t>
  </si>
  <si>
    <t xml:space="preserve">      Administracion Pública y de Defensa</t>
  </si>
  <si>
    <t xml:space="preserve">      Enseñanza</t>
  </si>
  <si>
    <t xml:space="preserve">      Servicios Sociales y de Salud</t>
  </si>
  <si>
    <t xml:space="preserve">      Otras Actividades de servicios comunitarios</t>
  </si>
  <si>
    <t xml:space="preserve">      Hogares privados c/ serv. doméstico y Órganos Extraterritoriales</t>
  </si>
  <si>
    <t>CRÉDITOS HIPOTECARIOS PARA VIVIENDA</t>
  </si>
  <si>
    <t>CRÉDITOS DE CONSUMO</t>
  </si>
  <si>
    <t>TOTAL CRÉDITOS</t>
  </si>
  <si>
    <t>Incluye información de las sucursales en el exterior.</t>
  </si>
  <si>
    <t xml:space="preserve">1/  Corresponde a la suma de deudores de cada empresa. Por lo tanto, si un deudor tiene obligaciones con más de un banco, </t>
  </si>
  <si>
    <t xml:space="preserve">    éste se considera tantas veces como el número de bancos con las que mantiene deuda.</t>
  </si>
  <si>
    <t>Créditos Directos y Depósitos de la Banca Múltiple por Zona Geográfica</t>
  </si>
  <si>
    <t xml:space="preserve">                                     (En miles de soles)</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</si>
  <si>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</si>
  <si>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</si>
  <si>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</si>
  <si>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</si>
  <si>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</si>
  <si>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</si>
  <si>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</si>
  <si>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</si>
  <si>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</si>
  <si>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</si>
  <si>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</si>
  <si>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</si>
  <si>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</si>
  <si>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</si>
  <si>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</si>
  <si>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</si>
  <si>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</si>
  <si>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</si>
  <si>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</si>
  <si>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</si>
  <si>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</si>
  <si>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</si>
  <si>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</si>
  <si>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</si>
  <si>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</si>
  <si>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</si>
  <si>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</si>
  <si>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</si>
  <si>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</si>
  <si>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Total Nacional</t>
  </si>
  <si>
    <t>Total Extranjero</t>
  </si>
  <si>
    <t>Depósitos de la Banca Múltiple según Escala de Montos</t>
  </si>
  <si>
    <t>Escala</t>
  </si>
  <si>
    <t>Personas                                        Naturales</t>
  </si>
  <si>
    <t>Personas Jurídicas</t>
  </si>
  <si>
    <t>Privadas sin fines de lucro</t>
  </si>
  <si>
    <t xml:space="preserve">Otras personas jurídicas </t>
  </si>
  <si>
    <t>( En soles )</t>
  </si>
  <si>
    <t>Número</t>
  </si>
  <si>
    <t>(Miles de soles)</t>
  </si>
  <si>
    <t>Depósitos Vista</t>
  </si>
  <si>
    <t>Hasta</t>
  </si>
  <si>
    <t>de</t>
  </si>
  <si>
    <t>a</t>
  </si>
  <si>
    <t>más</t>
  </si>
  <si>
    <t>Fuente: Anexo N°13 Depósitos según Escala de Montos.</t>
  </si>
  <si>
    <t>Contratos de Arrendamiento Financiero de la Banca Múltiple</t>
  </si>
  <si>
    <t>por Tipo de Bien y Sector Económico</t>
  </si>
  <si>
    <t xml:space="preserve">                    Tipo de Bien</t>
  </si>
  <si>
    <t>Bienes                            Inmuebles</t>
  </si>
  <si>
    <t>Maquinaria                        y  Equipo                      Industrial</t>
  </si>
  <si>
    <t>Maquinaria                           y  Equipo                          de Oficina</t>
  </si>
  <si>
    <t>Maquinaria                         y Equipo de Mov.                                  de  Tierra</t>
  </si>
  <si>
    <t>Unidades de                             Transporte                            Terrestre</t>
  </si>
  <si>
    <t>Sist. de Procesos Electrónicos de Datos</t>
  </si>
  <si>
    <t xml:space="preserve"> INMUEBLES </t>
  </si>
  <si>
    <t xml:space="preserve"> DE OFICINA</t>
  </si>
  <si>
    <t>MOV.TIERRA</t>
  </si>
  <si>
    <t>TRANSP.TERR.</t>
  </si>
  <si>
    <t>ELECT.DATOS</t>
  </si>
  <si>
    <t xml:space="preserve"> Sector Económico</t>
  </si>
  <si>
    <t xml:space="preserve">    Nº</t>
  </si>
  <si>
    <t xml:space="preserve">  Monto</t>
  </si>
  <si>
    <t xml:space="preserve">    Monto</t>
  </si>
  <si>
    <t>Agricultura, Ganadería, Caza y Silvicultura</t>
  </si>
  <si>
    <t>Pesca</t>
  </si>
  <si>
    <t>Electricidad, Gas y Agua</t>
  </si>
  <si>
    <t>Construcción</t>
  </si>
  <si>
    <t>Hoteles y Restaurantes</t>
  </si>
  <si>
    <t>Transporte, Almacenamiento y Comunicaciones</t>
  </si>
  <si>
    <t>Intermediación Financiera</t>
  </si>
  <si>
    <t>Actividades Inmobiliaria, Empresariales y de Alquiler</t>
  </si>
  <si>
    <t>Administración  Pública y Defensa</t>
  </si>
  <si>
    <t>Enseñanza</t>
  </si>
  <si>
    <t>Servicios Sociales y Salud</t>
  </si>
  <si>
    <t>Otras Actividades de Servicios Comunitarios</t>
  </si>
  <si>
    <t>Hogares Privados c/Servicio Doméstico y Órg. Extraterritoriales</t>
  </si>
  <si>
    <t>Fuente: Anexo N° 22 Contratos de Arrendamiento Financiero por Tipo de Bien.</t>
  </si>
  <si>
    <t>Ratios de Morosidad según días de incumplimiento por Empresa Bancaria</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</si>
  <si>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</si>
  <si>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</si>
  <si>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</si>
  <si>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</si>
  <si>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</si>
  <si>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</si>
  <si>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</si>
  <si>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</si>
  <si>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</si>
  <si>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</si>
  <si>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Activos y Contingentes Ponderados por Riesgo de Crédito por Empresa Bancaria</t>
  </si>
  <si>
    <r>
      <t>ACT.Y  CONTING. POND. POR RIESGO DE CRÉDITO</t>
    </r>
    <r>
      <rPr>
        <b/>
        <vertAlign val="superscript"/>
        <sz val="10"/>
        <color indexed="8"/>
        <rFont val="Arial Narrow"/>
        <family val="2"/>
      </rPr>
      <t>3/</t>
    </r>
  </si>
  <si>
    <r>
      <t>ACTIVOS Y CONTINGENTES PONDERADOS  POR  RIESGO DE CRÉDITO</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</si>
  <si>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</si>
  <si>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</si>
  <si>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 soberano de ME</t>
  </si>
  <si>
    <t>Ponderador certifcados de particip. en fondos mutuos</t>
  </si>
  <si>
    <t>Ponderador certificados de particip. en fondos de inversión</t>
  </si>
  <si>
    <t>Ponderador derivados crediticios</t>
  </si>
  <si>
    <t>Ponderador</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</si>
  <si>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</si>
  <si>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</si>
  <si>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</si>
  <si>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</si>
  <si>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</si>
  <si>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por Tipo de Crédito y Categoría de Riesgo del Deudor por Empresa Bancaria</t>
  </si>
  <si>
    <t>Corporativos</t>
  </si>
  <si>
    <t>Grandes Empresas</t>
  </si>
  <si>
    <t>Medianas Empresas</t>
  </si>
  <si>
    <t>Pequeñas Empresas</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</si>
  <si>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</si>
  <si>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</si>
  <si>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</si>
  <si>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</si>
  <si>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</si>
  <si>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</si>
  <si>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Estructura de Créditos Directos e Indirectos según Categoría de Riesgo </t>
  </si>
  <si>
    <t>del Deudor por Empresa Bancaria</t>
  </si>
  <si>
    <t>Normal                                                       (0)</t>
  </si>
  <si>
    <t>Con Problemas                                            Potenciales                           (1)</t>
  </si>
  <si>
    <t>Deficiente                                    (2)</t>
  </si>
  <si>
    <t>Dudoso                                         (3)</t>
  </si>
  <si>
    <t>Pérdida                                     (4)</t>
  </si>
  <si>
    <r>
      <t>Total Créditos                                                            Directos e Indirectos</t>
    </r>
    <r>
      <rPr>
        <b/>
        <vertAlign val="superscript"/>
        <sz val="10"/>
        <rFont val="Arial Narrow"/>
        <family val="2"/>
      </rPr>
      <t xml:space="preserve">1/    </t>
    </r>
    <r>
      <rPr>
        <b/>
        <sz val="10"/>
        <rFont val="Arial Narrow"/>
        <family val="2"/>
      </rPr>
      <t xml:space="preserve">                     ( En miles de                         soles)</t>
    </r>
  </si>
  <si>
    <t>Fuente: Anexo N° 5 Informe de Clasificación de  Deudores y Provisiones.</t>
  </si>
  <si>
    <t xml:space="preserve">1/  Corresponde a los créditos directos y la exposición equivalente a riesgo crediticio de los créditos indirectos. </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</si>
  <si>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t>
  </si>
  <si>
    <t xml:space="preserve">        (créditos reprogramados COVID-19), a efectos de que no sean considerados como refinanciaciones, ni se deteriore la clasificación crediticia del deudor para efectos del Reporte Crediticio de Deudores. Asimismo, ha dispuesto que los créditos de consumo, microempresa y </t>
  </si>
  <si>
    <t xml:space="preserve">        pequeña empresa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</si>
  <si>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Bancaria</t>
  </si>
  <si>
    <t>Vigentes</t>
  </si>
  <si>
    <t>Reestructurados</t>
  </si>
  <si>
    <t>Refinanciados</t>
  </si>
  <si>
    <t>Vencidos</t>
  </si>
  <si>
    <t>Cobranza Judicial</t>
  </si>
  <si>
    <t>Total Créditos                        Directos</t>
  </si>
  <si>
    <t>Reestruct. y Refinanciados</t>
  </si>
  <si>
    <r>
      <t>Alfin Banco</t>
    </r>
    <r>
      <rPr>
        <vertAlign val="superscript"/>
        <sz val="8"/>
        <rFont val="Arial Narrow"/>
        <family val="2"/>
      </rPr>
      <t xml:space="preserve"> 1/ </t>
    </r>
  </si>
  <si>
    <t>Fuente: Anexo N° 2 Créditos Directos e Indirectos por Tipo de Garantía.</t>
  </si>
  <si>
    <r>
      <rPr>
        <i/>
        <sz val="8"/>
        <rFont val="Arial Narrow"/>
        <family val="2"/>
      </rPr>
      <t>Nota</t>
    </r>
    <r>
      <rPr>
        <sz val="8"/>
        <rFont val="Arial Narrow"/>
        <family val="2"/>
      </rPr>
      <t xml:space="preserve">: 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</si>
  <si>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Asimismo, se les permitió suspender el conteo </t>
  </si>
  <si>
    <t xml:space="preserve">         de los días de atraso de aquellos créditos que al 29/02/20 presentaban más de 15 días calendario de atraso, hasta el 31 de agosto 2020.</t>
  </si>
  <si>
    <t>Créditos Directos según Tipo de Crédito y Situación</t>
  </si>
  <si>
    <t>Total Créditos Directos</t>
  </si>
  <si>
    <t>Revolventes</t>
  </si>
  <si>
    <t>No Revolventes</t>
  </si>
  <si>
    <t>Refinanc. y Reestruct.</t>
  </si>
  <si>
    <t>Atrasados</t>
  </si>
  <si>
    <t xml:space="preserve">Créditos Directos Corporativos, a Grandes, Medianas, Pequeñas y a Microempresas </t>
  </si>
  <si>
    <t>por Sector económico y Empresa Bancaria</t>
  </si>
  <si>
    <t>Falabella Perú S.A</t>
  </si>
  <si>
    <t>Deutsche Bank Perú</t>
  </si>
  <si>
    <t>Actividades Inmobiliarias, Empresariales y de Alquiler</t>
  </si>
  <si>
    <t>Administración Pública y Defensa</t>
  </si>
  <si>
    <t>Hogares Privados c/Serv. Doméstico y Órganos Extraterritoriales</t>
  </si>
  <si>
    <t>TOTAL CRÉDITOS A ACTIVIDADES EMPRESARIALES</t>
  </si>
  <si>
    <t>Fuente: Anexo N° 3 Flujo Credticio por Tipo de Crédito.</t>
  </si>
  <si>
    <t>Detalle de créditos por tipo, modalidad y moneda por Empresa Bancaria</t>
  </si>
  <si>
    <t>Banco Pichincha</t>
  </si>
  <si>
    <t>Santander Perú S.A.</t>
  </si>
  <si>
    <t>Banco Ripley</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</si>
  <si>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</si>
  <si>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</si>
  <si>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</si>
  <si>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</si>
  <si>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</si>
  <si>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</si>
  <si>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</si>
  <si>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</si>
  <si>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</si>
  <si>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</si>
  <si>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</si>
  <si>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</si>
  <si>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</si>
  <si>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</si>
  <si>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</si>
  <si>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</si>
  <si>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</si>
  <si>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</si>
  <si>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</si>
  <si>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</si>
  <si>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</si>
  <si>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</si>
  <si>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</si>
  <si>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</si>
  <si>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Incluye sucursales en el exterior</t>
  </si>
  <si>
    <t>Morosidad según tipo y modalidad de crédito por Empresa Bancaria</t>
  </si>
  <si>
    <t xml:space="preserve">   Préstamos revolventes</t>
  </si>
  <si>
    <t xml:space="preserve">   Préstamos no revolventes</t>
  </si>
  <si>
    <t xml:space="preserve">     Préstamos autos</t>
  </si>
  <si>
    <t xml:space="preserve">           Total Créditos Directos                     </t>
  </si>
  <si>
    <t>Nota: Información obtenida del Balance de Comprobación.</t>
  </si>
  <si>
    <t>La información contenida en este cuadro se complementa con el cuadro "Estructura de los créditos según tipo y modalidad" que se encuentra dentro de la sección Estructura de las Principales Cuentas</t>
  </si>
  <si>
    <t>Créditos Directos por Tipo de Garantía por Empresa Bancaria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</si>
  <si>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</si>
  <si>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</si>
  <si>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</si>
  <si>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</si>
  <si>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</si>
  <si>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</si>
  <si>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 En miles de soles)</t>
  </si>
  <si>
    <t>Autoliquidables</t>
  </si>
  <si>
    <t>De muy rápida realización</t>
  </si>
  <si>
    <t>Primera hipoteca sobre inmuebles</t>
  </si>
  <si>
    <t>Otras garantías preferidas</t>
  </si>
  <si>
    <t>Fuente: Anexo N° 2 Créditos directos e indirectos según tipo de garantía.</t>
  </si>
  <si>
    <t>Flujo de Créditos Castigados por Tipo de Crédito y Empresa Bancaria</t>
  </si>
  <si>
    <t>en el mes de Junio de 2024</t>
  </si>
  <si>
    <t>( En miles de soles )</t>
  </si>
  <si>
    <t xml:space="preserve">Flujo de castigos </t>
  </si>
  <si>
    <t xml:space="preserve">Grandes Empresas </t>
  </si>
  <si>
    <t xml:space="preserve">Consumo </t>
  </si>
  <si>
    <t>Hipotecarios</t>
  </si>
  <si>
    <t>Fuente: Reporte N° 25 Información de Castigos y Condonaciones de Créditos.</t>
  </si>
  <si>
    <t>Depósitos del público en Moneda Nacional por Empresa Bancaria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</si>
  <si>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</si>
  <si>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</si>
  <si>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</si>
  <si>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</si>
  <si>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</si>
  <si>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</si>
  <si>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</si>
  <si>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</si>
  <si>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</si>
  <si>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Bancaria</t>
  </si>
  <si>
    <t>(En miles de dólares)</t>
  </si>
  <si>
    <t>Fuente: Reporte N° 6-B  Tasas de Interés Pasivas sobre Saldos.</t>
  </si>
  <si>
    <t>Movimiento de los Depósitos Totales en Moneda Nacional por Empresa Bancaria</t>
  </si>
  <si>
    <t>Número de Cuentas</t>
  </si>
  <si>
    <t>Saldo Anterior</t>
  </si>
  <si>
    <t>Abonos</t>
  </si>
  <si>
    <t>Intereses Capitalizados</t>
  </si>
  <si>
    <t>Retiros y Cargos</t>
  </si>
  <si>
    <t>Saldo Final</t>
  </si>
  <si>
    <t>B. Falabella Perú .</t>
  </si>
  <si>
    <t>Fuente: Anexo N° 11 Movimiento de los Depósitos según Monto y Número de Cuentas.</t>
  </si>
  <si>
    <t>Movimiento de los Depósitos Totales en Moneda Extranjera por Empresa Bancaria</t>
  </si>
  <si>
    <t>Ratios de Liquidez en Moneda Nacional y Moneda Extranjera por Empresa Bancaria</t>
  </si>
  <si>
    <t>Liquidez en Moneda Nacional</t>
  </si>
  <si>
    <t>Liquidez en Moneda Extranjera</t>
  </si>
  <si>
    <t>Activos Líquidos (a)              (En miles de soles)</t>
  </si>
  <si>
    <t>Pasivos de Corto Plazo (b)  (En miles de soles)</t>
  </si>
  <si>
    <t>Ratio de Liquidez (a)/(b) (En porcentaje)</t>
  </si>
  <si>
    <t>Activos Líquidos  (c)          (En miles de dólares)</t>
  </si>
  <si>
    <t>Pasivos de Corto Plazo (d)  (En miles de dólares)</t>
  </si>
  <si>
    <t>Ratio de Liquidez (c)/(d) (En porcentaje)</t>
  </si>
  <si>
    <t>Fuente: Anexo N° 15-C Posición Mensual de Liquidez.</t>
  </si>
  <si>
    <t>Requerimiento de Patrimonio Efectivo por Riesgo de Mercado por Empresa Bancaria</t>
  </si>
  <si>
    <r>
      <t>Requerimiento de Patrimonio Efectivo</t>
    </r>
    <r>
      <rPr>
        <b/>
        <vertAlign val="superscript"/>
        <sz val="10"/>
        <rFont val="Arial Narrow"/>
        <family val="2"/>
      </rPr>
      <t>1/</t>
    </r>
  </si>
  <si>
    <r>
      <t xml:space="preserve"> Por Riesgo                               Cambiario</t>
    </r>
    <r>
      <rPr>
        <vertAlign val="superscript"/>
        <sz val="10"/>
        <rFont val="Arial Narrow"/>
        <family val="2"/>
      </rPr>
      <t xml:space="preserve">                                                                </t>
    </r>
    <r>
      <rPr>
        <sz val="10"/>
        <rFont val="Arial Narrow"/>
        <family val="2"/>
      </rPr>
      <t>(a)</t>
    </r>
  </si>
  <si>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</si>
  <si>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</si>
  <si>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</si>
  <si>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</si>
  <si>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</si>
  <si>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r>
      <t xml:space="preserve">Operaciones </t>
    </r>
    <r>
      <rPr>
        <i/>
        <sz val="22"/>
        <rFont val="Times New Roman"/>
        <family val="1"/>
      </rPr>
      <t>Forward</t>
    </r>
    <r>
      <rPr>
        <sz val="22"/>
        <rFont val="Times New Roman"/>
        <family val="1"/>
      </rPr>
      <t xml:space="preserve"> en Moneda Extranjera por Empresa Bancaria</t>
    </r>
  </si>
  <si>
    <r>
      <t xml:space="preserve">Compras de </t>
    </r>
    <r>
      <rPr>
        <i/>
        <sz val="10"/>
        <rFont val="Arial Narrow"/>
        <family val="2"/>
      </rPr>
      <t>Forward</t>
    </r>
  </si>
  <si>
    <r>
      <t xml:space="preserve">Ventas de </t>
    </r>
    <r>
      <rPr>
        <i/>
        <sz val="10"/>
        <rFont val="Arial Narrow"/>
        <family val="2"/>
      </rPr>
      <t>Forward</t>
    </r>
  </si>
  <si>
    <r>
      <t xml:space="preserve">Posición Bruta de </t>
    </r>
    <r>
      <rPr>
        <b/>
        <i/>
        <sz val="10"/>
        <rFont val="Arial Narrow"/>
        <family val="2"/>
      </rPr>
      <t>Forward</t>
    </r>
  </si>
  <si>
    <t>Posición Global en Moneda Extranjera por Empresa Bancaria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</si>
  <si>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</si>
  <si>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</si>
  <si>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</si>
  <si>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</si>
  <si>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</si>
  <si>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</si>
  <si>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Operaciones Swaps por Empresa Bancaria</t>
  </si>
  <si>
    <t>Swaps de Tasas de Interés</t>
  </si>
  <si>
    <t>Compras de Swaps de Monedas</t>
  </si>
  <si>
    <t>Ventas de Swaps de Monedas</t>
  </si>
  <si>
    <t>Posición Bruta de Swap</t>
  </si>
  <si>
    <t>Requerimiento de Patrimonio Efectivo por Riesgo Operacional por Empresa Bancaria</t>
  </si>
  <si>
    <t>Requerimiento según Método del Indicador Básico</t>
  </si>
  <si>
    <t>Requerimiento según Método Estándar Alternativo</t>
  </si>
  <si>
    <t>Requerimiento
Adicional por R. Operacional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</si>
  <si>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</si>
  <si>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</si>
  <si>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</si>
  <si>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</si>
  <si>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</si>
  <si>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</si>
  <si>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</si>
  <si>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</si>
  <si>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</si>
  <si>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</si>
  <si>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</si>
  <si>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</si>
  <si>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</si>
  <si>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</si>
  <si>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</si>
  <si>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</si>
  <si>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</si>
  <si>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</si>
  <si>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</si>
  <si>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</si>
  <si>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</si>
  <si>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</si>
  <si>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</si>
  <si>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</si>
  <si>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</si>
  <si>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1303+1304</t>
  </si>
  <si>
    <t>(C.3)</t>
  </si>
  <si>
    <t>(C.4)</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</si>
  <si>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</si>
  <si>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</si>
  <si>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</si>
  <si>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</si>
  <si>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</si>
  <si>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</si>
  <si>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</si>
  <si>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</si>
  <si>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</si>
  <si>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</si>
  <si>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Calibri"/>
        <family val="2"/>
        <scheme val="minor"/>
      </rPr>
      <t>2101.01)</t>
    </r>
  </si>
  <si>
    <t>(D.3)</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</si>
  <si>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</si>
  <si>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</si>
  <si>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</si>
  <si>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</si>
  <si>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</si>
  <si>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</si>
  <si>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</si>
  <si>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</si>
  <si>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</si>
  <si>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</si>
  <si>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</si>
  <si>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</si>
  <si>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</si>
  <si>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</si>
  <si>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</si>
  <si>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</si>
  <si>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</si>
  <si>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</si>
  <si>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</si>
  <si>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</si>
  <si>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</si>
  <si>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</si>
  <si>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</si>
  <si>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</si>
  <si>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En Cobranza Judicial</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</si>
  <si>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</si>
  <si>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</si>
  <si>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</si>
  <si>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</si>
  <si>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</si>
  <si>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</si>
  <si>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</si>
  <si>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</si>
  <si>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</si>
  <si>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</si>
  <si>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</si>
  <si>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</si>
  <si>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</si>
  <si>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</si>
  <si>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</si>
  <si>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</si>
  <si>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</si>
  <si>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</si>
  <si>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</si>
  <si>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</si>
  <si>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</si>
  <si>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Calibri"/>
        <family val="2"/>
        <scheme val="minor"/>
      </rPr>
      <t>1914+SI((1906.01+1906.02-2507.03.01-2507.03.02)&gt;0,(1916.01+1916.02-2517.03.01-2517.03.02)+(1936.01+1936.02-2537.03.01-2537.03.02),0)+1913+1911+1916.09+1917+1918+1919+1934+1933+1931+1936.09+1937+1938+1939</t>
    </r>
  </si>
  <si>
    <r>
      <t xml:space="preserve">ME:
</t>
    </r>
    <r>
      <rPr>
        <sz val="11"/>
        <color theme="1"/>
        <rFont val="Calibri"/>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</si>
  <si>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</si>
  <si>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</si>
  <si>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</si>
  <si>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</si>
  <si>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</si>
  <si>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Calibri"/>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</si>
  <si>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</si>
  <si>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</si>
  <si>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</si>
  <si>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</si>
  <si>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</si>
  <si>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</si>
  <si>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</si>
  <si>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</si>
  <si>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</si>
  <si>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</si>
  <si>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</si>
  <si>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</si>
  <si>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</si>
  <si>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</si>
  <si>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</si>
  <si>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</si>
  <si>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</si>
  <si>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</si>
  <si>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</si>
  <si>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</si>
  <si>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</si>
  <si>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</si>
  <si>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</si>
  <si>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</si>
  <si>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</si>
  <si>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</si>
  <si>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</si>
  <si>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</si>
  <si>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</si>
  <si>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</si>
  <si>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</si>
  <si>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</si>
  <si>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</si>
  <si>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</si>
  <si>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</si>
  <si>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</si>
  <si>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</si>
  <si>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</si>
  <si>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</si>
  <si>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</si>
  <si>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</si>
  <si>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</si>
  <si>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</si>
  <si>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</si>
  <si>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</si>
  <si>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</si>
  <si>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</si>
  <si>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</si>
  <si>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</si>
  <si>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</si>
  <si>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</si>
  <si>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</si>
  <si>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</si>
  <si>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</si>
  <si>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</si>
  <si>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</si>
  <si>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</si>
  <si>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</si>
  <si>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</si>
  <si>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</si>
  <si>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</si>
  <si>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</si>
  <si>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</si>
  <si>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</si>
  <si>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</si>
  <si>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Calibri"/>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</si>
  <si>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Calibri"/>
        <family val="2"/>
        <scheme val="minor"/>
      </rPr>
      <t xml:space="preserve">
292-2921.01-2921.02+2126-2921.08.01+2921.02.07-2921.07.02-1922+SI((1906.01+1906.02-2507.03.01-2507.03.02)&lt;0, (1916.01+1916.02-2517.03.01-2517.03.02)*(-1),0)+2429+2629+2829-2921.07.06</t>
    </r>
  </si>
  <si>
    <t>(R)</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</si>
  <si>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</si>
  <si>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</si>
  <si>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</si>
  <si>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</si>
  <si>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</si>
  <si>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</si>
  <si>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</si>
  <si>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</si>
  <si>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</si>
  <si>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</si>
  <si>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</si>
  <si>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</si>
  <si>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</si>
  <si>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</si>
  <si>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</si>
  <si>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</si>
  <si>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</si>
  <si>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</si>
  <si>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</si>
  <si>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</si>
  <si>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</si>
  <si>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</si>
  <si>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</si>
  <si>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</si>
  <si>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</si>
  <si>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</si>
  <si>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</si>
  <si>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</si>
  <si>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</si>
  <si>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</si>
  <si>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</si>
  <si>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</si>
  <si>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</si>
  <si>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</si>
  <si>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</si>
  <si>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</si>
  <si>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</si>
  <si>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</si>
  <si>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</si>
  <si>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</si>
  <si>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</si>
  <si>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</si>
  <si>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</si>
  <si>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</si>
  <si>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Calibri"/>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</si>
  <si>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</si>
  <si>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</si>
  <si>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Calibri"/>
        <family val="2"/>
        <scheme val="minor"/>
      </rPr>
      <t>(5109.04-4109.04)</t>
    </r>
  </si>
  <si>
    <t>(A.6)</t>
  </si>
  <si>
    <t>Créditos directos</t>
  </si>
  <si>
    <t>5104+5107</t>
  </si>
  <si>
    <t>(A.7)</t>
  </si>
  <si>
    <t>Diferencia de cambio</t>
  </si>
  <si>
    <r>
      <rPr>
        <b/>
        <sz val="10"/>
        <rFont val="Arial"/>
        <family val="2"/>
      </rPr>
      <t>SA</t>
    </r>
    <r>
      <rPr>
        <sz val="11"/>
        <color theme="1"/>
        <rFont val="Calibri"/>
        <family val="2"/>
        <scheme val="minor"/>
      </rPr>
      <t>((5108.01+5108.04.09+5108.09-4108.01) - (4108.04.09+4108.09))</t>
    </r>
  </si>
  <si>
    <t>(A.8)</t>
  </si>
  <si>
    <t>Ganancias en Productos Financieros Derivados</t>
  </si>
  <si>
    <r>
      <rPr>
        <b/>
        <sz val="10"/>
        <rFont val="Arial"/>
        <family val="2"/>
      </rPr>
      <t>SA</t>
    </r>
    <r>
      <rPr>
        <sz val="11"/>
        <color theme="1"/>
        <rFont val="Calibri"/>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</si>
  <si>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</si>
  <si>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</si>
  <si>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</si>
  <si>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</si>
  <si>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</si>
  <si>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</si>
  <si>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</si>
  <si>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</si>
  <si>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</si>
  <si>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</si>
  <si>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</si>
  <si>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</si>
  <si>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</si>
  <si>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</si>
  <si>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</si>
  <si>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</si>
  <si>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Calibri"/>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</si>
  <si>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</si>
  <si>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</si>
  <si>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Calibri"/>
        <family val="2"/>
        <scheme val="minor"/>
      </rPr>
      <t>(5109.04-4109.04)</t>
    </r>
  </si>
  <si>
    <t>(B.9)</t>
  </si>
  <si>
    <t xml:space="preserve">Primas al Fondo de Seguro de Depósito </t>
  </si>
  <si>
    <t>(B.10)</t>
  </si>
  <si>
    <t>Diferencia de Cambio</t>
  </si>
  <si>
    <r>
      <rPr>
        <b/>
        <sz val="10"/>
        <rFont val="Arial"/>
        <family val="2"/>
      </rPr>
      <t>SD</t>
    </r>
    <r>
      <rPr>
        <sz val="11"/>
        <color theme="1"/>
        <rFont val="Calibri"/>
        <family val="2"/>
        <scheme val="minor"/>
      </rPr>
      <t>((5108.01+5108.04.09+5108.09) - (4108.01+4108.04.09+4108.09))</t>
    </r>
  </si>
  <si>
    <t>(B.11)</t>
  </si>
  <si>
    <t>Pérdidas en Productos Financieros Derivados</t>
  </si>
  <si>
    <r>
      <rPr>
        <b/>
        <sz val="10"/>
        <rFont val="Arial"/>
        <family val="2"/>
      </rPr>
      <t>SD</t>
    </r>
    <r>
      <rPr>
        <sz val="11"/>
        <color theme="1"/>
        <rFont val="Calibri"/>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</si>
  <si>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</si>
  <si>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Calibri"/>
        <family val="2"/>
        <scheme val="minor"/>
      </rPr>
      <t xml:space="preserve">(4109.10-5109.10) + </t>
    </r>
    <r>
      <rPr>
        <b/>
        <sz val="10"/>
        <rFont val="Arial"/>
        <family val="2"/>
      </rPr>
      <t>SD</t>
    </r>
    <r>
      <rPr>
        <sz val="11"/>
        <color theme="1"/>
        <rFont val="Calibri"/>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</si>
  <si>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</si>
  <si>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</si>
  <si>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</si>
  <si>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</si>
  <si>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</si>
  <si>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</si>
  <si>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</si>
  <si>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</si>
  <si>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</si>
  <si>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</si>
  <si>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</si>
  <si>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</si>
  <si>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</si>
  <si>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</si>
  <si>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</si>
  <si>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</si>
  <si>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</si>
  <si>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</si>
  <si>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</si>
  <si>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</si>
  <si>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</si>
  <si>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</si>
  <si>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</si>
  <si>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</si>
  <si>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</si>
  <si>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</si>
  <si>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</si>
  <si>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</si>
  <si>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</si>
  <si>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</si>
  <si>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</si>
  <si>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</si>
  <si>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</si>
  <si>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</si>
  <si>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</si>
  <si>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</si>
  <si>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</si>
  <si>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</si>
  <si>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</si>
  <si>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</si>
  <si>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</si>
  <si>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</si>
  <si>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</si>
  <si>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</si>
  <si>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</si>
  <si>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</si>
  <si>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</si>
  <si>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</si>
  <si>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</si>
  <si>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</si>
  <si>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</si>
  <si>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</si>
  <si>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</si>
  <si>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</si>
  <si>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</si>
  <si>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</si>
  <si>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</si>
  <si>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</si>
  <si>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</si>
  <si>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</si>
  <si>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</si>
  <si>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</si>
  <si>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</si>
  <si>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</si>
  <si>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</si>
  <si>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</si>
  <si>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</si>
  <si>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</si>
  <si>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</si>
  <si>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</si>
  <si>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</si>
  <si>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Contratos de Arrendamiento Financiero por Sector Económico y Tipo de Bien</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</si>
  <si>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</si>
  <si>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</si>
  <si>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</si>
  <si>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</si>
  <si>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</si>
  <si>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</si>
  <si>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</si>
  <si>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</si>
  <si>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</si>
  <si>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</si>
  <si>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</si>
  <si>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</si>
  <si>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</si>
  <si>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</si>
  <si>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</si>
  <si>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</si>
  <si>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</si>
  <si>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</si>
  <si>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</si>
  <si>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</si>
  <si>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Operaciones Forward en Moneda Extranjera</t>
  </si>
  <si>
    <t>Operaciones Swaps</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</si>
  <si>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</si>
  <si>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</si>
  <si>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</si>
  <si>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</si>
  <si>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</si>
  <si>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</si>
  <si>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</si>
  <si>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</si>
  <si>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</si>
  <si>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</si>
  <si>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</si>
  <si>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</si>
  <si>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</si>
  <si>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Estructura de Inversiones</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</si>
  <si>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</si>
  <si>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</si>
  <si>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</si>
  <si>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</si>
  <si>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 (País)</t>
  </si>
  <si>
    <t>Distribución de Oficinas por Zona Geográfica (Lima y Callao)</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</si>
  <si>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</si>
  <si>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</si>
  <si>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</si>
  <si>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</si>
  <si>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</si>
  <si>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</si>
  <si>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</si>
  <si>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</si>
  <si>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</si>
  <si>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</si>
  <si>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Boletin Informativo Mensual de la Banca Múltiple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</si>
</sst>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41" formatCode="_(* #,##0_);_(* \(#,##0\);_(* &quot;-&quot;_);_(@_)"/>
    <numFmt numFmtId="43" formatCode="_(* #,##0.00_);_(* \(#,##0.00\);_(* &quot;-&quot;??_);_(@_)"/>
    <numFmt numFmtId="164" formatCode="\A\l\ dd\ &quot;de&quot;\ mmmm\ &quot; de&quot;\ yyyy"/>
    <numFmt numFmtId="165" formatCode="* #\ ###\ ###___ ;\ * #\ ###\ ###\_\ __\ ;* &quot;-&quot;?,_ ;_(@_)"/>
    <numFmt numFmtId="166" formatCode="_ * #,##0_ ;_ * \-#,##0_ ;_ * &quot;-&quot;_ ;_ @_ "/>
    <numFmt numFmtId="167" formatCode="_(* #_);_(* \(#0\)\ ;* &quot;-&quot;\ ;_(@_)"/>
    <numFmt numFmtId="168" formatCode="_([$€-2]\ * #,##0.00_);_([$€-2]\ * \(#,##0.00\);_([$€-2]\ * &quot;-&quot;??_)"/>
    <numFmt numFmtId="169" formatCode="\A\l\ dd\ &quot;de&quot;\ mmmm\ &quot;de&quot;\ yyyy"/>
    <numFmt numFmtId="170" formatCode="_(* #,##0_________);_(* \(#,##0\);_(* &quot;-&quot;????_);_(@_)"/>
    <numFmt numFmtId="171" formatCode="&quot;Tipo de Cambio Contable:&quot;\ #.###"/>
    <numFmt numFmtId="172" formatCode="_ * #,##0_________________________ ;_ * \-#,##0_________________________ ;_ * &quot;-&quot;?????????????_ ;_ @_ "/>
    <numFmt numFmtId="173" formatCode="_ * #,##0_______________ ;_ * \-#,##0_______________ ;_ * &quot;-&quot;????????_ ;_ @_ "/>
    <numFmt numFmtId="174" formatCode="_(* #,###,##0_________)\ ;_(* \(#,###,##0\)\ ;* &quot;-&quot;??????;_(@_)"/>
    <numFmt numFmtId="175" formatCode="_ * #,##0_________________ ;_ * \-#,##0_______________ ;_ * &quot;-&quot;????????_ ;_ @_ "/>
    <numFmt numFmtId="176" formatCode="_ * #,##0_____________________ ;_ * \-#,##0_______________ ;_ * &quot;-&quot;????????_ ;_ @_ "/>
    <numFmt numFmtId="177" formatCode="_ * #,##0____________\ ;_ * \-#,##0____________\ ;_ * &quot;-&quot;??????_ ;_ @_ "/>
    <numFmt numFmtId="178" formatCode="0.000"/>
    <numFmt numFmtId="179" formatCode="_ * #,##0.000____________\ ;_ * \-#,##0.000____________\ ;_ * &quot;-&quot;??????_ ;_ @_ "/>
    <numFmt numFmtId="180" formatCode="_ * #,##0.00_ ;_ * \-#,##0.00_ ;_ * &quot;-&quot;??_ ;_ @_ "/>
    <numFmt numFmtId="181" formatCode="_ * #,##0.0000_ ;_ * \-#,##0.0000_ ;_ * &quot;-&quot;_ ;_ @_ "/>
    <numFmt numFmtId="182" formatCode="_ * #,##0.00_ ;_ * \-#,##0.00_ ;_ * &quot;-&quot;_ ;_ @_ "/>
    <numFmt numFmtId="183" formatCode="_ * #,##0.00000_ ;_ * \-#,##0.00000_ ;_ * &quot;-&quot;_ ;_ @_ "/>
    <numFmt numFmtId="184" formatCode="\(\A\l\ dd\ &quot;de&quot;\ mmmm\ &quot;de&quot;\ yyyy\)"/>
    <numFmt numFmtId="185" formatCode="#,##0_ ;\-#,##0\ "/>
    <numFmt numFmtId="186" formatCode="_(* #,##0_);_(* \(#,##0\);_(* &quot;-&quot;??_);_(@_)"/>
    <numFmt numFmtId="187" formatCode="\D\e\s\e\m\b\o\l\s\a\d\o\s\ \e\n\ \e\l\ \m\e\s\ &quot;de&quot;\ mmmm\ &quot;de&quot;\ yyyy"/>
    <numFmt numFmtId="188" formatCode="&quot;Al &quot;dd&quot; de &quot;mmmm&quot; de &quot;yyyy"/>
    <numFmt numFmtId="189" formatCode="_-* #,##0\ _P_t_a_-;\-* #,##0\ _P_t_a_-;_-* &quot;-&quot;\ _P_t_a_-;_-@_-"/>
    <numFmt numFmtId="190" formatCode="_(* #,##0.000_);_(* \(#,##0.000\);_(* &quot;-&quot;??_);_(@_)"/>
    <numFmt numFmtId="191" formatCode="_-* #,##0.00\ _P_t_a_-;\-* #,##0.00\ _P_t_a_-;_-* &quot;-&quot;\ _P_t_a_-;_-@_-"/>
    <numFmt numFmtId="192" formatCode="_(* #,##0_________________________);_(* \(#,##0\);_(* &quot;-&quot;????????????_);_(@_)"/>
    <numFmt numFmtId="193" formatCode="_(&quot;S/.&quot;\ * #,##0.00_);_(&quot;S/.&quot;\ * \(#,##0.00\);_(&quot;S/.&quot;\ * &quot;-&quot;??_);_(@_)"/>
    <numFmt numFmtId="194" formatCode="_(* #,###,##0_________)\ ;_(* \(#,###,##0\)\ __\ _____ ;* &quot;-&quot;??????;_(@_)"/>
    <numFmt numFmtId="195" formatCode="_(* #\ ###\ ##0_);_(* \(#\ ###\ ##0\)__;* &quot;-&quot;??;_(@_)"/>
    <numFmt numFmtId="196" formatCode="_(* #,###,##0.0_________)\ ;_(* \(#,###,##0.0\)\ __\ _____ ;* &quot;-&quot;??????;_(@_)"/>
    <numFmt numFmtId="197" formatCode="_(* #,###,##0.0000_________)\ ;_(* \(#,###,##0.0000\)\ ;* &quot;-&quot;??????;_(@_)"/>
    <numFmt numFmtId="198" formatCode="&quot;Al&quot;\ d\ &quot;de&quot;\ mmmm\ &quot;de&quot;\ yyyy"/>
    <numFmt numFmtId="199" formatCode="_(* ##,#00_____________________);_(* \(#,##0.00\);_(* &quot;-&quot;??????????_);_(@_)"/>
    <numFmt numFmtId="200" formatCode="_(* #\ #,###,##0.00___________________________);_(* \(#\ ###\ ###\);_(* &quot;-&quot;?????????????_);_(@_)"/>
    <numFmt numFmtId="201" formatCode="_(* #,\ ###,###_______________________);_(* \(#\ ###\ ###\);_(* &quot;-&quot;??????_);_(@_)"/>
    <numFmt numFmtId="202" formatCode="_(* #,##0.00_________);_(* \(#,##0.00\);_(* &quot;-&quot;????_);_(@_)"/>
    <numFmt numFmtId="203" formatCode="_-* #,##0.00\ _P_t_a_-;\-* #,##0.00\ _P_t_a_-;_-* &quot;-&quot;??\ _P_t_a_-;_-@_-"/>
    <numFmt numFmtId="204" formatCode="_(* #,##0.00_______);_(* \(#,##0.00\);_(* &quot;-&quot;???_);_(@_)"/>
    <numFmt numFmtId="205" formatCode="_(* #,##0_______);_(* \(#,##0\);_(* &quot;-&quot;???_);_(@_)"/>
    <numFmt numFmtId="206" formatCode="_(* #,##0.00_________________);_(* \(#,##0.00\);_(* &quot;-&quot;????????_);_(@_)"/>
    <numFmt numFmtId="207" formatCode="_(* #,\ ###,###_______________);_(* \(#\ ###\ ###\);_(* &quot;-&quot;??_);_(@_)"/>
    <numFmt numFmtId="208" formatCode="_(* #,##0_________________);_(* \(#,##0\);_(* &quot;-&quot;????????_);_(@_)"/>
    <numFmt numFmtId="209" formatCode="_-* #,##0\ _P_t_a_-;\-* #,##0\ _P_t_a_-;_-* &quot;-&quot;??\ _P_t_a_-;_-@_-"/>
    <numFmt numFmtId="210" formatCode="&quot;Publicado el&quot;\ dd/mm/yyyy"/>
    <numFmt numFmtId="211" formatCode="* #\ ###\ ###____________;\ * #\ ###\ ###\____________ ;* &quot;-&quot;?????;_(@_)"/>
    <numFmt numFmtId="212" formatCode="&quot;Al&quot;\ dd\ &quot;de&quot;\ mmmm\ &quot;de&quot;\ yyyy"/>
    <numFmt numFmtId="213" formatCode="_(* #,##0.0_);_(* \(#,##0.0\);_(* &quot;-&quot;??_);_(@_)"/>
    <numFmt numFmtId="214" formatCode="_(* #,##0_____________);_(* \(#,##0\)_____________ ;_(* &quot;-&quot;???????_);_(@_)"/>
    <numFmt numFmtId="215" formatCode="_(* #,##0.00_____________);_(* \(#,##0.00\)_____________ ;_(* &quot;-&quot;???????_);_(@_)"/>
    <numFmt numFmtId="216" formatCode="0.00_);\(0.00\)"/>
    <numFmt numFmtId="217" formatCode="_(* #,##0_____________);_(* \(#,##0\)_____________ ;_(* &quot;-&quot;???????,_);_(@_)"/>
    <numFmt numFmtId="218" formatCode="0.00000"/>
    <numFmt numFmtId="219" formatCode="_(* #,##0.00000_____________);_(* \(#,##0.00000\)_____________ ;_(* &quot;-&quot;???????_);_(@_)"/>
    <numFmt numFmtId="220" formatCode="_(* #\ ###\ ##0_________________________);_(* \(#\ ###\ ##0\)\ ;* &quot;-&quot;??????????????;_(@_)"/>
    <numFmt numFmtId="221" formatCode="* #\ ###\ ###__________________;\ * #\ ###\ ###\________________________ ;* &quot;-&quot;???????????;_(@_)"/>
    <numFmt numFmtId="222" formatCode="* #\ ###\ ###;\ * #\ ###\ ###\ ;* &quot;-&quot;?;_(@_)"/>
    <numFmt numFmtId="223" formatCode="_(* #\ ###\ ###_);_(* \(#\ ###\ ###\);_(* &quot;-&quot;??_);_(@_)"/>
    <numFmt numFmtId="224" formatCode="_(* #\ ##0.00_);_(* \(#\ ##0.00\);_(* &quot;-&quot;??_);_(@_)"/>
    <numFmt numFmtId="225" formatCode="_ * #,##0_ ;_ * \-#,##0_ ;_ * &quot;-&quot;??_ ;_ @_ "/>
    <numFmt numFmtId="226" formatCode="_(* #\ ###\ ##0___________);_(* \(#\ ###\ ##0\)\ ;* &quot;-&quot;??????;_(@_)"/>
    <numFmt numFmtId="227" formatCode="_(* #,##0_);_(* \(#,##0\);_(* &quot;-&quot;?_);_(@_)"/>
    <numFmt numFmtId="228" formatCode="_(* #,##0.0000000_);_(* \(#,##0.0000000\);_(* &quot;-&quot;??_);_(@_)"/>
    <numFmt numFmtId="229" formatCode="[$-C0A]d\ &quot;de&quot;\ mmmm\ &quot;de&quot;\ yyyy;@"/>
    <numFmt numFmtId="230" formatCode="_(* #,##0.00_);_(* \(#,##0.00\);_(* &quot;-&quot;?_);_(@_)"/>
    <numFmt numFmtId="231" formatCode="#,##0_ ;[Red]\-#,##0\ "/>
    <numFmt numFmtId="232" formatCode="&quot;Promedio de Saldos Diarios a &quot;mmmm&quot; de &quot;yyyy"/>
    <numFmt numFmtId="233" formatCode="_ * #,##0___________________ ;_ * \-#,##0_ ;_ * &quot;-&quot;??????????,;_ @_ "/>
    <numFmt numFmtId="234" formatCode="_-* #,##0.0\ _-;_-\(#,##0.0\)\ _-;_-* &quot;-&quot;\ _-;_-@_-"/>
    <numFmt numFmtId="235" formatCode="_(* #,##0___________);_(* \(#,##0\)__________;_(* &quot;-&quot;??????_);_(@_)"/>
    <numFmt numFmtId="236" formatCode="mmmm\-yyyy"/>
    <numFmt numFmtId="237" formatCode="_(* #,##0___________________________);_(* \(#,##0\)__________________________;_(* &quot;-&quot;?????????????_);_(@_)"/>
    <numFmt numFmtId="238" formatCode="_-* #,##0___________-;\-* #,##0___________-;_ &quot;-&quot;_??????;_-@_-"/>
    <numFmt numFmtId="239" formatCode="_-* #,##0___________________-;\-* #,##0___________________-;_ &quot;-&quot;_??????????;_-@_-"/>
  </numFmts>
  <fonts count="193">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i/>
      <sz val="8"/>
      <name val="Arial Narrow"/>
      <family val="2"/>
    </font>
    <font>
      <sz val="6"/>
      <name val="Arial Narrow"/>
      <family val="2"/>
    </font>
    <font>
      <sz val="6"/>
      <name val="Arial"/>
      <family val="2"/>
    </font>
    <font>
      <sz val="8"/>
      <name val="Arial"/>
      <family val="2"/>
    </font>
    <font>
      <b/>
      <sz val="8"/>
      <name val="Arial"/>
      <family val="2"/>
    </font>
    <font>
      <sz val="14.5"/>
      <name val="Times New Roman"/>
      <family val="1"/>
    </font>
    <font>
      <sz val="9"/>
      <name val="Arial"/>
      <family val="2"/>
    </font>
    <font>
      <b/>
      <sz val="10"/>
      <name val="Times New Roman"/>
      <family val="1"/>
    </font>
    <font>
      <b/>
      <sz val="17"/>
      <name val="Times New Roman"/>
      <family val="1"/>
    </font>
    <font>
      <sz val="12"/>
      <name val="Arial"/>
      <family val="2"/>
    </font>
    <font>
      <b/>
      <sz val="12"/>
      <name val="Arial"/>
      <family val="2"/>
    </font>
    <font>
      <sz val="7"/>
      <name val="Arial"/>
      <family val="2"/>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sz val="11"/>
      <color theme="1"/>
      <name val="Calibri"/>
      <family val="2"/>
    </font>
    <font>
      <sz val="8"/>
      <color theme="1"/>
      <name val="Calibri"/>
      <family val="2"/>
    </font>
    <font>
      <b/>
      <sz val="8.6"/>
      <name val="Arial"/>
      <family val="2"/>
    </font>
    <font>
      <b/>
      <vertAlign val="superscript"/>
      <sz val="8"/>
      <name val="Arial Narrow"/>
      <family val="2"/>
    </font>
    <font>
      <b/>
      <sz val="7"/>
      <name val="Arial"/>
      <family val="2"/>
    </font>
    <font>
      <sz val="13"/>
      <name val="Times New Roman"/>
      <family val="1"/>
    </font>
    <font>
      <b/>
      <sz val="13.8"/>
      <name val="Times New Roman"/>
      <family val="1"/>
    </font>
    <font>
      <b/>
      <sz val="13"/>
      <name val="Arial Narrow"/>
      <family val="2"/>
    </font>
    <font>
      <sz val="10"/>
      <name val="Times New Roman"/>
      <family val="1"/>
    </font>
    <font>
      <sz val="9.6"/>
      <name val="Arial Narrow"/>
      <family val="2"/>
    </font>
    <font>
      <b/>
      <sz val="12"/>
      <name val="Arial Narrow"/>
      <family val="2"/>
    </font>
    <font>
      <sz val="8"/>
      <color indexed="9"/>
      <name val="Arial Narrow"/>
      <family val="2"/>
    </font>
    <font>
      <sz val="8.5"/>
      <name val="Arial Narrow"/>
      <family val="2"/>
    </font>
    <font>
      <b/>
      <sz val="8.5"/>
      <name val="Arial Narrow"/>
      <family val="2"/>
    </font>
    <font>
      <sz val="8.5"/>
      <color indexed="9"/>
      <name val="Arial Narrow"/>
      <family val="2"/>
    </font>
    <font>
      <sz val="9.5"/>
      <name val="Arial Narrow"/>
      <family val="2"/>
    </font>
    <font>
      <sz val="13"/>
      <name val="Arial Narrow"/>
      <family val="2"/>
    </font>
    <font>
      <sz val="8"/>
      <color indexed="10"/>
      <name val="Arial Narrow"/>
      <family val="2"/>
    </font>
    <font>
      <sz val="7.5"/>
      <name val="Arial Narrow"/>
      <family val="2"/>
    </font>
    <font>
      <sz val="7.5"/>
      <name val="Arial"/>
      <family val="2"/>
    </font>
    <font>
      <b/>
      <sz val="15"/>
      <name val="Times New Roman"/>
      <family val="1"/>
    </font>
    <font>
      <sz val="21"/>
      <name val="Times New Roman"/>
      <family val="1"/>
    </font>
    <font>
      <sz val="21.25"/>
      <name val="Times New Roman"/>
      <family val="1"/>
    </font>
    <font>
      <b/>
      <sz val="14"/>
      <name val="Arial"/>
      <family val="2"/>
    </font>
    <font>
      <sz val="13"/>
      <name val="Arial"/>
      <family val="2"/>
    </font>
    <font>
      <b/>
      <sz val="10"/>
      <color rgb="FF0000FF"/>
      <name val="Arial Narrow"/>
      <family val="2"/>
    </font>
    <font>
      <sz val="10"/>
      <color indexed="9"/>
      <name val="Arial Narrow"/>
      <family val="2"/>
    </font>
    <font>
      <u/>
      <sz val="11"/>
      <color theme="10"/>
      <name val="Calibri"/>
      <family val="2"/>
      <scheme val="minor"/>
    </font>
    <font>
      <sz val="24"/>
      <name val="Times New Roman"/>
      <family val="1"/>
    </font>
    <font>
      <sz val="15.5"/>
      <name val="Times New Roman"/>
      <family val="1"/>
    </font>
    <font>
      <sz val="9"/>
      <name val="Arial Narrow"/>
      <family val="2"/>
    </font>
    <font>
      <sz val="14"/>
      <name val="Arial Narrow"/>
      <family val="2"/>
    </font>
    <font>
      <sz val="14"/>
      <name val="Times New Roman"/>
      <family val="1"/>
    </font>
    <font>
      <sz val="10.5"/>
      <name val="Arial Narrow"/>
      <family val="2"/>
    </font>
    <font>
      <b/>
      <sz val="9"/>
      <name val="Arial Narrow"/>
      <family val="2"/>
    </font>
    <font>
      <b/>
      <sz val="9"/>
      <color indexed="9"/>
      <name val="Arial Narrow"/>
      <family val="2"/>
    </font>
    <font>
      <sz val="9"/>
      <color indexed="9"/>
      <name val="Arial Narrow"/>
      <family val="2"/>
    </font>
    <font>
      <sz val="8.5"/>
      <name val="Arial"/>
      <family val="2"/>
    </font>
    <font>
      <i/>
      <sz val="7"/>
      <name val="Arial Narrow"/>
      <family val="2"/>
    </font>
    <font>
      <sz val="22"/>
      <name val="Arial"/>
      <family val="2"/>
    </font>
    <font>
      <b/>
      <sz val="15"/>
      <name val="Arial Narrow"/>
      <family val="2"/>
    </font>
    <font>
      <sz val="11"/>
      <name val="Arial Narrow"/>
      <family val="2"/>
    </font>
    <font>
      <b/>
      <sz val="8"/>
      <color theme="1"/>
      <name val="Arial Narrow"/>
      <family val="2"/>
    </font>
    <font>
      <sz val="8"/>
      <color theme="1"/>
      <name val="Arial Narrow"/>
      <family val="2"/>
    </font>
    <font>
      <b/>
      <sz val="10.5"/>
      <name val="Arial Narrow"/>
      <family val="2"/>
    </font>
    <font>
      <sz val="8.6"/>
      <name val="Arial Narrow"/>
      <family val="2"/>
    </font>
    <font>
      <b/>
      <sz val="8.6"/>
      <name val="Arial Narrow"/>
      <family val="2"/>
    </font>
    <font>
      <b/>
      <sz val="16"/>
      <name val="Times New Roman"/>
      <family val="1"/>
    </font>
    <font>
      <b/>
      <u/>
      <sz val="8"/>
      <name val="Arial Narrow"/>
      <family val="2"/>
    </font>
    <font>
      <i/>
      <sz val="7"/>
      <name val="Arial"/>
      <family val="2"/>
    </font>
    <font>
      <b/>
      <vertAlign val="superscript"/>
      <sz val="9"/>
      <name val="Arial Narrow"/>
      <family val="2"/>
    </font>
    <font>
      <b/>
      <sz val="7"/>
      <name val="Arial Narrow"/>
      <family val="2"/>
    </font>
    <font>
      <sz val="10"/>
      <color indexed="9"/>
      <name val="Arial"/>
      <family val="2"/>
    </font>
    <font>
      <i/>
      <sz val="8"/>
      <name val="Arial"/>
      <family val="2"/>
    </font>
    <font>
      <b/>
      <sz val="14.5"/>
      <name val="Arial"/>
      <family val="2"/>
    </font>
    <font>
      <sz val="14.5"/>
      <name val="Arial"/>
      <family val="2"/>
    </font>
    <font>
      <b/>
      <sz val="8"/>
      <color indexed="9"/>
      <name val="Arial Narrow"/>
      <family val="2"/>
    </font>
    <font>
      <sz val="10"/>
      <name val="Arial"/>
    </font>
    <font>
      <b/>
      <sz val="10.55"/>
      <name val="Arial Narrow"/>
      <family val="2"/>
    </font>
    <font>
      <sz val="8.25"/>
      <name val="Arial Narrow"/>
      <family val="2"/>
    </font>
    <font>
      <b/>
      <sz val="8.25"/>
      <name val="Arial Narrow"/>
      <family val="2"/>
    </font>
    <font>
      <b/>
      <sz val="14.55"/>
      <name val="Times New Roman"/>
      <family val="1"/>
    </font>
    <font>
      <sz val="14.55"/>
      <name val="Times New Roman"/>
      <family val="1"/>
    </font>
    <font>
      <b/>
      <sz val="10"/>
      <color indexed="14"/>
      <name val="Arial"/>
      <family val="2"/>
    </font>
    <font>
      <vertAlign val="superscript"/>
      <sz val="9.5"/>
      <name val="Arial Narrow"/>
      <family val="2"/>
    </font>
    <font>
      <b/>
      <sz val="9.5"/>
      <name val="Arial Narrow"/>
      <family val="2"/>
    </font>
    <font>
      <sz val="12"/>
      <name val="Arial Narrow"/>
      <family val="2"/>
    </font>
    <font>
      <sz val="12.5"/>
      <name val="Arial Narrow"/>
      <family val="2"/>
    </font>
    <font>
      <sz val="15.6"/>
      <name val="Arial"/>
      <family val="2"/>
    </font>
    <font>
      <vertAlign val="superscript"/>
      <sz val="10"/>
      <name val="Arial Narrow"/>
      <family val="2"/>
    </font>
    <font>
      <sz val="7"/>
      <name val="Arial Narrow"/>
      <family val="2"/>
    </font>
    <font>
      <b/>
      <sz val="10"/>
      <color indexed="10"/>
      <name val="Arial"/>
      <family val="2"/>
    </font>
    <font>
      <i/>
      <sz val="10"/>
      <name val="Arial Narrow"/>
      <family val="2"/>
    </font>
    <font>
      <b/>
      <sz val="11"/>
      <name val="Arial"/>
      <family val="2"/>
    </font>
    <font>
      <b/>
      <sz val="9"/>
      <color indexed="12"/>
      <name val="Arial"/>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sz val="9"/>
      <color indexed="10"/>
      <name val="Arial Narrow"/>
      <family val="2"/>
    </font>
    <font>
      <b/>
      <sz val="9"/>
      <color indexed="10"/>
      <name val="Arial Narrow"/>
      <family val="2"/>
    </font>
    <font>
      <u/>
      <sz val="10"/>
      <color indexed="12"/>
      <name val="Arial"/>
      <family val="2"/>
    </font>
    <font>
      <sz val="8"/>
      <color indexed="8"/>
      <name val="Arial"/>
      <family val="2"/>
    </font>
    <font>
      <i/>
      <sz val="8"/>
      <color indexed="8"/>
      <name val="Arial Narrow"/>
      <family val="2"/>
    </font>
    <font>
      <b/>
      <sz val="10"/>
      <color rgb="FF0070C0"/>
      <name val="Arial"/>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i/>
      <sz val="9"/>
      <name val="Arial Narrow"/>
      <family val="2"/>
    </font>
    <font>
      <i/>
      <sz val="9"/>
      <color theme="1"/>
      <name val="Arial Narrow"/>
      <family val="2"/>
    </font>
    <font>
      <sz val="22"/>
      <color theme="1"/>
      <name val="Arial Narrow"/>
      <family val="2"/>
    </font>
    <font>
      <sz val="14"/>
      <color theme="1"/>
      <name val="Arial Narrow"/>
      <family val="2"/>
    </font>
    <font>
      <sz val="13"/>
      <color theme="1"/>
      <name val="Arial Narrow"/>
      <family val="2"/>
    </font>
    <font>
      <sz val="22.2"/>
      <name val="Times New Roman"/>
      <family val="1"/>
    </font>
    <font>
      <b/>
      <sz val="14.4"/>
      <name val="Times New Roman"/>
      <family val="1"/>
    </font>
    <font>
      <b/>
      <sz val="9"/>
      <name val="Times New Roman"/>
      <family val="1"/>
    </font>
    <font>
      <sz val="11"/>
      <color indexed="9"/>
      <name val="Times New Roman"/>
      <family val="1"/>
    </font>
    <font>
      <sz val="11"/>
      <color indexed="9"/>
      <name val="Arial Narrow"/>
      <family val="2"/>
    </font>
    <font>
      <b/>
      <sz val="8"/>
      <color indexed="9"/>
      <name val="Arial"/>
      <family val="2"/>
    </font>
    <font>
      <b/>
      <sz val="8"/>
      <color indexed="12"/>
      <name val="Arial Narrow"/>
      <family val="2"/>
    </font>
    <font>
      <sz val="10.5"/>
      <color indexed="10"/>
      <name val="Arial Narrow"/>
      <family val="2"/>
    </font>
    <font>
      <sz val="10.5"/>
      <color indexed="9"/>
      <name val="Arial Narrow"/>
      <family val="2"/>
    </font>
    <font>
      <b/>
      <sz val="8"/>
      <color indexed="10"/>
      <name val="Arial Narrow"/>
      <family val="2"/>
    </font>
    <font>
      <sz val="10.3"/>
      <name val="Arial Narrow"/>
      <family val="2"/>
    </font>
    <font>
      <sz val="10.3"/>
      <color indexed="9"/>
      <name val="Arial Narrow"/>
      <family val="2"/>
    </font>
    <font>
      <b/>
      <sz val="10.3"/>
      <name val="Arial Narrow"/>
      <family val="2"/>
    </font>
    <font>
      <sz val="8"/>
      <color indexed="10"/>
      <name val="Arial"/>
      <family val="2"/>
    </font>
    <font>
      <sz val="16"/>
      <name val="Times New Roman"/>
      <family val="1"/>
    </font>
    <font>
      <b/>
      <sz val="12"/>
      <name val="Times New Roman"/>
      <family val="1"/>
    </font>
    <font>
      <b/>
      <sz val="13.5"/>
      <name val="Times New Roman"/>
      <family val="1"/>
    </font>
    <font>
      <sz val="7.2"/>
      <name val="Arial Narrow"/>
      <family val="2"/>
    </font>
    <font>
      <b/>
      <sz val="7.2"/>
      <name val="Arial Narrow"/>
      <family val="2"/>
    </font>
    <font>
      <b/>
      <sz val="11"/>
      <name val="Times New Roman"/>
      <family val="1"/>
    </font>
    <font>
      <b/>
      <vertAlign val="superscript"/>
      <sz val="10"/>
      <color indexed="8"/>
      <name val="Arial Narrow"/>
      <family val="2"/>
    </font>
    <font>
      <sz val="8"/>
      <color rgb="FF000000"/>
      <name val="Arial Narrow"/>
      <family val="2"/>
    </font>
    <font>
      <vertAlign val="superscript"/>
      <sz val="8"/>
      <name val="Arial Narrow"/>
      <family val="2"/>
    </font>
    <font>
      <b/>
      <sz val="10"/>
      <color indexed="9"/>
      <name val="Arial Narrow"/>
      <family val="2"/>
    </font>
    <font>
      <sz val="15.6"/>
      <name val="Times New Roman"/>
      <family val="1"/>
    </font>
    <font>
      <b/>
      <sz val="9"/>
      <color indexed="8"/>
      <name val="Arial Narrow"/>
      <family val="2"/>
    </font>
    <font>
      <sz val="10"/>
      <color indexed="10"/>
      <name val="Arial"/>
      <family val="2"/>
    </font>
    <font>
      <b/>
      <u/>
      <sz val="10"/>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10"/>
      <color indexed="10"/>
      <name val="Arial Narrow"/>
      <family val="2"/>
    </font>
    <font>
      <sz val="10"/>
      <color indexed="8"/>
      <name val="Arial"/>
      <family val="2"/>
    </font>
    <font>
      <b/>
      <sz val="13.5"/>
      <color indexed="8"/>
      <name val="Arial Narrow"/>
      <family val="2"/>
    </font>
    <font>
      <sz val="8.25"/>
      <color indexed="8"/>
      <name val="Arial Narrow"/>
      <family val="2"/>
    </font>
    <font>
      <b/>
      <sz val="8.25"/>
      <color indexed="8"/>
      <name val="Arial Narrow"/>
      <family val="2"/>
    </font>
    <font>
      <sz val="9"/>
      <color indexed="8"/>
      <name val="Arial"/>
      <family val="2"/>
    </font>
    <font>
      <sz val="7"/>
      <color indexed="8"/>
      <name val="Arial"/>
      <family val="2"/>
    </font>
    <font>
      <sz val="12.7"/>
      <name val="Times New Roman"/>
      <family val="1"/>
    </font>
    <font>
      <sz val="11.7"/>
      <name val="Times New Roman"/>
      <family val="1"/>
    </font>
    <font>
      <sz val="13"/>
      <color indexed="8"/>
      <name val="Times New Roman"/>
      <family val="1"/>
    </font>
    <font>
      <sz val="10.7"/>
      <name val="Times New Roman"/>
      <family val="1"/>
    </font>
    <font>
      <sz val="7.5"/>
      <color indexed="8"/>
      <name val="Arial"/>
      <family val="2"/>
    </font>
    <font>
      <b/>
      <sz val="10"/>
      <color rgb="FF0000FF"/>
      <name val="Arial"/>
      <family val="2"/>
    </font>
    <font>
      <b/>
      <sz val="13.5"/>
      <name val="Arial Narrow"/>
      <family val="2"/>
    </font>
    <font>
      <i/>
      <sz val="10"/>
      <name val="Arial"/>
      <family val="2"/>
    </font>
    <font>
      <b/>
      <sz val="8"/>
      <color indexed="12"/>
      <name val="Arial"/>
      <family val="2"/>
    </font>
    <font>
      <i/>
      <sz val="22"/>
      <name val="Times New Roman"/>
      <family val="1"/>
    </font>
    <font>
      <b/>
      <i/>
      <sz val="10"/>
      <name val="Arial Narrow"/>
      <family val="2"/>
    </font>
    <font>
      <b/>
      <sz val="14"/>
      <color theme="1"/>
      <name val="Calibri"/>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z val="2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FFFFFF"/>
        <bgColor indexed="64"/>
      </patternFill>
    </fill>
  </fills>
  <borders count="48">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right/>
      <top style="dotted">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5"/>
      </left>
      <right/>
      <top style="thin">
        <color rgb="FFABABAB"/>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62">
    <xf numFmtId="0" fontId="0" fillId="0" borderId="0"/>
    <xf numFmtId="0" fontId="3" fillId="0" borderId="0"/>
    <xf numFmtId="166" fontId="3" fillId="0" borderId="0" applyFont="0" applyFill="0" applyBorder="0" applyAlignment="0" applyProtection="0"/>
    <xf numFmtId="168" fontId="3" fillId="0" borderId="0"/>
    <xf numFmtId="0" fontId="36" fillId="0" borderId="0"/>
    <xf numFmtId="168" fontId="3" fillId="0" borderId="0" applyFont="0" applyFill="0" applyBorder="0" applyAlignment="0" applyProtection="0"/>
    <xf numFmtId="168" fontId="3" fillId="0" borderId="0"/>
    <xf numFmtId="0" fontId="3" fillId="0" borderId="0" applyFont="0" applyFill="0" applyBorder="0" applyAlignment="0" applyProtection="0"/>
    <xf numFmtId="43" fontId="3" fillId="0" borderId="0" applyFont="0" applyFill="0" applyBorder="0" applyAlignment="0" applyProtection="0"/>
    <xf numFmtId="0" fontId="3" fillId="0" borderId="0" applyProtection="0">
      <protection locked="0"/>
    </xf>
    <xf numFmtId="0" fontId="63" fillId="0" borderId="0" applyNumberForma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0" fontId="77" fillId="0" borderId="0"/>
    <xf numFmtId="43" fontId="3" fillId="0" borderId="0" applyFont="0" applyFill="0" applyBorder="0" applyAlignment="0" applyProtection="0"/>
    <xf numFmtId="0" fontId="3" fillId="0" borderId="0"/>
    <xf numFmtId="18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9" fontId="3" fillId="0" borderId="0" applyFont="0" applyFill="0" applyBorder="0" applyAlignment="0" applyProtection="0"/>
    <xf numFmtId="0" fontId="93" fillId="0" borderId="0"/>
    <xf numFmtId="0" fontId="3" fillId="0" borderId="0" applyFont="0" applyFill="0" applyBorder="0" applyAlignment="0" applyProtection="0"/>
    <xf numFmtId="203" fontId="3" fillId="0" borderId="0" applyFont="0" applyFill="0" applyBorder="0" applyAlignment="0" applyProtection="0"/>
    <xf numFmtId="189" fontId="3" fillId="0" borderId="0" applyFont="0" applyFill="0" applyBorder="0" applyAlignment="0" applyProtection="0"/>
    <xf numFmtId="203"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0" fontId="3" fillId="0" borderId="0"/>
    <xf numFmtId="0" fontId="113" fillId="0" borderId="0"/>
    <xf numFmtId="0" fontId="3" fillId="0" borderId="0"/>
    <xf numFmtId="0" fontId="119" fillId="0" borderId="0" applyNumberFormat="0" applyFill="0" applyBorder="0" applyAlignment="0" applyProtection="0">
      <alignment vertical="top"/>
      <protection locked="0"/>
    </xf>
    <xf numFmtId="180" fontId="3" fillId="0" borderId="0" applyFont="0" applyFill="0" applyBorder="0" applyAlignment="0" applyProtection="0"/>
    <xf numFmtId="18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12" fillId="0" borderId="0"/>
    <xf numFmtId="180" fontId="3" fillId="0" borderId="0" applyFont="0" applyFill="0" applyBorder="0" applyAlignment="0" applyProtection="0"/>
    <xf numFmtId="166" fontId="3" fillId="0" borderId="0" applyFont="0" applyFill="0" applyBorder="0" applyAlignment="0" applyProtection="0"/>
    <xf numFmtId="43" fontId="1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xf numFmtId="0" fontId="163" fillId="0" borderId="0"/>
    <xf numFmtId="0" fontId="1" fillId="0" borderId="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180" fontId="1" fillId="0" borderId="0" applyFont="0" applyFill="0" applyBorder="0" applyAlignment="0" applyProtection="0"/>
  </cellStyleXfs>
  <cellXfs count="1562">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2" fillId="0" borderId="1" xfId="1" applyFont="1" applyBorder="1" applyAlignment="1">
      <alignment textRotation="90" wrapText="1"/>
    </xf>
    <xf numFmtId="0" fontId="11" fillId="0" borderId="1" xfId="1" applyFont="1" applyBorder="1" applyAlignment="1">
      <alignment textRotation="90"/>
    </xf>
    <xf numFmtId="0" fontId="12" fillId="0" borderId="0" xfId="1" applyFont="1"/>
    <xf numFmtId="0" fontId="13" fillId="0" borderId="2" xfId="1" applyFont="1" applyBorder="1" applyAlignment="1">
      <alignment horizontal="center" vertical="center"/>
    </xf>
    <xf numFmtId="0" fontId="14" fillId="0" borderId="2" xfId="1" applyFont="1" applyBorder="1" applyAlignment="1">
      <alignment textRotation="90"/>
    </xf>
    <xf numFmtId="0" fontId="14" fillId="0" borderId="2" xfId="1" applyFont="1" applyBorder="1" applyAlignment="1">
      <alignment horizontal="left" textRotation="87" wrapText="1"/>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4" fillId="0" borderId="0" xfId="1" quotePrefix="1" applyFont="1" applyAlignment="1">
      <alignment horizontal="left" vertical="center" wrapText="1"/>
    </xf>
    <xf numFmtId="0" fontId="14" fillId="0" borderId="0" xfId="1" applyFont="1" applyAlignment="1">
      <alignment horizontal="left" vertical="center"/>
    </xf>
    <xf numFmtId="49" fontId="14" fillId="0" borderId="0" xfId="2" applyNumberFormat="1" applyFont="1" applyFill="1" applyBorder="1" applyAlignment="1" applyProtection="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6" fillId="0" borderId="0" xfId="1" applyFont="1" applyAlignment="1" applyProtection="1">
      <alignment vertical="center"/>
      <protection locked="0"/>
    </xf>
    <xf numFmtId="0" fontId="15" fillId="0" borderId="0" xfId="1" applyFont="1" applyAlignment="1">
      <alignment horizontal="center" vertical="center"/>
    </xf>
    <xf numFmtId="0" fontId="19" fillId="0" borderId="0" xfId="1" applyFont="1"/>
    <xf numFmtId="0" fontId="20" fillId="0" borderId="0" xfId="1" applyFont="1"/>
    <xf numFmtId="0" fontId="15" fillId="0" borderId="0" xfId="1" applyFont="1" applyAlignment="1">
      <alignment horizontal="center"/>
    </xf>
    <xf numFmtId="0" fontId="4" fillId="0" borderId="0" xfId="1" applyFont="1" applyAlignment="1">
      <alignment horizontal="centerContinuous" vertical="center"/>
    </xf>
    <xf numFmtId="0" fontId="21" fillId="0" borderId="0" xfId="1" applyFont="1"/>
    <xf numFmtId="0" fontId="6" fillId="0" borderId="0" xfId="1" applyFont="1" applyAlignment="1">
      <alignment horizontal="center" vertical="center"/>
    </xf>
    <xf numFmtId="0" fontId="6" fillId="0" borderId="0" xfId="1" applyFont="1"/>
    <xf numFmtId="0" fontId="6" fillId="0" borderId="0" xfId="1" applyFont="1" applyAlignment="1">
      <alignment horizontal="center" vertical="center" wrapText="1"/>
    </xf>
    <xf numFmtId="0" fontId="8" fillId="0" borderId="0" xfId="1" applyFont="1"/>
    <xf numFmtId="0" fontId="22" fillId="0" borderId="0" xfId="1" applyFont="1" applyAlignment="1">
      <alignment horizontal="center"/>
    </xf>
    <xf numFmtId="0" fontId="3" fillId="0" borderId="0" xfId="1" applyFont="1"/>
    <xf numFmtId="0" fontId="12" fillId="0" borderId="1" xfId="1" applyFont="1" applyBorder="1"/>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1" fillId="0" borderId="1" xfId="1" applyFont="1" applyBorder="1" applyAlignment="1">
      <alignment horizontal="centerContinuous"/>
    </xf>
    <xf numFmtId="0" fontId="12" fillId="0" borderId="2" xfId="1" applyFont="1" applyBorder="1" applyAlignment="1">
      <alignment horizontal="center" vertical="center" wrapText="1"/>
    </xf>
    <xf numFmtId="0" fontId="11" fillId="0" borderId="0" xfId="1" applyFont="1"/>
    <xf numFmtId="0" fontId="23" fillId="0" borderId="0" xfId="1" applyFont="1" applyAlignment="1">
      <alignment horizontal="center" vertical="center"/>
    </xf>
    <xf numFmtId="0" fontId="12" fillId="0" borderId="4" xfId="1" applyFont="1" applyBorder="1" applyAlignment="1">
      <alignment horizontal="center" textRotation="90"/>
    </xf>
    <xf numFmtId="0" fontId="11" fillId="0" borderId="4" xfId="1" applyFont="1" applyBorder="1" applyAlignment="1">
      <alignment horizontal="center" textRotation="90"/>
    </xf>
    <xf numFmtId="0" fontId="11" fillId="0" borderId="0" xfId="1" applyFont="1" applyAlignment="1">
      <alignment horizontal="center" textRotation="90" wrapText="1"/>
    </xf>
    <xf numFmtId="0" fontId="12" fillId="0" borderId="0" xfId="1" applyFont="1" applyAlignment="1">
      <alignment horizontal="right" textRotation="90"/>
    </xf>
    <xf numFmtId="0" fontId="12" fillId="0" borderId="0" xfId="1" applyFont="1" applyAlignment="1">
      <alignment horizontal="center" textRotation="90"/>
    </xf>
    <xf numFmtId="0" fontId="11" fillId="0" borderId="0" xfId="1" applyFont="1" applyAlignment="1">
      <alignment horizontal="center" textRotation="90"/>
    </xf>
    <xf numFmtId="0" fontId="24" fillId="0" borderId="2" xfId="1" applyFont="1" applyBorder="1" applyAlignment="1">
      <alignment horizontal="center" vertical="center"/>
    </xf>
    <xf numFmtId="0" fontId="25" fillId="0" borderId="2" xfId="1" applyFont="1" applyBorder="1" applyAlignment="1">
      <alignment horizontal="center" textRotation="90"/>
    </xf>
    <xf numFmtId="0" fontId="26" fillId="0" borderId="2" xfId="1" quotePrefix="1" applyFont="1" applyBorder="1" applyAlignment="1">
      <alignment horizontal="center" textRotation="90"/>
    </xf>
    <xf numFmtId="0" fontId="26" fillId="0" borderId="2" xfId="1" applyFont="1" applyBorder="1" applyAlignment="1">
      <alignment horizontal="center" textRotation="90"/>
    </xf>
    <xf numFmtId="0" fontId="3" fillId="0" borderId="0" xfId="1" applyFont="1" applyAlignment="1">
      <alignment vertical="center"/>
    </xf>
    <xf numFmtId="0" fontId="10" fillId="0" borderId="0" xfId="1" applyFont="1" applyAlignment="1">
      <alignment vertical="center"/>
    </xf>
    <xf numFmtId="167" fontId="14" fillId="0" borderId="0" xfId="1" applyNumberFormat="1" applyFont="1" applyAlignment="1">
      <alignment horizontal="center" vertical="center"/>
    </xf>
    <xf numFmtId="167" fontId="14" fillId="0" borderId="0" xfId="1" applyNumberFormat="1" applyFont="1" applyAlignment="1">
      <alignment horizontal="right" vertical="center"/>
    </xf>
    <xf numFmtId="167" fontId="15" fillId="0" borderId="0" xfId="1" applyNumberFormat="1" applyFont="1" applyAlignment="1">
      <alignment horizontal="right" vertical="center"/>
    </xf>
    <xf numFmtId="167" fontId="15" fillId="0" borderId="0" xfId="1" applyNumberFormat="1" applyFont="1" applyAlignment="1">
      <alignment vertical="center"/>
    </xf>
    <xf numFmtId="0" fontId="15" fillId="0" borderId="3" xfId="1" applyFont="1" applyBorder="1" applyAlignment="1">
      <alignment vertical="center"/>
    </xf>
    <xf numFmtId="167" fontId="15" fillId="0" borderId="3" xfId="1" applyNumberFormat="1" applyFont="1" applyBorder="1" applyAlignment="1">
      <alignment horizontal="right" vertical="center"/>
    </xf>
    <xf numFmtId="0" fontId="15" fillId="0" borderId="0" xfId="1" applyFont="1" applyAlignment="1">
      <alignment vertical="center"/>
    </xf>
    <xf numFmtId="167" fontId="19" fillId="0" borderId="0" xfId="1" applyNumberFormat="1" applyFont="1"/>
    <xf numFmtId="167" fontId="27" fillId="0" borderId="0" xfId="1" applyNumberFormat="1" applyFont="1"/>
    <xf numFmtId="0" fontId="27" fillId="0" borderId="0" xfId="1" applyFont="1"/>
    <xf numFmtId="167" fontId="20" fillId="0" borderId="0" xfId="1" applyNumberFormat="1" applyFont="1"/>
    <xf numFmtId="167" fontId="3" fillId="0" borderId="0" xfId="1" applyNumberFormat="1" applyFont="1"/>
    <xf numFmtId="168" fontId="4" fillId="0" borderId="0" xfId="3" applyFont="1" applyAlignment="1">
      <alignment vertical="center"/>
    </xf>
    <xf numFmtId="168" fontId="23" fillId="0" borderId="0" xfId="3" applyFont="1" applyAlignment="1">
      <alignment vertical="center"/>
    </xf>
    <xf numFmtId="168" fontId="6" fillId="0" borderId="0" xfId="3" applyFont="1" applyAlignment="1">
      <alignment horizontal="center" wrapText="1"/>
    </xf>
    <xf numFmtId="168" fontId="28" fillId="0" borderId="0" xfId="3" applyFont="1" applyAlignment="1">
      <alignment vertical="center"/>
    </xf>
    <xf numFmtId="169" fontId="8" fillId="0" borderId="0" xfId="3" applyNumberFormat="1" applyFont="1" applyAlignment="1">
      <alignment horizontal="center" vertical="center"/>
    </xf>
    <xf numFmtId="168" fontId="29" fillId="0" borderId="0" xfId="3" applyFont="1" applyAlignment="1">
      <alignment vertical="center"/>
    </xf>
    <xf numFmtId="169" fontId="8" fillId="0" borderId="0" xfId="3" applyNumberFormat="1" applyFont="1" applyAlignment="1">
      <alignment horizontal="center" vertical="center"/>
    </xf>
    <xf numFmtId="1" fontId="8" fillId="0" borderId="0" xfId="3" applyNumberFormat="1" applyFont="1" applyAlignment="1">
      <alignment horizontal="center" vertical="center"/>
    </xf>
    <xf numFmtId="1" fontId="30" fillId="0" borderId="0" xfId="3" applyNumberFormat="1" applyFont="1" applyAlignment="1">
      <alignment horizontal="center" vertical="center"/>
    </xf>
    <xf numFmtId="168" fontId="31" fillId="0" borderId="0" xfId="3" applyFont="1" applyAlignment="1">
      <alignment horizontal="center" vertical="center"/>
    </xf>
    <xf numFmtId="168" fontId="32" fillId="0" borderId="0" xfId="3" applyFont="1"/>
    <xf numFmtId="168" fontId="3" fillId="0" borderId="0" xfId="3" applyAlignment="1">
      <alignment vertical="center"/>
    </xf>
    <xf numFmtId="168" fontId="15" fillId="0" borderId="0" xfId="3" applyFont="1" applyAlignment="1">
      <alignment horizontal="left" vertical="center"/>
    </xf>
    <xf numFmtId="168" fontId="5" fillId="0" borderId="1" xfId="3" applyFont="1" applyBorder="1" applyAlignment="1">
      <alignment horizontal="center" vertical="center" wrapText="1"/>
    </xf>
    <xf numFmtId="2" fontId="12" fillId="0" borderId="1" xfId="3"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68" fontId="34" fillId="0" borderId="0" xfId="3" applyFont="1" applyAlignment="1">
      <alignment vertical="center"/>
    </xf>
    <xf numFmtId="168" fontId="5" fillId="0" borderId="2" xfId="3" applyFont="1" applyBorder="1" applyAlignment="1">
      <alignment horizontal="center" vertical="center" wrapText="1"/>
    </xf>
    <xf numFmtId="2" fontId="12" fillId="0" borderId="2" xfId="3" applyNumberFormat="1" applyFont="1" applyBorder="1" applyAlignment="1">
      <alignment horizontal="center" vertical="center" wrapText="1"/>
    </xf>
    <xf numFmtId="168" fontId="3" fillId="0" borderId="2" xfId="3" applyBorder="1" applyAlignment="1">
      <alignment horizontal="center"/>
    </xf>
    <xf numFmtId="168" fontId="35" fillId="2" borderId="0" xfId="3" applyFont="1" applyFill="1" applyAlignment="1">
      <alignment horizontal="center" vertical="center" wrapText="1"/>
    </xf>
    <xf numFmtId="0" fontId="37" fillId="2" borderId="0" xfId="4" applyFont="1" applyFill="1" applyAlignment="1">
      <alignment horizontal="left" vertical="top" wrapText="1"/>
    </xf>
    <xf numFmtId="2" fontId="38" fillId="2" borderId="0" xfId="3" applyNumberFormat="1" applyFont="1" applyFill="1" applyAlignment="1">
      <alignment horizontal="center" vertical="center" wrapText="1"/>
    </xf>
    <xf numFmtId="168" fontId="34" fillId="2" borderId="0" xfId="3" applyFont="1" applyFill="1" applyAlignment="1">
      <alignment vertical="center"/>
    </xf>
    <xf numFmtId="168" fontId="14" fillId="0" borderId="0" xfId="3" applyFont="1" applyAlignment="1">
      <alignment horizontal="left" vertical="center" wrapText="1"/>
    </xf>
    <xf numFmtId="170" fontId="14" fillId="0" borderId="0" xfId="5" applyNumberFormat="1" applyFont="1" applyFill="1" applyBorder="1" applyAlignment="1">
      <alignment horizontal="center" vertical="center"/>
    </xf>
    <xf numFmtId="170" fontId="15" fillId="0" borderId="0" xfId="5" applyNumberFormat="1" applyFont="1" applyFill="1" applyBorder="1" applyAlignment="1">
      <alignment horizontal="center" vertical="center"/>
    </xf>
    <xf numFmtId="1" fontId="14" fillId="0" borderId="0" xfId="3" applyNumberFormat="1" applyFont="1" applyAlignment="1">
      <alignment vertical="center"/>
    </xf>
    <xf numFmtId="168" fontId="14" fillId="0" borderId="0" xfId="3" applyFont="1" applyAlignment="1">
      <alignment vertical="center"/>
    </xf>
    <xf numFmtId="0" fontId="14" fillId="0" borderId="0" xfId="4" applyFont="1" applyAlignment="1">
      <alignment horizontal="left" vertical="center"/>
    </xf>
    <xf numFmtId="168" fontId="15" fillId="0" borderId="3" xfId="3" applyFont="1" applyBorder="1" applyAlignment="1">
      <alignment horizontal="left" wrapText="1"/>
    </xf>
    <xf numFmtId="170" fontId="15" fillId="0" borderId="3" xfId="5" applyNumberFormat="1" applyFont="1" applyFill="1" applyBorder="1" applyAlignment="1">
      <alignment horizontal="center" vertical="center"/>
    </xf>
    <xf numFmtId="168" fontId="15" fillId="0" borderId="0" xfId="3" applyFont="1" applyAlignment="1">
      <alignment vertical="center"/>
    </xf>
    <xf numFmtId="168" fontId="15" fillId="0" borderId="0" xfId="3" applyFont="1" applyAlignment="1">
      <alignment horizontal="left" wrapText="1"/>
    </xf>
    <xf numFmtId="171" fontId="19" fillId="0" borderId="0" xfId="6" applyNumberFormat="1" applyFont="1" applyAlignment="1">
      <alignment horizontal="left" vertical="center"/>
    </xf>
    <xf numFmtId="168" fontId="40" fillId="0" borderId="0" xfId="3" applyFont="1" applyAlignment="1">
      <alignment vertical="center"/>
    </xf>
    <xf numFmtId="168" fontId="27" fillId="0" borderId="0" xfId="3" applyFont="1" applyAlignment="1">
      <alignment vertical="center"/>
    </xf>
    <xf numFmtId="0" fontId="16" fillId="0" borderId="0" xfId="4" applyFont="1" applyAlignment="1">
      <alignment vertical="center"/>
    </xf>
    <xf numFmtId="3" fontId="3" fillId="0" borderId="0" xfId="3" applyNumberFormat="1"/>
    <xf numFmtId="168" fontId="3" fillId="0" borderId="0" xfId="3"/>
    <xf numFmtId="0" fontId="4" fillId="0" borderId="0" xfId="1" applyFont="1" applyAlignment="1" applyProtection="1">
      <alignment vertical="center"/>
      <protection locked="0"/>
    </xf>
    <xf numFmtId="0" fontId="41" fillId="0" borderId="0" xfId="1" applyFont="1" applyAlignment="1" applyProtection="1">
      <alignment vertical="center"/>
      <protection locked="0"/>
    </xf>
    <xf numFmtId="0" fontId="6" fillId="0" borderId="0" xfId="1" applyFont="1" applyAlignment="1" applyProtection="1">
      <alignment horizontal="centerContinuous" vertical="center"/>
      <protection locked="0"/>
    </xf>
    <xf numFmtId="0" fontId="6" fillId="0" borderId="0" xfId="1" applyFont="1" applyAlignment="1" applyProtection="1">
      <alignment vertical="center"/>
      <protection locked="0"/>
    </xf>
    <xf numFmtId="169" fontId="42" fillId="0" borderId="0" xfId="1" applyNumberFormat="1" applyFont="1" applyAlignment="1" applyProtection="1">
      <alignment horizontal="centerContinuous" vertical="center"/>
      <protection locked="0"/>
    </xf>
    <xf numFmtId="0" fontId="42" fillId="0" borderId="0" xfId="1" applyFont="1" applyAlignment="1" applyProtection="1">
      <alignment vertical="center"/>
      <protection locked="0"/>
    </xf>
    <xf numFmtId="0" fontId="41" fillId="0" borderId="0" xfId="1" applyFont="1" applyAlignment="1" applyProtection="1">
      <alignment horizontal="centerContinuous" vertical="center"/>
      <protection locked="0"/>
    </xf>
    <xf numFmtId="0" fontId="43" fillId="0" borderId="0" xfId="1" applyFont="1" applyAlignment="1" applyProtection="1">
      <alignment horizontal="centerContinuous" vertical="center"/>
      <protection locked="0"/>
    </xf>
    <xf numFmtId="0" fontId="44" fillId="0" borderId="0" xfId="1" applyFont="1" applyAlignment="1" applyProtection="1">
      <alignment vertical="center"/>
      <protection locked="0"/>
    </xf>
    <xf numFmtId="0" fontId="12" fillId="0" borderId="0" xfId="1" applyFont="1" applyAlignment="1" applyProtection="1">
      <alignment vertical="center"/>
      <protection locked="0"/>
    </xf>
    <xf numFmtId="0" fontId="3" fillId="0" borderId="0" xfId="1" applyAlignment="1" applyProtection="1">
      <alignment vertical="center"/>
      <protection locked="0"/>
    </xf>
    <xf numFmtId="0" fontId="11"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wrapText="1"/>
      <protection locked="0"/>
    </xf>
    <xf numFmtId="0" fontId="45" fillId="0" borderId="0" xfId="1" applyFont="1" applyAlignment="1" applyProtection="1">
      <alignment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45" fillId="0" borderId="0" xfId="1" applyFont="1" applyAlignment="1" applyProtection="1">
      <alignment horizontal="center" vertical="center"/>
      <protection locked="0"/>
    </xf>
    <xf numFmtId="0" fontId="46" fillId="0" borderId="0" xfId="1" applyFont="1" applyAlignment="1" applyProtection="1">
      <alignment horizontal="center" vertical="center"/>
      <protection locked="0"/>
    </xf>
    <xf numFmtId="0" fontId="45" fillId="0" borderId="0" xfId="1" applyFont="1" applyAlignment="1" applyProtection="1">
      <alignment horizontal="center" vertical="center" wrapText="1"/>
      <protection locked="0"/>
    </xf>
    <xf numFmtId="0" fontId="14" fillId="0" borderId="0" xfId="1" applyFont="1" applyAlignment="1" applyProtection="1">
      <alignment horizontal="center" vertical="center"/>
      <protection locked="0"/>
    </xf>
    <xf numFmtId="0" fontId="47" fillId="0" borderId="0" xfId="1" applyFont="1" applyAlignment="1" applyProtection="1">
      <alignment horizontal="center" vertical="center"/>
      <protection locked="0"/>
    </xf>
    <xf numFmtId="0" fontId="14" fillId="0" borderId="0" xfId="1" applyFont="1" applyAlignment="1" applyProtection="1">
      <alignment horizontal="left" vertical="center"/>
      <protection locked="0"/>
    </xf>
    <xf numFmtId="172" fontId="14" fillId="0" borderId="0" xfId="7" applyNumberFormat="1" applyFont="1" applyFill="1" applyBorder="1" applyAlignment="1" applyProtection="1">
      <alignment horizontal="right" vertical="center"/>
      <protection locked="0"/>
    </xf>
    <xf numFmtId="2" fontId="14" fillId="0" borderId="0" xfId="7" applyNumberFormat="1" applyFont="1" applyFill="1" applyBorder="1" applyAlignment="1" applyProtection="1">
      <alignment horizontal="center" vertical="center"/>
      <protection locked="0"/>
    </xf>
    <xf numFmtId="2" fontId="15" fillId="0" borderId="0" xfId="7" applyNumberFormat="1" applyFont="1" applyFill="1" applyBorder="1" applyAlignment="1" applyProtection="1">
      <alignment horizontal="center" vertical="center"/>
      <protection locked="0"/>
    </xf>
    <xf numFmtId="0" fontId="14" fillId="0" borderId="0" xfId="1" applyFont="1" applyAlignment="1" applyProtection="1">
      <alignment vertical="center"/>
      <protection locked="0"/>
    </xf>
    <xf numFmtId="0" fontId="48" fillId="0" borderId="5" xfId="1" applyFont="1" applyBorder="1" applyAlignment="1" applyProtection="1">
      <alignment vertical="center"/>
      <protection locked="0"/>
    </xf>
    <xf numFmtId="2" fontId="49" fillId="0" borderId="5" xfId="1" applyNumberFormat="1" applyFont="1" applyBorder="1" applyAlignment="1" applyProtection="1">
      <alignment horizontal="left" vertical="center"/>
      <protection locked="0"/>
    </xf>
    <xf numFmtId="173" fontId="50" fillId="3" borderId="5" xfId="7" applyNumberFormat="1" applyFont="1" applyFill="1" applyBorder="1" applyAlignment="1" applyProtection="1">
      <alignment horizontal="right" vertical="center"/>
      <protection locked="0"/>
    </xf>
    <xf numFmtId="2" fontId="48" fillId="0" borderId="5" xfId="7" applyNumberFormat="1" applyFont="1" applyFill="1" applyBorder="1" applyAlignment="1" applyProtection="1">
      <alignment horizontal="center" vertical="center"/>
      <protection locked="0"/>
    </xf>
    <xf numFmtId="0" fontId="48" fillId="0" borderId="0" xfId="1" applyFont="1" applyAlignment="1" applyProtection="1">
      <alignment vertical="center"/>
      <protection locked="0"/>
    </xf>
    <xf numFmtId="0" fontId="14" fillId="0" borderId="0" xfId="1" applyFont="1" applyAlignment="1" applyProtection="1">
      <alignment horizontal="left" vertical="center" wrapText="1"/>
      <protection locked="0"/>
    </xf>
    <xf numFmtId="43" fontId="43" fillId="0" borderId="0" xfId="8" applyFont="1" applyFill="1" applyAlignment="1" applyProtection="1">
      <alignment horizontal="centerContinuous" vertical="center"/>
      <protection locked="0"/>
    </xf>
    <xf numFmtId="0" fontId="51" fillId="0" borderId="0" xfId="1" applyFont="1" applyAlignment="1" applyProtection="1">
      <alignment vertical="center"/>
      <protection locked="0"/>
    </xf>
    <xf numFmtId="0" fontId="51" fillId="0" borderId="0" xfId="1" applyFont="1" applyAlignment="1" applyProtection="1">
      <alignment horizontal="center" vertical="center"/>
      <protection locked="0"/>
    </xf>
    <xf numFmtId="0" fontId="51" fillId="0" borderId="0" xfId="1" applyFont="1" applyAlignment="1" applyProtection="1">
      <alignment horizontal="center" vertical="center" wrapText="1"/>
      <protection locked="0"/>
    </xf>
    <xf numFmtId="0" fontId="43" fillId="0" borderId="1" xfId="1" applyFont="1" applyBorder="1" applyAlignment="1" applyProtection="1">
      <alignment horizontal="center" vertical="center"/>
      <protection locked="0"/>
    </xf>
    <xf numFmtId="0" fontId="52" fillId="0" borderId="1" xfId="1" applyFont="1" applyBorder="1" applyAlignment="1" applyProtection="1">
      <alignment horizontal="center" vertical="center"/>
      <protection locked="0"/>
    </xf>
    <xf numFmtId="0" fontId="52" fillId="0" borderId="2" xfId="1" applyFont="1" applyBorder="1" applyAlignment="1" applyProtection="1">
      <alignment horizontal="center" vertical="center"/>
      <protection locked="0"/>
    </xf>
    <xf numFmtId="173" fontId="50" fillId="0" borderId="5" xfId="7" applyNumberFormat="1" applyFont="1" applyBorder="1" applyAlignment="1" applyProtection="1">
      <alignment horizontal="right" vertical="center"/>
      <protection locked="0"/>
    </xf>
    <xf numFmtId="2" fontId="48" fillId="0" borderId="5" xfId="7" applyNumberFormat="1" applyFont="1" applyBorder="1" applyAlignment="1" applyProtection="1">
      <alignment horizontal="center" vertical="center"/>
      <protection locked="0"/>
    </xf>
    <xf numFmtId="0" fontId="53" fillId="0" borderId="0" xfId="1" applyFont="1" applyAlignment="1" applyProtection="1">
      <alignment vertical="center"/>
      <protection locked="0"/>
    </xf>
    <xf numFmtId="0" fontId="54" fillId="0" borderId="0" xfId="1" applyFont="1" applyAlignment="1" applyProtection="1">
      <alignment vertical="center"/>
      <protection locked="0"/>
    </xf>
    <xf numFmtId="0" fontId="55" fillId="0" borderId="0" xfId="1" applyFont="1" applyAlignment="1" applyProtection="1">
      <alignment vertical="center"/>
      <protection locked="0"/>
    </xf>
    <xf numFmtId="0" fontId="14" fillId="0" borderId="0" xfId="1" applyFont="1" applyProtection="1">
      <protection locked="0"/>
    </xf>
    <xf numFmtId="174" fontId="16" fillId="0" borderId="0" xfId="9" applyNumberFormat="1" applyFont="1" applyAlignment="1" applyProtection="1">
      <alignment vertical="center"/>
    </xf>
    <xf numFmtId="0" fontId="11" fillId="0" borderId="0" xfId="1" applyFont="1" applyAlignment="1" applyProtection="1">
      <alignment vertical="center"/>
      <protection locked="0"/>
    </xf>
    <xf numFmtId="0" fontId="3" fillId="0" borderId="0" xfId="1" applyProtection="1">
      <protection locked="0"/>
    </xf>
    <xf numFmtId="0" fontId="8" fillId="0" borderId="0" xfId="1" applyFont="1" applyAlignment="1">
      <alignment vertical="center"/>
    </xf>
    <xf numFmtId="0" fontId="56" fillId="0" borderId="0" xfId="1" applyFont="1" applyAlignment="1">
      <alignment vertical="center"/>
    </xf>
    <xf numFmtId="0" fontId="6" fillId="0" borderId="0" xfId="1" applyFont="1" applyAlignment="1">
      <alignment horizontal="centerContinuous" vertical="center"/>
    </xf>
    <xf numFmtId="0" fontId="57" fillId="0" borderId="0" xfId="1" applyFont="1" applyAlignment="1">
      <alignment horizontal="centerContinuous" vertical="center"/>
    </xf>
    <xf numFmtId="169" fontId="8" fillId="0" borderId="0" xfId="1" applyNumberFormat="1" applyFont="1" applyAlignment="1">
      <alignment horizontal="centerContinuous" vertical="center"/>
    </xf>
    <xf numFmtId="0" fontId="41" fillId="0" borderId="0" xfId="1" applyFont="1" applyAlignment="1">
      <alignment horizontal="centerContinuous" vertical="center"/>
    </xf>
    <xf numFmtId="0" fontId="5" fillId="0" borderId="0" xfId="1" applyFont="1" applyAlignment="1">
      <alignment vertical="center"/>
    </xf>
    <xf numFmtId="0" fontId="44" fillId="0" borderId="0" xfId="1" applyFont="1" applyAlignment="1">
      <alignment vertical="center"/>
    </xf>
    <xf numFmtId="0" fontId="43" fillId="0" borderId="0" xfId="1" applyFont="1" applyAlignment="1">
      <alignment horizontal="centerContinuous" vertical="center"/>
    </xf>
    <xf numFmtId="0" fontId="12" fillId="0" borderId="0" xfId="1" applyFont="1" applyAlignment="1">
      <alignment vertical="center"/>
    </xf>
    <xf numFmtId="0" fontId="3" fillId="0" borderId="0" xfId="1" applyAlignment="1">
      <alignment vertical="center"/>
    </xf>
    <xf numFmtId="0" fontId="11" fillId="0" borderId="1" xfId="1" applyFont="1" applyBorder="1" applyAlignment="1">
      <alignment horizontal="center" vertical="center"/>
    </xf>
    <xf numFmtId="0" fontId="12" fillId="0" borderId="1" xfId="1" applyFont="1" applyBorder="1" applyAlignment="1">
      <alignment horizontal="center" vertical="center"/>
    </xf>
    <xf numFmtId="0" fontId="51" fillId="0" borderId="0" xfId="1" applyFont="1" applyAlignment="1">
      <alignment vertical="center"/>
    </xf>
    <xf numFmtId="0" fontId="12" fillId="0" borderId="2" xfId="1" applyFont="1" applyBorder="1" applyAlignment="1">
      <alignment horizontal="center" vertical="center"/>
    </xf>
    <xf numFmtId="0" fontId="46" fillId="0" borderId="0" xfId="1" applyFont="1" applyAlignment="1">
      <alignment horizontal="center" vertical="center"/>
    </xf>
    <xf numFmtId="0" fontId="51" fillId="0" borderId="0" xfId="1" applyFont="1" applyAlignment="1">
      <alignment horizontal="center" vertical="center"/>
    </xf>
    <xf numFmtId="0" fontId="51" fillId="0" borderId="0" xfId="1" applyFont="1" applyAlignment="1">
      <alignment horizontal="center" vertical="center" wrapText="1"/>
    </xf>
    <xf numFmtId="0" fontId="14" fillId="0" borderId="0" xfId="1" applyFont="1" applyAlignment="1">
      <alignment horizontal="center" vertical="center"/>
    </xf>
    <xf numFmtId="0" fontId="47" fillId="0" borderId="0" xfId="1" applyFont="1" applyAlignment="1">
      <alignment horizontal="center" vertical="center"/>
    </xf>
    <xf numFmtId="173" fontId="14" fillId="0" borderId="0" xfId="7" applyNumberFormat="1" applyFont="1" applyFill="1" applyBorder="1" applyAlignment="1">
      <alignment horizontal="right" vertical="center"/>
    </xf>
    <xf numFmtId="2" fontId="14" fillId="0" borderId="0" xfId="7" applyNumberFormat="1" applyFont="1" applyFill="1" applyBorder="1" applyAlignment="1">
      <alignment horizontal="center" vertical="center"/>
    </xf>
    <xf numFmtId="2" fontId="15" fillId="0" borderId="0" xfId="7" applyNumberFormat="1" applyFont="1" applyFill="1" applyBorder="1" applyAlignment="1">
      <alignment horizontal="center" vertical="center"/>
    </xf>
    <xf numFmtId="0" fontId="48" fillId="0" borderId="5" xfId="1" applyFont="1" applyBorder="1" applyAlignment="1">
      <alignment vertical="center"/>
    </xf>
    <xf numFmtId="0" fontId="14" fillId="0" borderId="5" xfId="1" applyFont="1" applyBorder="1" applyAlignment="1">
      <alignment horizontal="left" vertical="center"/>
    </xf>
    <xf numFmtId="173" fontId="14" fillId="0" borderId="5" xfId="7" applyNumberFormat="1" applyFont="1" applyFill="1" applyBorder="1" applyAlignment="1">
      <alignment horizontal="right" vertical="center"/>
    </xf>
    <xf numFmtId="2" fontId="14" fillId="0" borderId="5" xfId="7" applyNumberFormat="1" applyFont="1" applyFill="1" applyBorder="1" applyAlignment="1">
      <alignment horizontal="center" vertical="center"/>
    </xf>
    <xf numFmtId="0" fontId="48" fillId="0" borderId="0" xfId="1" applyFont="1" applyAlignment="1">
      <alignment vertical="center"/>
    </xf>
    <xf numFmtId="3" fontId="14" fillId="0" borderId="0" xfId="1" applyNumberFormat="1" applyFont="1" applyAlignment="1">
      <alignment vertical="center"/>
    </xf>
    <xf numFmtId="2" fontId="48" fillId="0" borderId="5" xfId="1" applyNumberFormat="1" applyFont="1" applyBorder="1" applyAlignment="1">
      <alignment horizontal="left" vertical="center"/>
    </xf>
    <xf numFmtId="173" fontId="50" fillId="0" borderId="5" xfId="7" applyNumberFormat="1" applyFont="1" applyFill="1" applyBorder="1" applyAlignment="1">
      <alignment horizontal="right" vertical="center"/>
    </xf>
    <xf numFmtId="2" fontId="48" fillId="0" borderId="5" xfId="7" applyNumberFormat="1" applyFont="1" applyFill="1" applyBorder="1" applyAlignment="1">
      <alignment horizontal="center" vertical="center"/>
    </xf>
    <xf numFmtId="2" fontId="14" fillId="0" borderId="0" xfId="1" applyNumberFormat="1" applyFont="1" applyAlignment="1">
      <alignment vertical="center"/>
    </xf>
    <xf numFmtId="4" fontId="48" fillId="0" borderId="5" xfId="7" applyNumberFormat="1" applyFont="1" applyFill="1" applyBorder="1" applyAlignment="1">
      <alignment horizontal="center" vertical="center"/>
    </xf>
    <xf numFmtId="0" fontId="54" fillId="0" borderId="0" xfId="1" applyFont="1" applyAlignment="1">
      <alignment horizontal="center" vertical="center"/>
    </xf>
    <xf numFmtId="0" fontId="54" fillId="0" borderId="0" xfId="1" applyFont="1" applyAlignment="1">
      <alignment vertical="center"/>
    </xf>
    <xf numFmtId="173" fontId="54" fillId="0" borderId="0" xfId="1" applyNumberFormat="1" applyFont="1" applyAlignment="1">
      <alignment vertical="center"/>
    </xf>
    <xf numFmtId="0" fontId="55" fillId="0" borderId="0" xfId="1" applyFont="1" applyAlignment="1">
      <alignment vertical="center"/>
    </xf>
    <xf numFmtId="0" fontId="16" fillId="0" borderId="0" xfId="1" applyFont="1" applyAlignment="1">
      <alignment vertical="center"/>
    </xf>
    <xf numFmtId="0" fontId="40" fillId="0" borderId="0" xfId="7" applyFont="1" applyFill="1" applyBorder="1" applyAlignment="1">
      <alignment horizontal="right"/>
    </xf>
    <xf numFmtId="0" fontId="56" fillId="0" borderId="0" xfId="1" applyFont="1" applyAlignment="1" applyProtection="1">
      <alignment vertical="center"/>
      <protection locked="0"/>
    </xf>
    <xf numFmtId="0" fontId="6" fillId="0" borderId="0" xfId="1" applyFont="1" applyAlignment="1" applyProtection="1">
      <alignment horizontal="centerContinuous"/>
      <protection locked="0"/>
    </xf>
    <xf numFmtId="0" fontId="58" fillId="0" borderId="0" xfId="1" applyFont="1" applyAlignment="1" applyProtection="1">
      <alignment horizontal="centerContinuous"/>
      <protection locked="0"/>
    </xf>
    <xf numFmtId="0" fontId="58" fillId="0" borderId="0" xfId="1" applyFont="1" applyProtection="1">
      <protection locked="0"/>
    </xf>
    <xf numFmtId="169" fontId="8" fillId="0" borderId="0" xfId="1" applyNumberFormat="1" applyFont="1" applyAlignment="1" applyProtection="1">
      <alignment horizontal="centerContinuous" vertical="center"/>
      <protection locked="0"/>
    </xf>
    <xf numFmtId="0" fontId="8" fillId="0" borderId="0" xfId="1" applyFont="1" applyAlignment="1" applyProtection="1">
      <alignment horizontal="centerContinuous" vertical="center"/>
      <protection locked="0"/>
    </xf>
    <xf numFmtId="0" fontId="59" fillId="0" borderId="0" xfId="1" applyFont="1" applyAlignment="1" applyProtection="1">
      <alignment horizontal="centerContinuous" vertical="center"/>
      <protection locked="0"/>
    </xf>
    <xf numFmtId="0" fontId="59" fillId="0" borderId="0" xfId="1" applyFont="1" applyAlignment="1" applyProtection="1">
      <alignment vertical="center"/>
      <protection locked="0"/>
    </xf>
    <xf numFmtId="0" fontId="60" fillId="0" borderId="0" xfId="1" applyFont="1" applyAlignment="1" applyProtection="1">
      <alignment horizontal="centerContinuous" vertical="center"/>
      <protection locked="0"/>
    </xf>
    <xf numFmtId="0" fontId="60" fillId="0" borderId="0" xfId="1" applyFont="1" applyAlignment="1" applyProtection="1">
      <alignment vertical="center"/>
      <protection locked="0"/>
    </xf>
    <xf numFmtId="0" fontId="11" fillId="0" borderId="0" xfId="1" applyFont="1" applyAlignment="1" applyProtection="1">
      <alignment horizontal="centerContinuous" vertical="center"/>
      <protection locked="0"/>
    </xf>
    <xf numFmtId="0" fontId="61" fillId="0" borderId="0" xfId="9" applyFont="1" applyProtection="1"/>
    <xf numFmtId="0" fontId="11"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175" fontId="14" fillId="0" borderId="0" xfId="1" applyNumberFormat="1" applyFont="1" applyAlignment="1" applyProtection="1">
      <alignment horizontal="center" vertical="center"/>
      <protection locked="0"/>
    </xf>
    <xf numFmtId="2" fontId="14" fillId="0" borderId="0" xfId="1" applyNumberFormat="1" applyFont="1" applyAlignment="1" applyProtection="1">
      <alignment horizontal="center" vertical="center"/>
      <protection locked="0"/>
    </xf>
    <xf numFmtId="4" fontId="15" fillId="0" borderId="0" xfId="1" applyNumberFormat="1" applyFont="1" applyAlignment="1" applyProtection="1">
      <alignment horizontal="center" vertical="center"/>
      <protection locked="0"/>
    </xf>
    <xf numFmtId="4" fontId="3" fillId="0" borderId="0" xfId="1" applyNumberFormat="1" applyAlignment="1" applyProtection="1">
      <alignment vertical="center"/>
      <protection locked="0"/>
    </xf>
    <xf numFmtId="49" fontId="14" fillId="0" borderId="0" xfId="1" applyNumberFormat="1" applyFont="1" applyAlignment="1" applyProtection="1">
      <alignment horizontal="left" vertical="center"/>
      <protection locked="0"/>
    </xf>
    <xf numFmtId="0" fontId="48" fillId="0" borderId="0" xfId="1" applyFont="1" applyAlignment="1" applyProtection="1">
      <alignment horizontal="center" vertical="center"/>
      <protection locked="0"/>
    </xf>
    <xf numFmtId="175" fontId="47" fillId="0" borderId="5" xfId="1" applyNumberFormat="1" applyFont="1" applyBorder="1" applyAlignment="1" applyProtection="1">
      <alignment horizontal="center" vertical="center"/>
      <protection locked="0"/>
    </xf>
    <xf numFmtId="4" fontId="48" fillId="0" borderId="5" xfId="1" applyNumberFormat="1" applyFont="1" applyBorder="1" applyAlignment="1" applyProtection="1">
      <alignment horizontal="center" vertical="center"/>
      <protection locked="0"/>
    </xf>
    <xf numFmtId="176" fontId="14" fillId="0" borderId="0" xfId="1" applyNumberFormat="1" applyFont="1" applyAlignment="1" applyProtection="1">
      <alignment vertical="center"/>
      <protection locked="0"/>
    </xf>
    <xf numFmtId="173" fontId="12" fillId="0" borderId="0" xfId="1" applyNumberFormat="1" applyFont="1" applyAlignment="1" applyProtection="1">
      <alignment vertical="center"/>
      <protection locked="0"/>
    </xf>
    <xf numFmtId="0" fontId="11" fillId="0" borderId="2" xfId="1" applyFont="1" applyBorder="1" applyAlignment="1" applyProtection="1">
      <alignment horizontal="center" vertical="center"/>
      <protection locked="0"/>
    </xf>
    <xf numFmtId="0" fontId="62" fillId="0" borderId="0" xfId="1" applyFont="1" applyAlignment="1" applyProtection="1">
      <alignment horizontal="center" vertical="center"/>
      <protection locked="0"/>
    </xf>
    <xf numFmtId="4" fontId="14" fillId="0" borderId="0" xfId="1" applyNumberFormat="1" applyFont="1" applyAlignment="1" applyProtection="1">
      <alignment vertical="center"/>
      <protection locked="0"/>
    </xf>
    <xf numFmtId="4" fontId="12" fillId="0" borderId="0" xfId="1" applyNumberFormat="1" applyFont="1" applyAlignment="1" applyProtection="1">
      <alignment vertical="center"/>
      <protection locked="0"/>
    </xf>
    <xf numFmtId="0" fontId="14" fillId="0" borderId="5" xfId="1" applyFont="1" applyBorder="1" applyProtection="1">
      <protection locked="0"/>
    </xf>
    <xf numFmtId="0" fontId="3" fillId="0" borderId="0" xfId="1" applyAlignment="1" applyProtection="1">
      <alignment horizontal="center"/>
      <protection locked="0"/>
    </xf>
    <xf numFmtId="0" fontId="16" fillId="0" borderId="0" xfId="1" applyFont="1" applyProtection="1">
      <protection locked="0"/>
    </xf>
    <xf numFmtId="173" fontId="14" fillId="0" borderId="0" xfId="1" applyNumberFormat="1" applyFont="1" applyProtection="1">
      <protection locked="0"/>
    </xf>
    <xf numFmtId="175" fontId="14" fillId="0" borderId="0" xfId="1" applyNumberFormat="1" applyFont="1" applyProtection="1">
      <protection locked="0"/>
    </xf>
    <xf numFmtId="0" fontId="14" fillId="0" borderId="0" xfId="1" applyFont="1" applyAlignment="1" applyProtection="1">
      <alignment vertical="center" wrapText="1"/>
      <protection locked="0"/>
    </xf>
    <xf numFmtId="0" fontId="26" fillId="0" borderId="0" xfId="1" applyFont="1" applyProtection="1">
      <protection locked="0"/>
    </xf>
    <xf numFmtId="0" fontId="6" fillId="0" borderId="0" xfId="1" applyFont="1" applyAlignment="1" applyProtection="1">
      <alignment horizontal="center" vertical="center"/>
      <protection locked="0"/>
    </xf>
    <xf numFmtId="0" fontId="64" fillId="0" borderId="0" xfId="1" applyFont="1" applyAlignment="1" applyProtection="1">
      <alignment vertical="center"/>
      <protection locked="0"/>
    </xf>
    <xf numFmtId="169" fontId="8" fillId="0" borderId="0" xfId="1" applyNumberFormat="1" applyFont="1" applyAlignment="1" applyProtection="1">
      <alignment horizontal="center" vertical="center"/>
      <protection locked="0"/>
    </xf>
    <xf numFmtId="0" fontId="65" fillId="0" borderId="0" xfId="1" applyFont="1" applyAlignment="1" applyProtection="1">
      <alignment vertical="center"/>
      <protection locked="0"/>
    </xf>
    <xf numFmtId="0" fontId="41" fillId="0" borderId="0" xfId="1" applyFont="1" applyAlignment="1" applyProtection="1">
      <alignment horizontal="center" vertical="center"/>
      <protection locked="0"/>
    </xf>
    <xf numFmtId="0" fontId="21" fillId="0" borderId="0" xfId="1" applyFont="1" applyAlignment="1" applyProtection="1">
      <alignment vertical="center"/>
      <protection locked="0"/>
    </xf>
    <xf numFmtId="0" fontId="66" fillId="0" borderId="0" xfId="1" applyFont="1" applyAlignment="1" applyProtection="1">
      <alignment vertical="center"/>
      <protection locked="0"/>
    </xf>
    <xf numFmtId="0" fontId="67" fillId="0" borderId="0" xfId="1" applyFont="1" applyAlignment="1" applyProtection="1">
      <alignment vertical="center"/>
      <protection locked="0"/>
    </xf>
    <xf numFmtId="0" fontId="43" fillId="0" borderId="0" xfId="1" applyFont="1" applyAlignment="1" applyProtection="1">
      <alignment horizontal="center" vertical="center"/>
      <protection locked="0"/>
    </xf>
    <xf numFmtId="0" fontId="68" fillId="0" borderId="0" xfId="1" applyFont="1" applyAlignment="1" applyProtection="1">
      <alignment vertical="center"/>
      <protection locked="0"/>
    </xf>
    <xf numFmtId="0" fontId="69" fillId="0" borderId="0" xfId="1" applyFont="1" applyAlignment="1" applyProtection="1">
      <alignment vertical="center"/>
      <protection locked="0"/>
    </xf>
    <xf numFmtId="0" fontId="70" fillId="0" borderId="0" xfId="1" applyFont="1" applyAlignment="1" applyProtection="1">
      <alignment horizontal="center" vertical="center"/>
      <protection locked="0"/>
    </xf>
    <xf numFmtId="0" fontId="70" fillId="0" borderId="0" xfId="1" applyFont="1" applyAlignment="1" applyProtection="1">
      <alignment horizontal="center" vertical="center" wrapText="1"/>
      <protection locked="0"/>
    </xf>
    <xf numFmtId="170" fontId="14" fillId="0" borderId="0" xfId="11" applyNumberFormat="1" applyFont="1" applyFill="1" applyBorder="1" applyAlignment="1" applyProtection="1">
      <alignment horizontal="center" vertical="center"/>
      <protection locked="0"/>
    </xf>
    <xf numFmtId="2" fontId="14" fillId="0" borderId="0" xfId="12" applyNumberFormat="1" applyFont="1" applyFill="1" applyBorder="1" applyAlignment="1" applyProtection="1">
      <alignment horizontal="center" vertical="center"/>
      <protection locked="0"/>
    </xf>
    <xf numFmtId="2" fontId="15" fillId="0" borderId="0" xfId="12" applyNumberFormat="1" applyFont="1" applyFill="1" applyBorder="1" applyAlignment="1" applyProtection="1">
      <alignment horizontal="center" vertical="center"/>
      <protection locked="0"/>
    </xf>
    <xf numFmtId="0" fontId="70" fillId="0" borderId="5" xfId="1" applyFont="1" applyBorder="1" applyAlignment="1" applyProtection="1">
      <alignment vertical="center"/>
      <protection locked="0"/>
    </xf>
    <xf numFmtId="2" fontId="70" fillId="0" borderId="5" xfId="1" applyNumberFormat="1" applyFont="1" applyBorder="1" applyAlignment="1" applyProtection="1">
      <alignment horizontal="left" vertical="center"/>
      <protection locked="0"/>
    </xf>
    <xf numFmtId="177" fontId="71" fillId="0" borderId="5" xfId="1" applyNumberFormat="1" applyFont="1" applyBorder="1" applyAlignment="1" applyProtection="1">
      <alignment vertical="center"/>
      <protection locked="0"/>
    </xf>
    <xf numFmtId="2" fontId="70" fillId="0" borderId="5" xfId="12" applyNumberFormat="1" applyFont="1" applyFill="1" applyBorder="1" applyAlignment="1" applyProtection="1">
      <alignment horizontal="center" vertical="center"/>
      <protection locked="0"/>
    </xf>
    <xf numFmtId="0" fontId="70" fillId="0" borderId="0" xfId="1" applyFont="1" applyAlignment="1" applyProtection="1">
      <alignment vertical="center"/>
      <protection locked="0"/>
    </xf>
    <xf numFmtId="0" fontId="66" fillId="0" borderId="5" xfId="1" applyFont="1" applyBorder="1" applyAlignment="1" applyProtection="1">
      <alignment vertical="center"/>
      <protection locked="0"/>
    </xf>
    <xf numFmtId="4" fontId="66" fillId="0" borderId="5" xfId="12" applyNumberFormat="1" applyFont="1" applyBorder="1" applyAlignment="1" applyProtection="1">
      <alignment horizontal="center" vertical="center"/>
      <protection locked="0"/>
    </xf>
    <xf numFmtId="3" fontId="72" fillId="0" borderId="5" xfId="12" applyNumberFormat="1" applyFont="1" applyBorder="1" applyAlignment="1" applyProtection="1">
      <alignment horizontal="center" vertical="center"/>
      <protection locked="0"/>
    </xf>
    <xf numFmtId="0" fontId="48" fillId="0" borderId="0" xfId="1" applyFont="1" applyProtection="1">
      <protection locked="0"/>
    </xf>
    <xf numFmtId="0" fontId="73" fillId="0" borderId="0" xfId="1" applyFont="1" applyProtection="1">
      <protection locked="0"/>
    </xf>
    <xf numFmtId="0" fontId="12" fillId="0" borderId="0" xfId="1" applyFont="1" applyProtection="1">
      <protection locked="0"/>
    </xf>
    <xf numFmtId="177" fontId="12" fillId="0" borderId="0" xfId="1" applyNumberFormat="1" applyFont="1" applyProtection="1">
      <protection locked="0"/>
    </xf>
    <xf numFmtId="178" fontId="12" fillId="0" borderId="0" xfId="1" applyNumberFormat="1" applyFont="1" applyProtection="1">
      <protection locked="0"/>
    </xf>
    <xf numFmtId="0" fontId="74" fillId="0" borderId="0" xfId="1" applyFont="1" applyProtection="1">
      <protection locked="0"/>
    </xf>
    <xf numFmtId="179" fontId="15" fillId="0" borderId="0" xfId="1" applyNumberFormat="1" applyFont="1" applyProtection="1">
      <protection locked="0"/>
    </xf>
    <xf numFmtId="0" fontId="15" fillId="0" borderId="0" xfId="1" applyFont="1" applyProtection="1">
      <protection locked="0"/>
    </xf>
    <xf numFmtId="0" fontId="4" fillId="0" borderId="0" xfId="1" applyFont="1" applyAlignment="1">
      <alignment vertical="center"/>
    </xf>
    <xf numFmtId="0" fontId="21" fillId="0" borderId="0" xfId="1" applyFont="1" applyAlignment="1">
      <alignment vertical="center"/>
    </xf>
    <xf numFmtId="0" fontId="75" fillId="0" borderId="0" xfId="1" applyFont="1" applyAlignment="1">
      <alignment vertical="center"/>
    </xf>
    <xf numFmtId="0" fontId="29" fillId="0" borderId="0" xfId="1" applyFont="1" applyAlignment="1">
      <alignment vertical="center"/>
    </xf>
    <xf numFmtId="0" fontId="41" fillId="0" borderId="0" xfId="1" applyFont="1" applyAlignment="1">
      <alignment vertical="center"/>
    </xf>
    <xf numFmtId="0" fontId="43" fillId="0" borderId="1" xfId="1" applyFont="1" applyBorder="1" applyAlignment="1">
      <alignment horizontal="center" vertical="center"/>
    </xf>
    <xf numFmtId="0" fontId="12" fillId="0" borderId="1" xfId="1" applyFont="1" applyBorder="1" applyAlignment="1">
      <alignment horizontal="center" textRotation="90"/>
    </xf>
    <xf numFmtId="0" fontId="12" fillId="0" borderId="1" xfId="1" applyFont="1" applyBorder="1" applyAlignment="1">
      <alignment horizontal="center" textRotation="90" wrapText="1"/>
    </xf>
    <xf numFmtId="0" fontId="11" fillId="0" borderId="1" xfId="1" applyFont="1" applyBorder="1" applyAlignment="1">
      <alignment textRotation="90" wrapText="1"/>
    </xf>
    <xf numFmtId="0" fontId="11" fillId="0" borderId="0" xfId="1" applyFont="1" applyAlignment="1">
      <alignment textRotation="90" wrapText="1"/>
    </xf>
    <xf numFmtId="0" fontId="76" fillId="0" borderId="2" xfId="1" applyFont="1" applyBorder="1" applyAlignment="1">
      <alignment horizontal="center" vertical="center"/>
    </xf>
    <xf numFmtId="0" fontId="14" fillId="0" borderId="2" xfId="1" applyFont="1" applyBorder="1" applyAlignment="1">
      <alignment horizontal="center" vertical="center" textRotation="90"/>
    </xf>
    <xf numFmtId="0" fontId="15" fillId="0" borderId="2" xfId="1" applyFont="1" applyBorder="1" applyAlignment="1">
      <alignment horizontal="right" vertical="center" textRotation="90" wrapText="1"/>
    </xf>
    <xf numFmtId="0" fontId="15" fillId="0" borderId="0" xfId="1" applyFont="1" applyAlignment="1">
      <alignment horizontal="right" vertical="center" textRotation="90" wrapText="1"/>
    </xf>
    <xf numFmtId="0" fontId="14" fillId="0" borderId="0" xfId="1" applyFont="1" applyAlignment="1">
      <alignment horizontal="right" vertical="center" textRotation="90" wrapText="1"/>
    </xf>
    <xf numFmtId="0" fontId="14" fillId="0" borderId="0" xfId="1" applyFont="1" applyAlignment="1">
      <alignment horizontal="left" vertical="center" wrapText="1"/>
    </xf>
    <xf numFmtId="180" fontId="14" fillId="0" borderId="0" xfId="1" applyNumberFormat="1" applyFont="1" applyAlignment="1">
      <alignment vertical="center"/>
    </xf>
    <xf numFmtId="166" fontId="15" fillId="0" borderId="0" xfId="1" applyNumberFormat="1" applyFont="1" applyAlignment="1">
      <alignment vertical="center"/>
    </xf>
    <xf numFmtId="181" fontId="14" fillId="0" borderId="0" xfId="1" applyNumberFormat="1" applyFont="1" applyAlignment="1">
      <alignment vertical="center"/>
    </xf>
    <xf numFmtId="182" fontId="14" fillId="0" borderId="0" xfId="1" applyNumberFormat="1" applyFont="1" applyAlignment="1">
      <alignment vertical="center"/>
    </xf>
    <xf numFmtId="183" fontId="14" fillId="0" borderId="0" xfId="1" applyNumberFormat="1" applyFont="1" applyAlignment="1">
      <alignment vertical="center"/>
    </xf>
    <xf numFmtId="180" fontId="14" fillId="0" borderId="0" xfId="1" applyNumberFormat="1" applyFont="1" applyAlignment="1">
      <alignment horizontal="center" vertical="center"/>
    </xf>
    <xf numFmtId="166" fontId="15" fillId="0" borderId="0" xfId="1" applyNumberFormat="1" applyFont="1" applyAlignment="1">
      <alignment horizontal="center" vertical="center"/>
    </xf>
    <xf numFmtId="180" fontId="15" fillId="0" borderId="3" xfId="1" applyNumberFormat="1" applyFont="1" applyBorder="1" applyAlignment="1">
      <alignment vertical="center"/>
    </xf>
    <xf numFmtId="166" fontId="15" fillId="0" borderId="3" xfId="1" applyNumberFormat="1" applyFont="1" applyBorder="1" applyAlignment="1">
      <alignment vertical="center"/>
    </xf>
    <xf numFmtId="182" fontId="19" fillId="0" borderId="0" xfId="1" applyNumberFormat="1" applyFont="1"/>
    <xf numFmtId="182" fontId="14" fillId="0" borderId="0" xfId="1" applyNumberFormat="1" applyFont="1"/>
    <xf numFmtId="166" fontId="19" fillId="0" borderId="0" xfId="1" applyNumberFormat="1" applyFont="1"/>
    <xf numFmtId="0" fontId="75" fillId="0" borderId="0" xfId="1" applyFont="1"/>
    <xf numFmtId="0" fontId="29" fillId="0" borderId="0" xfId="1" applyFont="1"/>
    <xf numFmtId="0" fontId="60" fillId="0" borderId="0" xfId="1" applyFont="1"/>
    <xf numFmtId="0" fontId="11" fillId="0" borderId="1" xfId="1" applyFont="1" applyBorder="1" applyAlignment="1">
      <alignment horizontal="right" textRotation="90" wrapText="1"/>
    </xf>
    <xf numFmtId="0" fontId="14" fillId="0" borderId="2" xfId="1" applyFont="1" applyBorder="1" applyAlignment="1">
      <alignment horizontal="center" textRotation="90"/>
    </xf>
    <xf numFmtId="0" fontId="15" fillId="0" borderId="2" xfId="1" applyFont="1" applyBorder="1" applyAlignment="1">
      <alignment textRotation="90" wrapText="1"/>
    </xf>
    <xf numFmtId="0" fontId="76" fillId="0" borderId="0" xfId="1" applyFont="1" applyAlignment="1">
      <alignment horizontal="center" vertical="center"/>
    </xf>
    <xf numFmtId="0" fontId="14" fillId="0" borderId="0" xfId="1" applyFont="1" applyAlignment="1">
      <alignment horizontal="center" textRotation="90"/>
    </xf>
    <xf numFmtId="0" fontId="15" fillId="0" borderId="0" xfId="1" applyFont="1" applyAlignment="1">
      <alignment textRotation="90" wrapText="1"/>
    </xf>
    <xf numFmtId="3" fontId="15" fillId="0" borderId="0" xfId="1" applyNumberFormat="1" applyFont="1"/>
    <xf numFmtId="3" fontId="19" fillId="0" borderId="0" xfId="1" applyNumberFormat="1" applyFont="1"/>
    <xf numFmtId="0" fontId="16" fillId="0" borderId="0" xfId="1" applyFont="1" applyAlignment="1" applyProtection="1">
      <alignment vertical="center" wrapText="1"/>
      <protection locked="0"/>
    </xf>
    <xf numFmtId="0" fontId="79" fillId="0" borderId="0" xfId="13" applyFont="1"/>
    <xf numFmtId="0" fontId="79" fillId="0" borderId="0" xfId="13" applyFont="1" applyAlignment="1">
      <alignment horizontal="center"/>
    </xf>
    <xf numFmtId="0" fontId="6" fillId="0" borderId="0" xfId="13" applyFont="1" applyAlignment="1">
      <alignment horizontal="center" vertical="top" wrapText="1"/>
    </xf>
    <xf numFmtId="169" fontId="8" fillId="0" borderId="0" xfId="13" applyNumberFormat="1" applyFont="1" applyAlignment="1">
      <alignment horizontal="center"/>
    </xf>
    <xf numFmtId="184" fontId="41" fillId="0" borderId="0" xfId="13" applyNumberFormat="1" applyFont="1" applyAlignment="1">
      <alignment horizontal="center"/>
    </xf>
    <xf numFmtId="0" fontId="61" fillId="0" borderId="0" xfId="13" applyFont="1"/>
    <xf numFmtId="0" fontId="11" fillId="0" borderId="6" xfId="13" applyFont="1" applyBorder="1" applyAlignment="1">
      <alignment horizontal="left" vertical="center" wrapText="1"/>
    </xf>
    <xf numFmtId="184" fontId="11" fillId="0" borderId="7" xfId="13" applyNumberFormat="1" applyFont="1" applyBorder="1" applyAlignment="1">
      <alignment horizontal="center"/>
    </xf>
    <xf numFmtId="184" fontId="11" fillId="0" borderId="8" xfId="13" applyNumberFormat="1" applyFont="1" applyBorder="1" applyAlignment="1">
      <alignment horizontal="center"/>
    </xf>
    <xf numFmtId="0" fontId="11" fillId="0" borderId="6" xfId="13" applyFont="1" applyBorder="1" applyAlignment="1">
      <alignment horizontal="center" vertical="center" wrapText="1"/>
    </xf>
    <xf numFmtId="184" fontId="11" fillId="0" borderId="9" xfId="13" applyNumberFormat="1" applyFont="1" applyBorder="1" applyAlignment="1">
      <alignment horizontal="center"/>
    </xf>
    <xf numFmtId="0" fontId="11" fillId="0" borderId="7" xfId="13" applyFont="1" applyBorder="1" applyAlignment="1">
      <alignment horizontal="center"/>
    </xf>
    <xf numFmtId="0" fontId="11" fillId="0" borderId="9" xfId="13" applyFont="1" applyBorder="1" applyAlignment="1">
      <alignment horizontal="center"/>
    </xf>
    <xf numFmtId="0" fontId="11" fillId="0" borderId="10" xfId="13" applyFont="1" applyBorder="1" applyAlignment="1">
      <alignment horizontal="left" vertical="center" wrapText="1"/>
    </xf>
    <xf numFmtId="0" fontId="11" fillId="0" borderId="11" xfId="13" applyFont="1" applyBorder="1" applyAlignment="1">
      <alignment horizontal="center" vertical="center" wrapText="1"/>
    </xf>
    <xf numFmtId="0" fontId="11" fillId="0" borderId="6" xfId="13" applyFont="1" applyBorder="1" applyAlignment="1">
      <alignment horizontal="center" vertical="center" wrapText="1"/>
    </xf>
    <xf numFmtId="0" fontId="11" fillId="0" borderId="12"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9" xfId="13" applyFont="1" applyBorder="1" applyAlignment="1">
      <alignment horizontal="center" vertical="center" wrapText="1"/>
    </xf>
    <xf numFmtId="0" fontId="11" fillId="0" borderId="13" xfId="13" applyFont="1" applyBorder="1" applyAlignment="1">
      <alignment horizontal="center" vertical="center" wrapText="1"/>
    </xf>
    <xf numFmtId="0" fontId="11" fillId="0" borderId="14" xfId="13" applyFont="1" applyBorder="1" applyAlignment="1">
      <alignment horizontal="center" vertical="center" wrapText="1"/>
    </xf>
    <xf numFmtId="0" fontId="3" fillId="0" borderId="15" xfId="1" applyBorder="1"/>
    <xf numFmtId="0" fontId="3" fillId="0" borderId="15" xfId="1" applyBorder="1" applyAlignment="1">
      <alignment horizontal="center"/>
    </xf>
    <xf numFmtId="185" fontId="3" fillId="0" borderId="15" xfId="1" applyNumberFormat="1" applyFill="1" applyBorder="1"/>
    <xf numFmtId="185" fontId="3" fillId="0" borderId="16" xfId="1" applyNumberFormat="1" applyFill="1" applyBorder="1"/>
    <xf numFmtId="185" fontId="3" fillId="0" borderId="17" xfId="1" applyNumberFormat="1" applyFill="1" applyBorder="1"/>
    <xf numFmtId="0" fontId="3" fillId="0" borderId="18" xfId="1" applyBorder="1"/>
    <xf numFmtId="0" fontId="3" fillId="0" borderId="19" xfId="1" applyBorder="1" applyAlignment="1">
      <alignment horizontal="center"/>
    </xf>
    <xf numFmtId="185" fontId="3" fillId="0" borderId="19" xfId="1" applyNumberFormat="1" applyFill="1" applyBorder="1"/>
    <xf numFmtId="185" fontId="3" fillId="0" borderId="0" xfId="1" applyNumberFormat="1" applyFill="1"/>
    <xf numFmtId="185" fontId="3" fillId="0" borderId="20" xfId="1" applyNumberFormat="1" applyFill="1" applyBorder="1"/>
    <xf numFmtId="0" fontId="3" fillId="0" borderId="21" xfId="1" applyFill="1" applyBorder="1" applyAlignment="1">
      <alignment horizontal="center"/>
    </xf>
    <xf numFmtId="0" fontId="3" fillId="0" borderId="22" xfId="1" applyFill="1" applyBorder="1" applyAlignment="1">
      <alignment horizontal="center"/>
    </xf>
    <xf numFmtId="185" fontId="3" fillId="0" borderId="21" xfId="1" applyNumberFormat="1" applyFill="1" applyBorder="1"/>
    <xf numFmtId="185" fontId="3" fillId="0" borderId="23" xfId="1" applyNumberFormat="1" applyFill="1" applyBorder="1"/>
    <xf numFmtId="185" fontId="3" fillId="0" borderId="24" xfId="1" applyNumberFormat="1" applyFill="1" applyBorder="1"/>
    <xf numFmtId="0" fontId="23" fillId="0" borderId="0" xfId="1" applyFont="1" applyAlignment="1">
      <alignment vertical="center"/>
    </xf>
    <xf numFmtId="0" fontId="6" fillId="0" borderId="0" xfId="1" applyFont="1" applyAlignment="1">
      <alignment horizontal="center" wrapText="1"/>
    </xf>
    <xf numFmtId="0" fontId="28" fillId="0" borderId="0" xfId="1" applyFont="1" applyAlignment="1">
      <alignment vertical="center"/>
    </xf>
    <xf numFmtId="169" fontId="8" fillId="0" borderId="0" xfId="1" applyNumberFormat="1" applyFont="1" applyAlignment="1">
      <alignment horizontal="center" vertical="center"/>
    </xf>
    <xf numFmtId="0" fontId="31" fillId="0" borderId="0" xfId="1" applyFont="1" applyAlignment="1">
      <alignment horizontal="center" vertical="center"/>
    </xf>
    <xf numFmtId="0" fontId="11" fillId="0" borderId="25" xfId="1" applyFont="1" applyBorder="1" applyAlignment="1">
      <alignment horizontal="center" vertical="center" wrapText="1"/>
    </xf>
    <xf numFmtId="0" fontId="34" fillId="0" borderId="0" xfId="1" applyFont="1" applyAlignment="1">
      <alignment vertical="center"/>
    </xf>
    <xf numFmtId="0" fontId="80" fillId="0" borderId="0" xfId="1" applyFont="1" applyAlignment="1">
      <alignment horizontal="center" vertical="center" wrapText="1"/>
    </xf>
    <xf numFmtId="2" fontId="81" fillId="0" borderId="0" xfId="1" applyNumberFormat="1" applyFont="1" applyAlignment="1">
      <alignment horizontal="center" vertical="center" wrapText="1"/>
    </xf>
    <xf numFmtId="2" fontId="82" fillId="0" borderId="0" xfId="1" applyNumberFormat="1" applyFont="1" applyAlignment="1">
      <alignment horizontal="center" vertical="center" wrapText="1"/>
    </xf>
    <xf numFmtId="170"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center" vertical="center"/>
    </xf>
    <xf numFmtId="186" fontId="14" fillId="0" borderId="0" xfId="14" applyNumberFormat="1" applyFont="1" applyFill="1" applyBorder="1" applyAlignment="1">
      <alignment vertical="center"/>
    </xf>
    <xf numFmtId="0" fontId="14" fillId="0" borderId="0" xfId="15" applyFont="1" applyAlignment="1">
      <alignment horizontal="left" vertical="center"/>
    </xf>
    <xf numFmtId="0" fontId="15" fillId="0" borderId="3" xfId="1" applyFont="1" applyBorder="1" applyAlignment="1">
      <alignment horizontal="left" vertical="center" wrapText="1"/>
    </xf>
    <xf numFmtId="170" fontId="15" fillId="0" borderId="3" xfId="11" applyNumberFormat="1" applyFont="1" applyFill="1" applyBorder="1" applyAlignment="1">
      <alignment horizontal="center" vertical="center"/>
    </xf>
    <xf numFmtId="0" fontId="27" fillId="0" borderId="0" xfId="1" applyFont="1" applyAlignment="1">
      <alignment vertical="center"/>
    </xf>
    <xf numFmtId="187" fontId="8" fillId="0" borderId="0" xfId="1" applyNumberFormat="1" applyFont="1" applyAlignment="1">
      <alignment horizontal="center" wrapText="1"/>
    </xf>
    <xf numFmtId="169" fontId="9" fillId="0" borderId="0" xfId="1" applyNumberFormat="1" applyFont="1" applyAlignment="1">
      <alignment horizontal="center" vertical="center"/>
    </xf>
    <xf numFmtId="0" fontId="3" fillId="0" borderId="0" xfId="1" applyAlignment="1">
      <alignment horizontal="center"/>
    </xf>
    <xf numFmtId="0" fontId="11" fillId="0" borderId="26" xfId="1" applyFont="1" applyBorder="1" applyAlignment="1">
      <alignment horizontal="center" vertical="center" wrapText="1"/>
    </xf>
    <xf numFmtId="0" fontId="3" fillId="0" borderId="26" xfId="1" applyFont="1" applyBorder="1" applyAlignment="1">
      <alignment horizontal="center" vertical="center" wrapText="1"/>
    </xf>
    <xf numFmtId="37" fontId="14" fillId="0" borderId="0" xfId="14" applyNumberFormat="1" applyFont="1" applyFill="1" applyBorder="1" applyAlignment="1">
      <alignment horizontal="center" vertical="center"/>
    </xf>
    <xf numFmtId="0" fontId="15" fillId="0" borderId="3" xfId="1" applyFont="1" applyBorder="1" applyAlignment="1">
      <alignment horizontal="left" wrapText="1"/>
    </xf>
    <xf numFmtId="37" fontId="15" fillId="0" borderId="3" xfId="14" applyNumberFormat="1" applyFont="1" applyFill="1" applyBorder="1" applyAlignment="1">
      <alignment horizontal="center" vertical="center"/>
    </xf>
    <xf numFmtId="186" fontId="19" fillId="0" borderId="0" xfId="14" applyNumberFormat="1" applyFont="1"/>
    <xf numFmtId="0" fontId="4" fillId="0" borderId="0" xfId="1" applyFont="1" applyAlignment="1">
      <alignment horizontal="center"/>
    </xf>
    <xf numFmtId="0" fontId="44" fillId="0" borderId="0" xfId="1" applyFont="1"/>
    <xf numFmtId="188" fontId="8" fillId="0" borderId="0" xfId="1" applyNumberFormat="1" applyFont="1" applyAlignment="1">
      <alignment horizontal="center"/>
    </xf>
    <xf numFmtId="169" fontId="41" fillId="0" borderId="0" xfId="1" applyNumberFormat="1" applyFont="1" applyAlignment="1">
      <alignment horizontal="center"/>
    </xf>
    <xf numFmtId="14" fontId="3" fillId="0" borderId="3" xfId="1" applyNumberFormat="1" applyBorder="1" applyAlignment="1">
      <alignment horizontal="left"/>
    </xf>
    <xf numFmtId="0" fontId="3" fillId="0" borderId="3" xfId="1" applyBorder="1"/>
    <xf numFmtId="0" fontId="41" fillId="0" borderId="3" xfId="1" applyFont="1" applyBorder="1" applyAlignment="1">
      <alignment horizontal="center"/>
    </xf>
    <xf numFmtId="0" fontId="41" fillId="0" borderId="0" xfId="1" applyFont="1"/>
    <xf numFmtId="0" fontId="11" fillId="0" borderId="0" xfId="1" applyFont="1" applyAlignment="1">
      <alignment horizontal="center" vertical="center"/>
    </xf>
    <xf numFmtId="0" fontId="11" fillId="0" borderId="5" xfId="1" applyFont="1" applyBorder="1" applyAlignment="1">
      <alignment horizontal="center" vertical="center"/>
    </xf>
    <xf numFmtId="0" fontId="12" fillId="0" borderId="5" xfId="1" applyFont="1" applyBorder="1" applyAlignment="1">
      <alignment horizontal="center" vertical="center" wrapText="1"/>
    </xf>
    <xf numFmtId="0" fontId="15" fillId="0" borderId="0" xfId="1" applyFont="1" applyAlignment="1">
      <alignment horizontal="center" vertical="center" wrapText="1"/>
    </xf>
    <xf numFmtId="189" fontId="14" fillId="0" borderId="0" xfId="16" applyNumberFormat="1" applyFont="1" applyFill="1" applyBorder="1" applyAlignment="1">
      <alignment horizontal="center" vertical="center"/>
    </xf>
    <xf numFmtId="170" fontId="14" fillId="0" borderId="0" xfId="17" applyNumberFormat="1" applyFont="1" applyFill="1" applyBorder="1" applyAlignment="1">
      <alignment horizontal="right" vertical="center"/>
    </xf>
    <xf numFmtId="189" fontId="15" fillId="0" borderId="0" xfId="1" applyNumberFormat="1" applyFont="1" applyAlignment="1">
      <alignment vertical="center"/>
    </xf>
    <xf numFmtId="189" fontId="15" fillId="0" borderId="3" xfId="16" applyNumberFormat="1" applyFont="1" applyFill="1" applyBorder="1" applyAlignment="1">
      <alignment horizontal="center" vertical="center"/>
    </xf>
    <xf numFmtId="190" fontId="14" fillId="0" borderId="0" xfId="1" applyNumberFormat="1" applyFont="1" applyAlignment="1">
      <alignment vertical="center"/>
    </xf>
    <xf numFmtId="191" fontId="14" fillId="0" borderId="0" xfId="18" applyNumberFormat="1" applyFont="1" applyBorder="1" applyAlignment="1">
      <alignment horizontal="center"/>
    </xf>
    <xf numFmtId="3" fontId="15" fillId="0" borderId="0" xfId="18" applyNumberFormat="1" applyFont="1" applyBorder="1" applyAlignment="1">
      <alignment horizontal="right"/>
    </xf>
    <xf numFmtId="0" fontId="14" fillId="0" borderId="1" xfId="1" applyFont="1" applyBorder="1" applyAlignment="1">
      <alignment vertical="center"/>
    </xf>
    <xf numFmtId="189" fontId="14" fillId="0" borderId="0" xfId="1" applyNumberFormat="1" applyFont="1" applyAlignment="1">
      <alignment vertical="center"/>
    </xf>
    <xf numFmtId="169" fontId="8" fillId="0" borderId="0" xfId="1" applyNumberFormat="1" applyFont="1" applyAlignment="1">
      <alignment horizontal="center"/>
    </xf>
    <xf numFmtId="169" fontId="68" fillId="0" borderId="0" xfId="1" applyNumberFormat="1" applyFont="1" applyAlignment="1">
      <alignment horizontal="center"/>
    </xf>
    <xf numFmtId="14" fontId="3" fillId="0" borderId="3" xfId="1" applyNumberFormat="1" applyFont="1" applyBorder="1" applyAlignment="1">
      <alignment horizontal="left"/>
    </xf>
    <xf numFmtId="0" fontId="20" fillId="0" borderId="0" xfId="1" applyFont="1" applyAlignment="1">
      <alignment horizontal="center" vertical="center" wrapText="1"/>
    </xf>
    <xf numFmtId="189" fontId="14" fillId="0" borderId="0" xfId="19" applyNumberFormat="1" applyFont="1" applyFill="1" applyBorder="1" applyAlignment="1">
      <alignment horizontal="center" vertical="center"/>
    </xf>
    <xf numFmtId="170" fontId="14" fillId="0" borderId="0" xfId="18" applyNumberFormat="1" applyFont="1" applyFill="1" applyBorder="1" applyAlignment="1">
      <alignment horizontal="right" vertical="center"/>
    </xf>
    <xf numFmtId="189" fontId="15" fillId="0" borderId="3" xfId="19" applyNumberFormat="1" applyFont="1" applyFill="1" applyBorder="1" applyAlignment="1">
      <alignment horizontal="center" vertical="center"/>
    </xf>
    <xf numFmtId="191" fontId="19" fillId="0" borderId="0" xfId="18" applyNumberFormat="1" applyFont="1" applyBorder="1" applyAlignment="1">
      <alignment horizontal="center"/>
    </xf>
    <xf numFmtId="3" fontId="20" fillId="0" borderId="0" xfId="18" applyNumberFormat="1" applyFont="1" applyBorder="1" applyAlignment="1">
      <alignment horizontal="right"/>
    </xf>
    <xf numFmtId="189" fontId="14" fillId="0" borderId="1" xfId="1" applyNumberFormat="1" applyFont="1" applyBorder="1" applyAlignment="1">
      <alignment vertical="center"/>
    </xf>
    <xf numFmtId="14" fontId="3" fillId="0" borderId="0" xfId="1" applyNumberFormat="1" applyAlignment="1">
      <alignment horizontal="left"/>
    </xf>
    <xf numFmtId="0" fontId="11" fillId="0" borderId="5" xfId="1" applyFont="1" applyBorder="1" applyAlignment="1">
      <alignment horizontal="center" vertical="center" wrapText="1"/>
    </xf>
    <xf numFmtId="0" fontId="69" fillId="0" borderId="0" xfId="15" applyFont="1" applyAlignment="1">
      <alignment horizontal="left" vertical="center"/>
    </xf>
    <xf numFmtId="14" fontId="11" fillId="0" borderId="27" xfId="1" applyNumberFormat="1" applyFont="1" applyBorder="1" applyAlignment="1">
      <alignment horizontal="center"/>
    </xf>
    <xf numFmtId="192" fontId="14" fillId="0" borderId="0" xfId="20" applyNumberFormat="1" applyFont="1" applyFill="1" applyBorder="1" applyAlignment="1">
      <alignment horizontal="center" vertical="center"/>
    </xf>
    <xf numFmtId="186" fontId="19" fillId="0" borderId="0" xfId="14" applyNumberFormat="1" applyFont="1" applyAlignment="1">
      <alignment vertical="center"/>
    </xf>
    <xf numFmtId="186" fontId="3" fillId="0" borderId="0" xfId="1" applyNumberFormat="1" applyAlignment="1">
      <alignment vertical="center"/>
    </xf>
    <xf numFmtId="193" fontId="14" fillId="0" borderId="0" xfId="15" applyNumberFormat="1" applyFont="1" applyAlignment="1">
      <alignment horizontal="left" vertical="center" wrapText="1"/>
    </xf>
    <xf numFmtId="43" fontId="0" fillId="0" borderId="0" xfId="14" applyFont="1"/>
    <xf numFmtId="0" fontId="15" fillId="0" borderId="3" xfId="15" applyFont="1" applyBorder="1" applyAlignment="1">
      <alignment horizontal="left" vertical="center"/>
    </xf>
    <xf numFmtId="3" fontId="15" fillId="0" borderId="3" xfId="1" applyNumberFormat="1" applyFont="1" applyBorder="1" applyAlignment="1">
      <alignment horizontal="center" vertical="center"/>
    </xf>
    <xf numFmtId="192" fontId="14" fillId="0" borderId="0" xfId="1" applyNumberFormat="1" applyFont="1"/>
    <xf numFmtId="186" fontId="3" fillId="0" borderId="0" xfId="1" applyNumberFormat="1"/>
    <xf numFmtId="0" fontId="16" fillId="0" borderId="0" xfId="1" applyFont="1" applyAlignment="1" applyProtection="1">
      <alignment horizontal="left" vertical="center" wrapText="1"/>
      <protection locked="0"/>
    </xf>
    <xf numFmtId="0" fontId="9" fillId="0" borderId="0" xfId="1" applyFont="1" applyAlignment="1">
      <alignment horizontal="center" wrapText="1"/>
    </xf>
    <xf numFmtId="169" fontId="44" fillId="0" borderId="0" xfId="1" applyNumberFormat="1" applyFont="1" applyAlignment="1">
      <alignment horizontal="left" vertical="center"/>
    </xf>
    <xf numFmtId="169" fontId="62" fillId="0" borderId="1" xfId="1" applyNumberFormat="1" applyFont="1" applyBorder="1" applyAlignment="1">
      <alignment horizontal="left" vertical="center"/>
    </xf>
    <xf numFmtId="169" fontId="11" fillId="0" borderId="25" xfId="1" applyNumberFormat="1" applyFont="1" applyBorder="1" applyAlignment="1">
      <alignment horizontal="center" vertical="center" wrapText="1"/>
    </xf>
    <xf numFmtId="169" fontId="12" fillId="0" borderId="1" xfId="1" applyNumberFormat="1" applyFont="1" applyBorder="1" applyAlignment="1">
      <alignment horizontal="center" vertical="center" wrapText="1"/>
    </xf>
    <xf numFmtId="0" fontId="11" fillId="0" borderId="5" xfId="1" applyFont="1" applyBorder="1" applyAlignment="1">
      <alignment horizontal="center" vertical="center" wrapText="1"/>
    </xf>
    <xf numFmtId="170" fontId="14" fillId="0" borderId="0" xfId="11" applyNumberFormat="1" applyFont="1" applyFill="1" applyBorder="1" applyAlignment="1">
      <alignment vertical="center"/>
    </xf>
    <xf numFmtId="170" fontId="15" fillId="0" borderId="3" xfId="11" applyNumberFormat="1" applyFont="1" applyFill="1" applyBorder="1" applyAlignment="1">
      <alignment vertical="center"/>
    </xf>
    <xf numFmtId="186" fontId="14" fillId="0" borderId="0" xfId="14" applyNumberFormat="1" applyFont="1"/>
    <xf numFmtId="0" fontId="4" fillId="0" borderId="0" xfId="9" applyFont="1" applyAlignment="1" applyProtection="1">
      <alignment wrapText="1"/>
      <protection locked="0"/>
    </xf>
    <xf numFmtId="194" fontId="83" fillId="0" borderId="0" xfId="9" applyNumberFormat="1" applyFont="1" applyAlignment="1" applyProtection="1">
      <alignment horizontal="center" wrapText="1"/>
    </xf>
    <xf numFmtId="194" fontId="83" fillId="0" borderId="0" xfId="9" applyNumberFormat="1" applyFont="1" applyAlignment="1" applyProtection="1">
      <alignment horizontal="center" wrapText="1"/>
    </xf>
    <xf numFmtId="0" fontId="6" fillId="0" borderId="0" xfId="9" applyFont="1" applyAlignment="1" applyProtection="1">
      <alignment horizontal="center" wrapText="1"/>
    </xf>
    <xf numFmtId="194" fontId="6" fillId="0" borderId="0" xfId="9" applyNumberFormat="1" applyFont="1" applyAlignment="1" applyProtection="1">
      <alignment horizontal="center" wrapText="1"/>
    </xf>
    <xf numFmtId="194" fontId="6" fillId="0" borderId="0" xfId="9" applyNumberFormat="1" applyFont="1" applyAlignment="1" applyProtection="1">
      <alignment horizontal="center" wrapText="1"/>
    </xf>
    <xf numFmtId="188" fontId="8" fillId="0" borderId="0" xfId="9" applyNumberFormat="1" applyFont="1" applyAlignment="1" applyProtection="1">
      <alignment horizontal="center" wrapText="1"/>
      <protection locked="0"/>
    </xf>
    <xf numFmtId="188" fontId="8" fillId="0" borderId="0" xfId="9" applyNumberFormat="1" applyFont="1" applyAlignment="1" applyProtection="1">
      <alignment horizontal="center" wrapText="1"/>
    </xf>
    <xf numFmtId="188" fontId="8" fillId="0" borderId="0" xfId="9" applyNumberFormat="1" applyFont="1" applyAlignment="1" applyProtection="1">
      <alignment horizontal="center" wrapText="1"/>
    </xf>
    <xf numFmtId="188" fontId="29" fillId="0" borderId="0" xfId="1" applyNumberFormat="1" applyFont="1"/>
    <xf numFmtId="195" fontId="41" fillId="0" borderId="0" xfId="9" applyNumberFormat="1" applyFont="1" applyAlignment="1" applyProtection="1">
      <alignment horizontal="center" wrapText="1"/>
    </xf>
    <xf numFmtId="0" fontId="60" fillId="0" borderId="0" xfId="9" applyFont="1" applyAlignment="1" applyProtection="1">
      <alignment horizontal="center" wrapText="1"/>
    </xf>
    <xf numFmtId="195" fontId="41" fillId="0" borderId="0" xfId="9" applyNumberFormat="1" applyFont="1" applyAlignment="1" applyProtection="1">
      <alignment horizontal="center" wrapText="1"/>
    </xf>
    <xf numFmtId="0" fontId="47" fillId="0" borderId="0" xfId="9" applyFont="1" applyProtection="1"/>
    <xf numFmtId="0" fontId="62" fillId="0" borderId="0" xfId="9" applyFont="1" applyAlignment="1" applyProtection="1">
      <alignment horizontal="left"/>
    </xf>
    <xf numFmtId="0" fontId="62" fillId="0" borderId="0" xfId="9" applyFont="1" applyProtection="1"/>
    <xf numFmtId="0" fontId="62" fillId="0" borderId="0" xfId="9" applyFont="1" applyAlignment="1" applyProtection="1">
      <alignment horizontal="right"/>
    </xf>
    <xf numFmtId="194" fontId="14" fillId="0" borderId="0" xfId="9" applyNumberFormat="1" applyFont="1" applyProtection="1"/>
    <xf numFmtId="194" fontId="12" fillId="0" borderId="0" xfId="9" applyNumberFormat="1" applyFont="1" applyProtection="1"/>
    <xf numFmtId="194" fontId="12" fillId="0" borderId="0" xfId="9" applyNumberFormat="1" applyFont="1" applyAlignment="1" applyProtection="1">
      <alignment horizontal="right"/>
    </xf>
    <xf numFmtId="194" fontId="12" fillId="0" borderId="0" xfId="9" applyNumberFormat="1" applyFont="1" applyAlignment="1" applyProtection="1">
      <alignment horizontal="left"/>
    </xf>
    <xf numFmtId="0" fontId="11" fillId="0" borderId="28" xfId="9" applyFont="1" applyBorder="1" applyAlignment="1" applyProtection="1">
      <alignment horizontal="center" vertical="center"/>
    </xf>
    <xf numFmtId="195" fontId="11" fillId="0" borderId="29" xfId="9" applyNumberFormat="1" applyFont="1" applyBorder="1" applyAlignment="1" applyProtection="1">
      <alignment horizontal="center" vertical="center" wrapText="1"/>
    </xf>
    <xf numFmtId="195" fontId="11" fillId="0" borderId="28" xfId="9" applyNumberFormat="1" applyFont="1" applyBorder="1" applyAlignment="1" applyProtection="1">
      <alignment horizontal="center"/>
    </xf>
    <xf numFmtId="194" fontId="11" fillId="0" borderId="29" xfId="9" applyNumberFormat="1" applyFont="1" applyBorder="1" applyAlignment="1" applyProtection="1">
      <alignment horizontal="center" vertical="center" wrapText="1"/>
    </xf>
    <xf numFmtId="194" fontId="11" fillId="0" borderId="28" xfId="9" applyNumberFormat="1" applyFont="1" applyBorder="1" applyAlignment="1" applyProtection="1">
      <alignment horizontal="center"/>
    </xf>
    <xf numFmtId="0" fontId="11" fillId="0" borderId="28" xfId="9" applyFont="1" applyBorder="1" applyAlignment="1" applyProtection="1">
      <alignment horizontal="center" vertical="center"/>
    </xf>
    <xf numFmtId="0" fontId="11" fillId="0" borderId="29" xfId="9" applyFont="1" applyBorder="1" applyAlignment="1" applyProtection="1">
      <alignment horizontal="center" vertical="center"/>
    </xf>
    <xf numFmtId="194" fontId="11" fillId="0" borderId="29" xfId="9" applyNumberFormat="1" applyFont="1" applyBorder="1" applyAlignment="1" applyProtection="1">
      <alignment horizontal="center" vertical="center" wrapText="1"/>
    </xf>
    <xf numFmtId="0" fontId="11" fillId="0" borderId="5" xfId="9" applyFont="1" applyBorder="1" applyAlignment="1" applyProtection="1">
      <alignment horizontal="center" vertical="center"/>
    </xf>
    <xf numFmtId="195" fontId="11" fillId="0" borderId="5" xfId="9" applyNumberFormat="1" applyFont="1" applyBorder="1" applyAlignment="1" applyProtection="1">
      <alignment horizontal="center" vertical="center"/>
    </xf>
    <xf numFmtId="195" fontId="11" fillId="0" borderId="8" xfId="9" applyNumberFormat="1" applyFont="1" applyBorder="1" applyAlignment="1" applyProtection="1">
      <alignment horizontal="center" vertical="center"/>
    </xf>
    <xf numFmtId="194" fontId="11" fillId="0" borderId="5" xfId="9" applyNumberFormat="1" applyFont="1" applyBorder="1" applyAlignment="1" applyProtection="1">
      <alignment horizontal="center" vertical="center"/>
    </xf>
    <xf numFmtId="194" fontId="11" fillId="0" borderId="8" xfId="9" applyNumberFormat="1" applyFont="1" applyBorder="1" applyAlignment="1" applyProtection="1">
      <alignment horizontal="center" vertical="center"/>
    </xf>
    <xf numFmtId="0" fontId="11" fillId="0" borderId="5" xfId="9" applyFont="1" applyBorder="1" applyAlignment="1" applyProtection="1">
      <alignment horizontal="center" vertical="center"/>
    </xf>
    <xf numFmtId="0" fontId="14" fillId="0" borderId="27" xfId="9" applyFont="1" applyBorder="1" applyAlignment="1" applyProtection="1">
      <alignment horizontal="center" vertical="center"/>
    </xf>
    <xf numFmtId="195" fontId="71" fillId="0" borderId="27" xfId="9" applyNumberFormat="1" applyFont="1" applyBorder="1" applyAlignment="1" applyProtection="1">
      <alignment horizontal="center" vertical="center"/>
    </xf>
    <xf numFmtId="194" fontId="14" fillId="0" borderId="27" xfId="9" applyNumberFormat="1" applyFont="1" applyBorder="1" applyAlignment="1" applyProtection="1">
      <alignment horizontal="center" vertical="center"/>
    </xf>
    <xf numFmtId="174" fontId="15" fillId="0" borderId="2" xfId="9" applyNumberFormat="1" applyFont="1" applyBorder="1" applyAlignment="1" applyProtection="1">
      <alignment horizontal="left" vertical="center"/>
    </xf>
    <xf numFmtId="194" fontId="15" fillId="0" borderId="2" xfId="9" applyNumberFormat="1" applyFont="1" applyBorder="1" applyAlignment="1" applyProtection="1">
      <alignment horizontal="center" vertical="center"/>
    </xf>
    <xf numFmtId="194" fontId="14" fillId="0" borderId="0" xfId="1" applyNumberFormat="1" applyFont="1" applyAlignment="1">
      <alignment vertical="center"/>
    </xf>
    <xf numFmtId="0" fontId="19" fillId="0" borderId="0" xfId="1" applyFont="1" applyAlignment="1">
      <alignment vertical="center"/>
    </xf>
    <xf numFmtId="174" fontId="14" fillId="0" borderId="4" xfId="9" applyNumberFormat="1" applyFont="1" applyBorder="1" applyAlignment="1" applyProtection="1">
      <alignment horizontal="left" vertical="center"/>
    </xf>
    <xf numFmtId="194" fontId="14" fillId="0" borderId="0" xfId="9" applyNumberFormat="1" applyFont="1" applyAlignment="1" applyProtection="1">
      <alignment horizontal="center" vertical="center"/>
    </xf>
    <xf numFmtId="194" fontId="14" fillId="0" borderId="4" xfId="9" applyNumberFormat="1" applyFont="1" applyBorder="1" applyAlignment="1" applyProtection="1">
      <alignment horizontal="center" vertical="center"/>
    </xf>
    <xf numFmtId="174" fontId="14" fillId="0" borderId="0" xfId="9" applyNumberFormat="1" applyFont="1" applyAlignment="1" applyProtection="1">
      <alignment horizontal="left" vertical="center"/>
    </xf>
    <xf numFmtId="174" fontId="15" fillId="0" borderId="0" xfId="9" applyNumberFormat="1" applyFont="1" applyAlignment="1" applyProtection="1">
      <alignment horizontal="left" vertical="center"/>
    </xf>
    <xf numFmtId="194" fontId="15" fillId="0" borderId="0" xfId="9" applyNumberFormat="1" applyFont="1" applyAlignment="1" applyProtection="1">
      <alignment horizontal="center" vertical="center"/>
    </xf>
    <xf numFmtId="43" fontId="14" fillId="0" borderId="0" xfId="1" applyNumberFormat="1" applyFont="1" applyAlignment="1">
      <alignment vertical="center"/>
    </xf>
    <xf numFmtId="196" fontId="14" fillId="0" borderId="0" xfId="1" applyNumberFormat="1" applyFont="1" applyAlignment="1">
      <alignment vertical="center"/>
    </xf>
    <xf numFmtId="194" fontId="14" fillId="0" borderId="0" xfId="9" applyNumberFormat="1" applyFont="1" applyAlignment="1" applyProtection="1">
      <alignment horizontal="left" vertical="center" indent="1"/>
    </xf>
    <xf numFmtId="174" fontId="15" fillId="0" borderId="0" xfId="9" applyNumberFormat="1" applyFont="1" applyAlignment="1" applyProtection="1">
      <alignment horizontal="left" vertical="center" wrapText="1"/>
    </xf>
    <xf numFmtId="174" fontId="84" fillId="0" borderId="0" xfId="9" applyNumberFormat="1" applyFont="1" applyAlignment="1" applyProtection="1">
      <alignment horizontal="left" vertical="center"/>
    </xf>
    <xf numFmtId="174" fontId="15" fillId="0" borderId="30" xfId="9" applyNumberFormat="1" applyFont="1" applyBorder="1" applyAlignment="1" applyProtection="1">
      <alignment horizontal="left" vertical="center"/>
    </xf>
    <xf numFmtId="194" fontId="15" fillId="0" borderId="30" xfId="9" applyNumberFormat="1" applyFont="1" applyBorder="1" applyAlignment="1" applyProtection="1">
      <alignment horizontal="center" vertical="center"/>
    </xf>
    <xf numFmtId="174" fontId="14" fillId="0" borderId="31" xfId="9" applyNumberFormat="1" applyFont="1" applyBorder="1" applyAlignment="1" applyProtection="1">
      <alignment horizontal="center" vertical="center"/>
    </xf>
    <xf numFmtId="174" fontId="15" fillId="0" borderId="31" xfId="9" applyNumberFormat="1" applyFont="1" applyBorder="1" applyAlignment="1" applyProtection="1">
      <alignment horizontal="center" vertical="center"/>
    </xf>
    <xf numFmtId="194" fontId="14" fillId="0" borderId="31" xfId="9" applyNumberFormat="1" applyFont="1" applyBorder="1" applyAlignment="1" applyProtection="1">
      <alignment vertical="center"/>
    </xf>
    <xf numFmtId="194" fontId="15" fillId="0" borderId="31" xfId="9" applyNumberFormat="1" applyFont="1" applyBorder="1" applyAlignment="1" applyProtection="1">
      <alignment vertical="center"/>
    </xf>
    <xf numFmtId="197" fontId="16" fillId="0" borderId="0" xfId="9" applyNumberFormat="1" applyFont="1" applyAlignment="1" applyProtection="1">
      <alignment horizontal="left"/>
    </xf>
    <xf numFmtId="174" fontId="85" fillId="0" borderId="0" xfId="9" applyNumberFormat="1" applyFont="1" applyAlignment="1" applyProtection="1">
      <alignment horizontal="center"/>
    </xf>
    <xf numFmtId="194" fontId="16" fillId="0" borderId="0" xfId="9" applyNumberFormat="1" applyFont="1" applyProtection="1"/>
    <xf numFmtId="194" fontId="85" fillId="0" borderId="0" xfId="9" applyNumberFormat="1" applyFont="1" applyAlignment="1" applyProtection="1">
      <alignment horizontal="right" vertical="center"/>
    </xf>
    <xf numFmtId="194" fontId="85" fillId="0" borderId="0" xfId="9" applyNumberFormat="1" applyFont="1" applyAlignment="1" applyProtection="1">
      <alignment horizontal="right"/>
    </xf>
    <xf numFmtId="0" fontId="85" fillId="0" borderId="0" xfId="1" applyFont="1"/>
    <xf numFmtId="194" fontId="85" fillId="0" borderId="0" xfId="9" applyNumberFormat="1" applyFont="1" applyProtection="1"/>
    <xf numFmtId="174" fontId="85" fillId="0" borderId="0" xfId="9" applyNumberFormat="1" applyFont="1" applyAlignment="1" applyProtection="1">
      <alignment horizontal="left"/>
    </xf>
    <xf numFmtId="194" fontId="40" fillId="0" borderId="0" xfId="9" applyNumberFormat="1" applyFont="1" applyAlignment="1" applyProtection="1">
      <alignment horizontal="center" vertical="center" wrapText="1"/>
    </xf>
    <xf numFmtId="194" fontId="27" fillId="0" borderId="0" xfId="9" applyNumberFormat="1" applyFont="1" applyAlignment="1" applyProtection="1">
      <alignment horizontal="right" vertical="center"/>
    </xf>
    <xf numFmtId="194" fontId="27" fillId="0" borderId="0" xfId="9" applyNumberFormat="1" applyFont="1" applyProtection="1"/>
    <xf numFmtId="194" fontId="27" fillId="0" borderId="0" xfId="9" applyNumberFormat="1" applyFont="1" applyAlignment="1" applyProtection="1">
      <alignment horizontal="right"/>
    </xf>
    <xf numFmtId="194" fontId="27" fillId="0" borderId="0" xfId="9" applyNumberFormat="1" applyFont="1" applyAlignment="1" applyProtection="1">
      <alignment vertical="center"/>
    </xf>
    <xf numFmtId="174" fontId="19" fillId="0" borderId="0" xfId="9" applyNumberFormat="1" applyFont="1" applyAlignment="1" applyProtection="1">
      <alignment horizontal="center"/>
    </xf>
    <xf numFmtId="194" fontId="19" fillId="0" borderId="0" xfId="9" applyNumberFormat="1" applyFont="1" applyAlignment="1" applyProtection="1">
      <alignment vertical="center"/>
    </xf>
    <xf numFmtId="194" fontId="19" fillId="0" borderId="0" xfId="9" applyNumberFormat="1" applyFont="1" applyAlignment="1" applyProtection="1">
      <alignment horizontal="right" vertical="center"/>
    </xf>
    <xf numFmtId="194" fontId="19" fillId="0" borderId="0" xfId="9" applyNumberFormat="1" applyFont="1" applyAlignment="1" applyProtection="1">
      <alignment horizontal="right"/>
    </xf>
    <xf numFmtId="194" fontId="19" fillId="0" borderId="0" xfId="9" applyNumberFormat="1" applyFont="1" applyProtection="1"/>
    <xf numFmtId="174" fontId="14" fillId="0" borderId="0" xfId="9" applyNumberFormat="1" applyFont="1" applyAlignment="1" applyProtection="1">
      <alignment horizontal="center"/>
    </xf>
    <xf numFmtId="174" fontId="66" fillId="0" borderId="0" xfId="9" applyNumberFormat="1" applyFont="1" applyAlignment="1" applyProtection="1">
      <alignment horizontal="center"/>
    </xf>
    <xf numFmtId="194" fontId="66" fillId="0" borderId="0" xfId="9" applyNumberFormat="1" applyFont="1" applyAlignment="1" applyProtection="1">
      <alignment horizontal="right" vertical="center"/>
    </xf>
    <xf numFmtId="194" fontId="66" fillId="0" borderId="0" xfId="9" applyNumberFormat="1" applyFont="1" applyAlignment="1" applyProtection="1">
      <alignment horizontal="left" vertical="center"/>
    </xf>
    <xf numFmtId="194" fontId="66" fillId="0" borderId="0" xfId="9" applyNumberFormat="1" applyFont="1" applyAlignment="1" applyProtection="1">
      <alignment horizontal="right"/>
    </xf>
    <xf numFmtId="194" fontId="14" fillId="0" borderId="0" xfId="9" applyNumberFormat="1" applyFont="1" applyAlignment="1" applyProtection="1">
      <alignment horizontal="right"/>
    </xf>
    <xf numFmtId="174" fontId="6" fillId="0" borderId="0" xfId="9" applyNumberFormat="1" applyFont="1" applyAlignment="1" applyProtection="1">
      <alignment horizontal="center" wrapText="1"/>
    </xf>
    <xf numFmtId="194" fontId="6" fillId="0" borderId="0" xfId="9" applyNumberFormat="1" applyFont="1" applyAlignment="1" applyProtection="1">
      <alignment wrapText="1"/>
    </xf>
    <xf numFmtId="198" fontId="8" fillId="0" borderId="0" xfId="9" applyNumberFormat="1" applyFont="1" applyAlignment="1" applyProtection="1">
      <alignment horizontal="center" wrapText="1"/>
    </xf>
    <xf numFmtId="188" fontId="8" fillId="0" borderId="0" xfId="9" applyNumberFormat="1" applyFont="1" applyAlignment="1" applyProtection="1">
      <alignment wrapText="1"/>
    </xf>
    <xf numFmtId="0" fontId="60" fillId="0" borderId="0" xfId="9" applyFont="1" applyAlignment="1" applyProtection="1">
      <alignment wrapText="1"/>
    </xf>
    <xf numFmtId="174" fontId="12" fillId="0" borderId="0" xfId="9" applyNumberFormat="1" applyFont="1" applyAlignment="1" applyProtection="1">
      <alignment horizontal="center"/>
    </xf>
    <xf numFmtId="194" fontId="12" fillId="0" borderId="0" xfId="9" applyNumberFormat="1" applyFont="1" applyAlignment="1" applyProtection="1">
      <alignment vertical="center"/>
    </xf>
    <xf numFmtId="194" fontId="14" fillId="0" borderId="0" xfId="9" applyNumberFormat="1" applyFont="1" applyAlignment="1" applyProtection="1">
      <alignment vertical="center"/>
    </xf>
    <xf numFmtId="174" fontId="5" fillId="0" borderId="28" xfId="9" applyNumberFormat="1" applyFont="1" applyBorder="1" applyAlignment="1" applyProtection="1">
      <alignment horizontal="center" vertical="center"/>
    </xf>
    <xf numFmtId="174" fontId="11" fillId="0" borderId="29" xfId="9" applyNumberFormat="1" applyFont="1" applyBorder="1" applyAlignment="1" applyProtection="1">
      <alignment horizontal="center" vertical="center" wrapText="1"/>
    </xf>
    <xf numFmtId="174" fontId="11" fillId="0" borderId="28" xfId="9" applyNumberFormat="1" applyFont="1" applyBorder="1" applyAlignment="1" applyProtection="1">
      <alignment horizontal="center"/>
    </xf>
    <xf numFmtId="194" fontId="11" fillId="0" borderId="28" xfId="9" applyNumberFormat="1" applyFont="1" applyBorder="1" applyAlignment="1" applyProtection="1">
      <alignment horizontal="center" vertical="center"/>
    </xf>
    <xf numFmtId="174" fontId="5" fillId="0" borderId="28" xfId="9" applyNumberFormat="1"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1" fillId="0" borderId="5" xfId="9" applyNumberFormat="1" applyFont="1" applyBorder="1" applyAlignment="1" applyProtection="1">
      <alignment horizontal="center" vertical="center"/>
    </xf>
    <xf numFmtId="174" fontId="11" fillId="0" borderId="8" xfId="9" applyNumberFormat="1" applyFont="1" applyBorder="1" applyAlignment="1" applyProtection="1">
      <alignment horizontal="center" vertical="center"/>
    </xf>
    <xf numFmtId="0" fontId="5" fillId="0" borderId="5" xfId="9"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4" fillId="0" borderId="27" xfId="9" applyNumberFormat="1" applyFont="1" applyBorder="1" applyAlignment="1" applyProtection="1">
      <alignment horizontal="center" vertical="center"/>
    </xf>
    <xf numFmtId="174" fontId="70" fillId="0" borderId="27" xfId="9" applyNumberFormat="1" applyFont="1" applyBorder="1" applyAlignment="1" applyProtection="1">
      <alignment horizontal="center" vertical="center"/>
    </xf>
    <xf numFmtId="194" fontId="70" fillId="0" borderId="27" xfId="9" applyNumberFormat="1" applyFont="1" applyBorder="1" applyAlignment="1" applyProtection="1">
      <alignment horizontal="center" vertical="center"/>
    </xf>
    <xf numFmtId="194" fontId="14" fillId="0" borderId="5" xfId="9" applyNumberFormat="1" applyFont="1" applyBorder="1" applyAlignment="1" applyProtection="1">
      <alignment horizontal="center" vertical="center"/>
    </xf>
    <xf numFmtId="194" fontId="19" fillId="0" borderId="0" xfId="1" applyNumberFormat="1" applyFont="1" applyAlignment="1">
      <alignment vertical="center"/>
    </xf>
    <xf numFmtId="174" fontId="15" fillId="0" borderId="2" xfId="9" applyNumberFormat="1" applyFont="1" applyBorder="1" applyAlignment="1" applyProtection="1">
      <alignment horizontal="left" vertical="center" wrapText="1"/>
    </xf>
    <xf numFmtId="0" fontId="15" fillId="0" borderId="0" xfId="9" applyFont="1" applyAlignment="1" applyProtection="1">
      <alignment vertical="center"/>
    </xf>
    <xf numFmtId="194" fontId="14" fillId="0" borderId="2" xfId="9" applyNumberFormat="1" applyFont="1" applyBorder="1" applyAlignment="1" applyProtection="1">
      <alignment horizontal="center" vertical="center"/>
    </xf>
    <xf numFmtId="174" fontId="66" fillId="0" borderId="31" xfId="9" applyNumberFormat="1" applyFont="1" applyBorder="1" applyAlignment="1" applyProtection="1">
      <alignment horizontal="center" vertical="center"/>
    </xf>
    <xf numFmtId="194" fontId="66" fillId="0" borderId="31" xfId="9" applyNumberFormat="1" applyFont="1" applyBorder="1" applyAlignment="1" applyProtection="1">
      <alignment vertical="center"/>
    </xf>
    <xf numFmtId="194" fontId="15" fillId="0" borderId="31" xfId="9" applyNumberFormat="1" applyFont="1" applyBorder="1" applyAlignment="1" applyProtection="1">
      <alignment horizontal="center" vertical="center"/>
    </xf>
    <xf numFmtId="174" fontId="16" fillId="0" borderId="0" xfId="9" applyNumberFormat="1" applyFont="1" applyAlignment="1" applyProtection="1">
      <alignment horizontal="left"/>
    </xf>
    <xf numFmtId="174" fontId="87" fillId="0" borderId="0" xfId="9" applyNumberFormat="1" applyFont="1" applyAlignment="1" applyProtection="1">
      <alignment horizontal="center"/>
    </xf>
    <xf numFmtId="174" fontId="16" fillId="0" borderId="0" xfId="9" applyNumberFormat="1" applyFont="1" applyAlignment="1" applyProtection="1">
      <alignment horizontal="left" vertical="center"/>
    </xf>
    <xf numFmtId="43" fontId="87" fillId="0" borderId="0" xfId="8" applyFont="1" applyBorder="1" applyAlignment="1">
      <alignment vertical="center"/>
    </xf>
    <xf numFmtId="0" fontId="88" fillId="0" borderId="0" xfId="9" applyFont="1" applyProtection="1">
      <protection locked="0"/>
    </xf>
    <xf numFmtId="194" fontId="89" fillId="0" borderId="0" xfId="9" applyNumberFormat="1" applyFont="1" applyProtection="1">
      <protection locked="0"/>
    </xf>
    <xf numFmtId="194" fontId="88" fillId="0" borderId="0" xfId="9" applyNumberFormat="1" applyFont="1" applyProtection="1">
      <protection locked="0"/>
    </xf>
    <xf numFmtId="0" fontId="88" fillId="0" borderId="0" xfId="1" applyFont="1" applyProtection="1">
      <protection locked="0"/>
    </xf>
    <xf numFmtId="174" fontId="4" fillId="0" borderId="0" xfId="9" applyNumberFormat="1" applyFont="1" applyAlignment="1" applyProtection="1">
      <alignment wrapText="1"/>
    </xf>
    <xf numFmtId="194" fontId="90" fillId="0" borderId="0" xfId="9" applyNumberFormat="1" applyFont="1" applyAlignment="1" applyProtection="1">
      <alignment horizontal="center" wrapText="1"/>
    </xf>
    <xf numFmtId="194" fontId="90" fillId="0" borderId="0" xfId="9" applyNumberFormat="1" applyFont="1" applyAlignment="1" applyProtection="1">
      <alignment horizontal="center" vertical="center" wrapText="1"/>
    </xf>
    <xf numFmtId="0" fontId="91" fillId="0" borderId="0" xfId="1" applyFont="1"/>
    <xf numFmtId="174" fontId="41" fillId="0" borderId="0" xfId="9" applyNumberFormat="1" applyFont="1" applyAlignment="1" applyProtection="1">
      <alignment horizontal="center" wrapText="1"/>
    </xf>
    <xf numFmtId="174" fontId="62" fillId="0" borderId="0" xfId="9" applyNumberFormat="1" applyFont="1" applyAlignment="1" applyProtection="1">
      <alignment horizontal="center"/>
    </xf>
    <xf numFmtId="194" fontId="62" fillId="0" borderId="0" xfId="9" applyNumberFormat="1" applyFont="1" applyProtection="1"/>
    <xf numFmtId="194" fontId="62" fillId="0" borderId="0" xfId="9" applyNumberFormat="1" applyFont="1" applyAlignment="1" applyProtection="1">
      <alignment vertical="center"/>
    </xf>
    <xf numFmtId="194" fontId="62" fillId="0" borderId="0" xfId="9" applyNumberFormat="1" applyFont="1" applyAlignment="1" applyProtection="1">
      <alignment horizontal="right" vertical="center"/>
    </xf>
    <xf numFmtId="194" fontId="62" fillId="0" borderId="0" xfId="9" applyNumberFormat="1" applyFont="1" applyAlignment="1" applyProtection="1">
      <alignment horizontal="right"/>
    </xf>
    <xf numFmtId="0" fontId="88" fillId="0" borderId="0" xfId="1" applyFont="1"/>
    <xf numFmtId="174" fontId="11" fillId="0" borderId="28" xfId="9" applyNumberFormat="1" applyFont="1" applyBorder="1" applyAlignment="1" applyProtection="1">
      <alignment horizontal="center" vertical="center"/>
    </xf>
    <xf numFmtId="174" fontId="12" fillId="0" borderId="5" xfId="9" applyNumberFormat="1" applyFont="1" applyBorder="1" applyAlignment="1" applyProtection="1">
      <alignment horizontal="center" vertical="center"/>
    </xf>
    <xf numFmtId="194" fontId="12" fillId="0" borderId="5" xfId="9" applyNumberFormat="1" applyFont="1" applyBorder="1" applyAlignment="1" applyProtection="1">
      <alignment horizontal="center" vertical="center"/>
    </xf>
    <xf numFmtId="195" fontId="92" fillId="0" borderId="27" xfId="9" applyNumberFormat="1" applyFont="1" applyBorder="1" applyAlignment="1" applyProtection="1">
      <alignment horizontal="center" vertical="center"/>
    </xf>
    <xf numFmtId="174" fontId="15" fillId="0" borderId="27" xfId="9" applyNumberFormat="1" applyFont="1" applyBorder="1" applyAlignment="1" applyProtection="1">
      <alignment horizontal="center" vertical="center"/>
    </xf>
    <xf numFmtId="194" fontId="15" fillId="0" borderId="27" xfId="9" applyNumberFormat="1" applyFont="1" applyBorder="1" applyAlignment="1" applyProtection="1">
      <alignment horizontal="center" vertical="center"/>
    </xf>
    <xf numFmtId="174" fontId="15" fillId="0" borderId="2" xfId="21" applyNumberFormat="1" applyFont="1" applyFill="1" applyBorder="1" applyAlignment="1">
      <alignment horizontal="left" vertical="center"/>
    </xf>
    <xf numFmtId="174" fontId="14" fillId="0" borderId="0" xfId="21" applyNumberFormat="1" applyFont="1" applyFill="1" applyBorder="1" applyAlignment="1">
      <alignment horizontal="left" vertical="center"/>
    </xf>
    <xf numFmtId="174" fontId="15" fillId="0" borderId="31" xfId="9" applyNumberFormat="1" applyFont="1" applyBorder="1" applyAlignment="1" applyProtection="1">
      <alignment horizontal="left" vertical="center"/>
    </xf>
    <xf numFmtId="194" fontId="15" fillId="0" borderId="31" xfId="9" applyNumberFormat="1" applyFont="1" applyBorder="1" applyProtection="1"/>
    <xf numFmtId="194" fontId="16" fillId="0" borderId="0" xfId="1" applyNumberFormat="1" applyFont="1"/>
    <xf numFmtId="186" fontId="0" fillId="0" borderId="0" xfId="8" applyNumberFormat="1" applyFont="1"/>
    <xf numFmtId="194" fontId="3" fillId="0" borderId="0" xfId="1" applyNumberFormat="1"/>
    <xf numFmtId="194" fontId="3" fillId="0" borderId="0" xfId="1" applyNumberFormat="1" applyFont="1"/>
    <xf numFmtId="186" fontId="19" fillId="0" borderId="0" xfId="8" applyNumberFormat="1" applyFont="1"/>
    <xf numFmtId="0" fontId="4" fillId="0" borderId="0" xfId="22" applyFont="1" applyAlignment="1">
      <alignment vertical="center"/>
    </xf>
    <xf numFmtId="0" fontId="23" fillId="0" borderId="0" xfId="22" applyFont="1"/>
    <xf numFmtId="0" fontId="6" fillId="0" borderId="0" xfId="22" applyFont="1" applyAlignment="1">
      <alignment horizontal="centerContinuous" vertical="center"/>
    </xf>
    <xf numFmtId="0" fontId="6" fillId="0" borderId="0" xfId="22" applyFont="1"/>
    <xf numFmtId="0" fontId="6" fillId="0" borderId="0" xfId="22" applyFont="1" applyAlignment="1">
      <alignment horizontal="center"/>
    </xf>
    <xf numFmtId="169" fontId="8" fillId="0" borderId="0" xfId="22" applyNumberFormat="1" applyFont="1" applyAlignment="1">
      <alignment horizontal="centerContinuous" vertical="center"/>
    </xf>
    <xf numFmtId="0" fontId="8" fillId="0" borderId="0" xfId="22" applyFont="1"/>
    <xf numFmtId="0" fontId="8" fillId="0" borderId="0" xfId="22" applyFont="1" applyAlignment="1">
      <alignment horizontal="center"/>
    </xf>
    <xf numFmtId="0" fontId="41" fillId="0" borderId="0" xfId="22" applyFont="1" applyAlignment="1">
      <alignment horizontal="centerContinuous" vertical="center"/>
    </xf>
    <xf numFmtId="0" fontId="41" fillId="0" borderId="0" xfId="22" applyFont="1"/>
    <xf numFmtId="0" fontId="41" fillId="0" borderId="0" xfId="22" applyFont="1" applyAlignment="1">
      <alignment horizontal="center"/>
    </xf>
    <xf numFmtId="0" fontId="22" fillId="0" borderId="0" xfId="22" applyFont="1" applyAlignment="1">
      <alignment horizontal="center"/>
    </xf>
    <xf numFmtId="0" fontId="3" fillId="0" borderId="0" xfId="22" applyFont="1"/>
    <xf numFmtId="0" fontId="11" fillId="0" borderId="1" xfId="22" applyFont="1" applyBorder="1" applyAlignment="1">
      <alignment horizontal="center" vertical="center" wrapText="1"/>
    </xf>
    <xf numFmtId="0" fontId="19" fillId="0" borderId="0" xfId="22" applyFont="1"/>
    <xf numFmtId="0" fontId="11" fillId="0" borderId="0" xfId="22" applyFont="1" applyAlignment="1">
      <alignment horizontal="center" vertical="center" wrapText="1"/>
    </xf>
    <xf numFmtId="0" fontId="12" fillId="0" borderId="4" xfId="22" applyFont="1" applyBorder="1" applyAlignment="1">
      <alignment horizontal="center" vertical="center" wrapText="1"/>
    </xf>
    <xf numFmtId="0" fontId="11" fillId="0" borderId="5" xfId="22" applyFont="1" applyBorder="1" applyAlignment="1">
      <alignment horizontal="center" vertical="center" wrapText="1"/>
    </xf>
    <xf numFmtId="0" fontId="12" fillId="0" borderId="5" xfId="22" applyFont="1" applyBorder="1" applyAlignment="1">
      <alignment horizontal="center" vertical="center" wrapText="1"/>
    </xf>
    <xf numFmtId="0" fontId="94" fillId="0" borderId="0" xfId="22" applyFont="1" applyAlignment="1">
      <alignment horizontal="center" vertical="center" wrapText="1"/>
    </xf>
    <xf numFmtId="0" fontId="95" fillId="0" borderId="0" xfId="22" applyFont="1" applyAlignment="1">
      <alignment horizontal="center" vertical="center" wrapText="1"/>
    </xf>
    <xf numFmtId="0" fontId="96" fillId="0" borderId="0" xfId="22" applyFont="1" applyAlignment="1">
      <alignment horizontal="center" vertical="center" wrapText="1"/>
    </xf>
    <xf numFmtId="0" fontId="14" fillId="0" borderId="0" xfId="22" applyFont="1" applyAlignment="1">
      <alignment horizontal="left" vertical="center" wrapText="1"/>
    </xf>
    <xf numFmtId="4" fontId="14" fillId="0" borderId="0" xfId="8" applyNumberFormat="1" applyFont="1" applyFill="1" applyBorder="1" applyAlignment="1">
      <alignment horizontal="center" vertical="center"/>
    </xf>
    <xf numFmtId="37" fontId="15" fillId="0" borderId="0" xfId="20" applyNumberFormat="1" applyFont="1" applyFill="1" applyBorder="1" applyAlignment="1">
      <alignment horizontal="center" vertical="center"/>
    </xf>
    <xf numFmtId="1" fontId="14" fillId="0" borderId="0" xfId="22" applyNumberFormat="1" applyFont="1" applyAlignment="1">
      <alignment vertical="center"/>
    </xf>
    <xf numFmtId="2" fontId="14" fillId="0" borderId="0" xfId="22" applyNumberFormat="1" applyFont="1" applyAlignment="1">
      <alignment horizontal="center" vertical="center"/>
    </xf>
    <xf numFmtId="0" fontId="14" fillId="0" borderId="0" xfId="22" applyFont="1" applyAlignment="1">
      <alignment vertical="center"/>
    </xf>
    <xf numFmtId="0" fontId="14" fillId="0" borderId="0" xfId="22" applyFont="1" applyAlignment="1">
      <alignment horizontal="left" vertical="center"/>
    </xf>
    <xf numFmtId="0" fontId="15" fillId="0" borderId="3" xfId="22" applyFont="1" applyBorder="1" applyAlignment="1">
      <alignment horizontal="left" vertical="center" wrapText="1"/>
    </xf>
    <xf numFmtId="4" fontId="15" fillId="0" borderId="3" xfId="8" applyNumberFormat="1" applyFont="1" applyFill="1" applyBorder="1" applyAlignment="1">
      <alignment horizontal="center" vertical="center"/>
    </xf>
    <xf numFmtId="37" fontId="15" fillId="0" borderId="3" xfId="20" applyNumberFormat="1" applyFont="1" applyFill="1" applyBorder="1" applyAlignment="1">
      <alignment horizontal="center" vertical="center"/>
    </xf>
    <xf numFmtId="2" fontId="19" fillId="0" borderId="0" xfId="22" applyNumberFormat="1" applyFont="1" applyAlignment="1">
      <alignment horizontal="center" vertical="center"/>
    </xf>
    <xf numFmtId="0" fontId="19" fillId="0" borderId="0" xfId="22" applyFont="1" applyAlignment="1">
      <alignment vertical="center"/>
    </xf>
    <xf numFmtId="0" fontId="14" fillId="0" borderId="0" xfId="22" applyFont="1"/>
    <xf numFmtId="0" fontId="14" fillId="0" borderId="0" xfId="22" applyFont="1" applyAlignment="1">
      <alignment horizontal="center"/>
    </xf>
    <xf numFmtId="0" fontId="15" fillId="0" borderId="0" xfId="22" applyFont="1" applyAlignment="1">
      <alignment horizontal="center"/>
    </xf>
    <xf numFmtId="0" fontId="19" fillId="0" borderId="0" xfId="22" applyFont="1" applyAlignment="1">
      <alignment horizontal="center"/>
    </xf>
    <xf numFmtId="3" fontId="19" fillId="0" borderId="0" xfId="22" applyNumberFormat="1" applyFont="1" applyAlignment="1">
      <alignment horizontal="center"/>
    </xf>
    <xf numFmtId="199" fontId="15" fillId="0" borderId="0" xfId="22" applyNumberFormat="1" applyFont="1"/>
    <xf numFmtId="3" fontId="3" fillId="0" borderId="0" xfId="22" applyNumberFormat="1" applyFont="1"/>
    <xf numFmtId="0" fontId="16" fillId="0" borderId="0" xfId="22" applyFont="1" applyAlignment="1" applyProtection="1">
      <alignment vertical="center"/>
      <protection locked="0"/>
    </xf>
    <xf numFmtId="0" fontId="93" fillId="0" borderId="0" xfId="22"/>
    <xf numFmtId="0" fontId="10" fillId="0" borderId="0" xfId="22" applyFont="1"/>
    <xf numFmtId="0" fontId="97" fillId="0" borderId="0" xfId="22" applyFont="1" applyAlignment="1">
      <alignment vertical="center"/>
    </xf>
    <xf numFmtId="0" fontId="98" fillId="0" borderId="0" xfId="22" applyFont="1"/>
    <xf numFmtId="0" fontId="68" fillId="0" borderId="0" xfId="22" applyFont="1"/>
    <xf numFmtId="0" fontId="31" fillId="0" borderId="0" xfId="22" applyFont="1" applyAlignment="1">
      <alignment horizontal="center"/>
    </xf>
    <xf numFmtId="0" fontId="12" fillId="0" borderId="1" xfId="22" applyFont="1" applyBorder="1" applyAlignment="1">
      <alignment horizontal="center" vertical="center" wrapText="1"/>
    </xf>
    <xf numFmtId="0" fontId="11" fillId="0" borderId="2" xfId="22" applyFont="1" applyBorder="1" applyAlignment="1">
      <alignment horizontal="center" vertical="center" wrapText="1"/>
    </xf>
    <xf numFmtId="0" fontId="12" fillId="0" borderId="2" xfId="22" applyFont="1" applyBorder="1" applyAlignment="1">
      <alignment horizontal="center" vertical="center" wrapText="1"/>
    </xf>
    <xf numFmtId="0" fontId="46" fillId="0" borderId="0" xfId="22" applyFont="1" applyAlignment="1">
      <alignment horizontal="center" vertical="center" wrapText="1"/>
    </xf>
    <xf numFmtId="0" fontId="14" fillId="0" borderId="0" xfId="22" applyFont="1" applyAlignment="1">
      <alignment horizontal="center" vertical="center" wrapText="1"/>
    </xf>
    <xf numFmtId="0" fontId="15" fillId="0" borderId="0" xfId="22" applyFont="1" applyAlignment="1">
      <alignment horizontal="center" vertical="center" wrapText="1"/>
    </xf>
    <xf numFmtId="200" fontId="14" fillId="0" borderId="0" xfId="20" applyNumberFormat="1" applyFont="1" applyFill="1" applyBorder="1" applyAlignment="1">
      <alignment horizontal="center" vertical="center"/>
    </xf>
    <xf numFmtId="201" fontId="15" fillId="0" borderId="0" xfId="20" applyNumberFormat="1" applyFont="1" applyFill="1" applyBorder="1" applyAlignment="1">
      <alignment horizontal="right" vertical="center"/>
    </xf>
    <xf numFmtId="4" fontId="14" fillId="0" borderId="0" xfId="23" applyNumberFormat="1" applyFont="1" applyFill="1" applyBorder="1" applyAlignment="1">
      <alignment horizontal="center" vertical="center"/>
    </xf>
    <xf numFmtId="3" fontId="14" fillId="0" borderId="0" xfId="23" applyNumberFormat="1" applyFont="1" applyFill="1" applyBorder="1" applyAlignment="1">
      <alignment horizontal="center" vertical="center"/>
    </xf>
    <xf numFmtId="2" fontId="14" fillId="0" borderId="0" xfId="20" applyNumberFormat="1" applyFont="1" applyFill="1" applyBorder="1" applyAlignment="1">
      <alignment horizontal="center" vertical="center"/>
    </xf>
    <xf numFmtId="3" fontId="15" fillId="0" borderId="0" xfId="20" applyNumberFormat="1" applyFont="1" applyFill="1" applyBorder="1" applyAlignment="1">
      <alignment horizontal="center" vertical="center"/>
    </xf>
    <xf numFmtId="2" fontId="15" fillId="0" borderId="3" xfId="20" applyNumberFormat="1" applyFont="1" applyFill="1" applyBorder="1" applyAlignment="1">
      <alignment horizontal="center" vertical="center"/>
    </xf>
    <xf numFmtId="3" fontId="15" fillId="0" borderId="3" xfId="20" applyNumberFormat="1" applyFont="1" applyFill="1" applyBorder="1" applyAlignment="1">
      <alignment horizontal="center" vertical="center"/>
    </xf>
    <xf numFmtId="4" fontId="19" fillId="0" borderId="0" xfId="23" applyNumberFormat="1" applyFont="1" applyBorder="1" applyAlignment="1">
      <alignment horizontal="center" vertical="center"/>
    </xf>
    <xf numFmtId="0" fontId="14" fillId="0" borderId="0" xfId="22" applyFont="1" applyAlignment="1">
      <alignment horizontal="center" vertical="center"/>
    </xf>
    <xf numFmtId="3" fontId="14" fillId="0" borderId="0" xfId="22" applyNumberFormat="1" applyFont="1" applyAlignment="1">
      <alignment horizontal="center" vertical="center"/>
    </xf>
    <xf numFmtId="0" fontId="93" fillId="0" borderId="0" xfId="22" applyAlignment="1">
      <alignment vertical="center"/>
    </xf>
    <xf numFmtId="0" fontId="16" fillId="0" borderId="0" xfId="22" applyFont="1" applyAlignment="1">
      <alignment vertical="center"/>
    </xf>
    <xf numFmtId="3" fontId="14" fillId="0" borderId="0" xfId="22" applyNumberFormat="1" applyFont="1" applyAlignment="1">
      <alignment vertical="center"/>
    </xf>
    <xf numFmtId="0" fontId="27" fillId="0" borderId="0" xfId="22" applyFont="1" applyAlignment="1">
      <alignment vertical="center"/>
    </xf>
    <xf numFmtId="0" fontId="16" fillId="0" borderId="0" xfId="22" applyFont="1" applyAlignment="1" applyProtection="1">
      <alignment horizontal="left" vertical="center" wrapText="1"/>
      <protection locked="0"/>
    </xf>
    <xf numFmtId="0" fontId="4" fillId="0" borderId="0" xfId="22" applyFont="1"/>
    <xf numFmtId="0" fontId="58" fillId="0" borderId="0" xfId="22" applyFont="1" applyAlignment="1">
      <alignment horizontal="centerContinuous" vertical="center"/>
    </xf>
    <xf numFmtId="0" fontId="44" fillId="0" borderId="0" xfId="22" applyFont="1"/>
    <xf numFmtId="0" fontId="44" fillId="0" borderId="0" xfId="22" applyFont="1" applyAlignment="1">
      <alignment horizontal="center"/>
    </xf>
    <xf numFmtId="169" fontId="42" fillId="0" borderId="0" xfId="22" applyNumberFormat="1" applyFont="1" applyAlignment="1">
      <alignment horizontal="centerContinuous" vertical="center"/>
    </xf>
    <xf numFmtId="0" fontId="23" fillId="0" borderId="0" xfId="22" applyFont="1" applyAlignment="1">
      <alignment horizontal="center"/>
    </xf>
    <xf numFmtId="0" fontId="9" fillId="0" borderId="0" xfId="22" applyFont="1"/>
    <xf numFmtId="0" fontId="9" fillId="0" borderId="0" xfId="22" applyFont="1" applyAlignment="1">
      <alignment horizontal="center"/>
    </xf>
    <xf numFmtId="0" fontId="99" fillId="0" borderId="0" xfId="22" applyFont="1"/>
    <xf numFmtId="0" fontId="46" fillId="0" borderId="1" xfId="22" applyFont="1" applyBorder="1" applyAlignment="1">
      <alignment horizontal="center" vertical="center"/>
    </xf>
    <xf numFmtId="0" fontId="51" fillId="0" borderId="1" xfId="22" applyFont="1" applyBorder="1" applyAlignment="1">
      <alignment horizontal="center" vertical="center" wrapText="1"/>
    </xf>
    <xf numFmtId="0" fontId="51" fillId="0" borderId="1" xfId="1" applyFont="1" applyBorder="1" applyAlignment="1">
      <alignment horizontal="center" vertical="center" wrapText="1"/>
    </xf>
    <xf numFmtId="0" fontId="101" fillId="0" borderId="1" xfId="22" applyFont="1" applyBorder="1" applyAlignment="1">
      <alignment horizontal="center" vertical="center" wrapText="1"/>
    </xf>
    <xf numFmtId="0" fontId="3" fillId="0" borderId="0" xfId="22" applyFont="1" applyAlignment="1">
      <alignment vertical="center"/>
    </xf>
    <xf numFmtId="0" fontId="102" fillId="0" borderId="2" xfId="22" applyFont="1" applyBorder="1" applyAlignment="1">
      <alignment vertical="center"/>
    </xf>
    <xf numFmtId="0" fontId="51" fillId="0" borderId="2" xfId="22" applyFont="1" applyBorder="1" applyAlignment="1">
      <alignment vertical="center"/>
    </xf>
    <xf numFmtId="0" fontId="51" fillId="0" borderId="2" xfId="22" applyFont="1" applyBorder="1" applyAlignment="1">
      <alignment horizontal="center" vertical="center" wrapText="1"/>
    </xf>
    <xf numFmtId="0" fontId="51" fillId="0" borderId="2" xfId="1" applyFont="1" applyBorder="1" applyAlignment="1">
      <alignment horizontal="center" vertical="center" wrapText="1"/>
    </xf>
    <xf numFmtId="0" fontId="101" fillId="0" borderId="2" xfId="22" applyFont="1" applyBorder="1" applyAlignment="1">
      <alignment vertical="center"/>
    </xf>
    <xf numFmtId="0" fontId="103" fillId="0" borderId="0" xfId="22" applyFont="1" applyAlignment="1">
      <alignment vertical="center"/>
    </xf>
    <xf numFmtId="0" fontId="12" fillId="0" borderId="0" xfId="22" applyFont="1" applyAlignment="1">
      <alignment vertical="center"/>
    </xf>
    <xf numFmtId="0" fontId="11" fillId="0" borderId="0" xfId="22" applyFont="1" applyAlignment="1">
      <alignment vertical="center"/>
    </xf>
    <xf numFmtId="202"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right" vertical="center"/>
    </xf>
    <xf numFmtId="1" fontId="66" fillId="0" borderId="0" xfId="22" applyNumberFormat="1" applyFont="1" applyAlignment="1">
      <alignment vertical="center"/>
    </xf>
    <xf numFmtId="2" fontId="66" fillId="0" borderId="0" xfId="22" applyNumberFormat="1" applyFont="1" applyAlignment="1">
      <alignment vertical="center"/>
    </xf>
    <xf numFmtId="2" fontId="66" fillId="0" borderId="0" xfId="22" applyNumberFormat="1" applyFont="1" applyAlignment="1">
      <alignment horizontal="center" vertical="center"/>
    </xf>
    <xf numFmtId="0" fontId="66" fillId="0" borderId="0" xfId="22" applyFont="1" applyAlignment="1">
      <alignment vertical="center"/>
    </xf>
    <xf numFmtId="202" fontId="15" fillId="0" borderId="3" xfId="11" applyNumberFormat="1" applyFont="1" applyFill="1" applyBorder="1" applyAlignment="1">
      <alignment horizontal="center" vertical="center"/>
    </xf>
    <xf numFmtId="170" fontId="15" fillId="0" borderId="3" xfId="11" applyNumberFormat="1" applyFont="1" applyFill="1" applyBorder="1" applyAlignment="1">
      <alignment horizontal="right" vertical="center"/>
    </xf>
    <xf numFmtId="2" fontId="70" fillId="0" borderId="0" xfId="22" applyNumberFormat="1" applyFont="1" applyAlignment="1">
      <alignment vertical="center"/>
    </xf>
    <xf numFmtId="2" fontId="70" fillId="0" borderId="0" xfId="22" applyNumberFormat="1" applyFont="1" applyAlignment="1">
      <alignment horizontal="center" vertical="center"/>
    </xf>
    <xf numFmtId="0" fontId="70" fillId="0" borderId="0" xfId="22" applyFont="1" applyAlignment="1">
      <alignment vertical="center"/>
    </xf>
    <xf numFmtId="0" fontId="15" fillId="0" borderId="0" xfId="22" applyFont="1" applyAlignment="1">
      <alignment horizontal="left" vertical="center" wrapText="1"/>
    </xf>
    <xf numFmtId="2" fontId="14" fillId="0" borderId="0" xfId="11" applyNumberFormat="1" applyFont="1" applyBorder="1" applyAlignment="1">
      <alignment horizontal="center"/>
    </xf>
    <xf numFmtId="2" fontId="93" fillId="0" borderId="0" xfId="22" applyNumberFormat="1"/>
    <xf numFmtId="2" fontId="19" fillId="0" borderId="0" xfId="22" applyNumberFormat="1" applyFont="1" applyAlignment="1">
      <alignment horizontal="center"/>
    </xf>
    <xf numFmtId="2" fontId="14" fillId="0" borderId="0" xfId="11" applyNumberFormat="1" applyFont="1" applyBorder="1" applyAlignment="1">
      <alignment horizontal="center" vertical="center"/>
    </xf>
    <xf numFmtId="3" fontId="14" fillId="0" borderId="0" xfId="11" applyNumberFormat="1" applyFont="1" applyBorder="1" applyAlignment="1">
      <alignment horizontal="right" vertical="center"/>
    </xf>
    <xf numFmtId="2" fontId="14" fillId="0" borderId="0" xfId="22" applyNumberFormat="1" applyFont="1"/>
    <xf numFmtId="2" fontId="55" fillId="0" borderId="0" xfId="22" applyNumberFormat="1" applyFont="1"/>
    <xf numFmtId="2" fontId="55" fillId="0" borderId="0" xfId="22" applyNumberFormat="1" applyFont="1" applyAlignment="1">
      <alignment horizontal="center"/>
    </xf>
    <xf numFmtId="0" fontId="55" fillId="0" borderId="0" xfId="22" applyFont="1"/>
    <xf numFmtId="2" fontId="55" fillId="0" borderId="0" xfId="22" applyNumberFormat="1" applyFont="1" applyAlignment="1">
      <alignment vertical="center"/>
    </xf>
    <xf numFmtId="2" fontId="55" fillId="0" borderId="0" xfId="22" applyNumberFormat="1" applyFont="1" applyAlignment="1">
      <alignment horizontal="center" vertical="center"/>
    </xf>
    <xf numFmtId="0" fontId="55" fillId="0" borderId="0" xfId="22" applyFont="1" applyAlignment="1">
      <alignment vertical="center"/>
    </xf>
    <xf numFmtId="2" fontId="14" fillId="0" borderId="0" xfId="22" applyNumberFormat="1" applyFont="1" applyAlignment="1">
      <alignment vertical="center"/>
    </xf>
    <xf numFmtId="0" fontId="14" fillId="0" borderId="0" xfId="22" applyFont="1" applyAlignment="1" applyProtection="1">
      <alignment vertical="center" wrapText="1"/>
      <protection locked="0"/>
    </xf>
    <xf numFmtId="0" fontId="21" fillId="0" borderId="0" xfId="22" applyFont="1"/>
    <xf numFmtId="0" fontId="6" fillId="0" borderId="0" xfId="22" applyFont="1" applyAlignment="1">
      <alignment vertical="center"/>
    </xf>
    <xf numFmtId="0" fontId="104" fillId="0" borderId="0" xfId="22" applyFont="1"/>
    <xf numFmtId="0" fontId="91" fillId="0" borderId="0" xfId="22" applyFont="1"/>
    <xf numFmtId="0" fontId="11" fillId="0" borderId="25" xfId="22" applyFont="1" applyBorder="1" applyAlignment="1">
      <alignment horizontal="center" vertical="center"/>
    </xf>
    <xf numFmtId="0" fontId="11" fillId="0" borderId="25" xfId="22" applyFont="1" applyBorder="1" applyAlignment="1">
      <alignment horizontal="center" vertical="center" wrapText="1"/>
    </xf>
    <xf numFmtId="0" fontId="12" fillId="0" borderId="25" xfId="22" applyFont="1" applyBorder="1" applyAlignment="1">
      <alignment horizontal="center" vertical="center" wrapText="1"/>
    </xf>
    <xf numFmtId="0" fontId="12" fillId="0" borderId="0" xfId="22" applyFont="1"/>
    <xf numFmtId="0" fontId="11" fillId="0" borderId="30" xfId="22" applyFont="1" applyBorder="1" applyAlignment="1">
      <alignment horizontal="center" vertical="center"/>
    </xf>
    <xf numFmtId="0" fontId="12" fillId="0" borderId="30" xfId="22" applyFont="1" applyBorder="1" applyAlignment="1">
      <alignment horizontal="center" vertical="center" wrapText="1"/>
    </xf>
    <xf numFmtId="0" fontId="12" fillId="0" borderId="30" xfId="22" applyFont="1" applyBorder="1" applyAlignment="1">
      <alignment horizontal="center" vertical="center" wrapText="1"/>
    </xf>
    <xf numFmtId="0" fontId="11" fillId="0" borderId="30" xfId="22" applyFont="1" applyBorder="1" applyAlignment="1">
      <alignment horizontal="center" vertical="center" wrapText="1"/>
    </xf>
    <xf numFmtId="0" fontId="15" fillId="0" borderId="0" xfId="22" applyFont="1" applyAlignment="1">
      <alignment horizontal="center" vertical="center"/>
    </xf>
    <xf numFmtId="204" fontId="14" fillId="0" borderId="0" xfId="24" applyNumberFormat="1" applyFont="1" applyFill="1" applyBorder="1" applyAlignment="1">
      <alignment horizontal="center" vertical="center"/>
    </xf>
    <xf numFmtId="205" fontId="15" fillId="0" borderId="0" xfId="24" applyNumberFormat="1" applyFont="1" applyFill="1" applyBorder="1" applyAlignment="1">
      <alignment horizontal="right" vertical="center"/>
    </xf>
    <xf numFmtId="0" fontId="15" fillId="0" borderId="3" xfId="22" applyFont="1" applyBorder="1" applyAlignment="1">
      <alignment horizontal="left" vertical="center"/>
    </xf>
    <xf numFmtId="204" fontId="15" fillId="0" borderId="3" xfId="24" applyNumberFormat="1" applyFont="1" applyFill="1" applyBorder="1" applyAlignment="1">
      <alignment horizontal="center" vertical="center"/>
    </xf>
    <xf numFmtId="205" fontId="15" fillId="0" borderId="3" xfId="24" applyNumberFormat="1" applyFont="1" applyFill="1" applyBorder="1" applyAlignment="1">
      <alignment horizontal="right" vertical="center"/>
    </xf>
    <xf numFmtId="43" fontId="14" fillId="0" borderId="0" xfId="22" applyNumberFormat="1" applyFont="1" applyAlignment="1">
      <alignment vertical="top"/>
    </xf>
    <xf numFmtId="0" fontId="14" fillId="0" borderId="0" xfId="22" applyFont="1" applyAlignment="1">
      <alignment vertical="top"/>
    </xf>
    <xf numFmtId="189" fontId="14" fillId="0" borderId="0" xfId="25" applyFont="1" applyBorder="1" applyAlignment="1">
      <alignment horizontal="center"/>
    </xf>
    <xf numFmtId="0" fontId="16" fillId="0" borderId="0" xfId="22" applyFont="1"/>
    <xf numFmtId="3" fontId="14" fillId="0" borderId="0" xfId="22" applyNumberFormat="1" applyFont="1"/>
    <xf numFmtId="0" fontId="106" fillId="0" borderId="0" xfId="22" applyFont="1"/>
    <xf numFmtId="0" fontId="27" fillId="0" borderId="0" xfId="22" applyFont="1"/>
    <xf numFmtId="0" fontId="54" fillId="0" borderId="0" xfId="22" applyFont="1"/>
    <xf numFmtId="0" fontId="44" fillId="0" borderId="0" xfId="22" applyFont="1" applyAlignment="1">
      <alignment horizontal="center" vertical="center"/>
    </xf>
    <xf numFmtId="0" fontId="44" fillId="0" borderId="0" xfId="22" applyFont="1" applyAlignment="1">
      <alignment vertical="center"/>
    </xf>
    <xf numFmtId="0" fontId="107" fillId="0" borderId="0" xfId="22" applyFont="1"/>
    <xf numFmtId="0" fontId="11" fillId="0" borderId="25" xfId="22" applyFont="1" applyBorder="1" applyAlignment="1">
      <alignment horizontal="center" vertical="center" wrapText="1"/>
    </xf>
    <xf numFmtId="0" fontId="12" fillId="0" borderId="25" xfId="22" applyFont="1" applyBorder="1" applyAlignment="1">
      <alignment horizontal="center" vertical="center" wrapText="1"/>
    </xf>
    <xf numFmtId="0" fontId="108" fillId="0" borderId="25" xfId="22" applyFont="1" applyBorder="1" applyAlignment="1">
      <alignment horizontal="center" vertical="center" wrapText="1"/>
    </xf>
    <xf numFmtId="0" fontId="20" fillId="0" borderId="0" xfId="22" applyFont="1"/>
    <xf numFmtId="191" fontId="14" fillId="0" borderId="0" xfId="16" applyNumberFormat="1" applyFont="1" applyFill="1" applyBorder="1" applyAlignment="1">
      <alignment horizontal="center" vertical="center"/>
    </xf>
    <xf numFmtId="189" fontId="15" fillId="0" borderId="0" xfId="16" applyNumberFormat="1" applyFont="1" applyFill="1" applyBorder="1" applyAlignment="1">
      <alignment horizontal="center" vertical="center"/>
    </xf>
    <xf numFmtId="191" fontId="14" fillId="0" borderId="0" xfId="22" applyNumberFormat="1" applyFont="1" applyAlignment="1">
      <alignment vertical="center"/>
    </xf>
    <xf numFmtId="191" fontId="15" fillId="0" borderId="3" xfId="16" applyNumberFormat="1" applyFont="1" applyFill="1" applyBorder="1" applyAlignment="1">
      <alignment horizontal="center" vertical="center"/>
    </xf>
    <xf numFmtId="0" fontId="15" fillId="0" borderId="0" xfId="22" applyFont="1" applyAlignment="1">
      <alignment vertical="center"/>
    </xf>
    <xf numFmtId="191" fontId="14" fillId="0" borderId="0" xfId="17" applyNumberFormat="1" applyFont="1" applyBorder="1" applyAlignment="1">
      <alignment horizontal="center"/>
    </xf>
    <xf numFmtId="3" fontId="15" fillId="0" borderId="0" xfId="17" applyNumberFormat="1" applyFont="1" applyBorder="1" applyAlignment="1">
      <alignment horizontal="right"/>
    </xf>
    <xf numFmtId="3" fontId="93" fillId="0" borderId="0" xfId="22" applyNumberFormat="1"/>
    <xf numFmtId="0" fontId="11" fillId="0" borderId="1" xfId="22" applyFont="1" applyBorder="1" applyAlignment="1">
      <alignment horizontal="center" vertical="center"/>
    </xf>
    <xf numFmtId="0" fontId="66" fillId="0" borderId="0" xfId="22" applyFont="1"/>
    <xf numFmtId="0" fontId="11" fillId="0" borderId="0" xfId="22" applyFont="1" applyAlignment="1">
      <alignment horizontal="center" vertical="center"/>
    </xf>
    <xf numFmtId="0" fontId="12" fillId="0" borderId="0" xfId="22" applyFont="1" applyAlignment="1">
      <alignment horizontal="center" vertical="center" wrapText="1"/>
    </xf>
    <xf numFmtId="0" fontId="11" fillId="0" borderId="2" xfId="22" applyFont="1" applyBorder="1" applyAlignment="1">
      <alignment horizontal="center" vertical="center"/>
    </xf>
    <xf numFmtId="0" fontId="70" fillId="0" borderId="0" xfId="22" applyFont="1" applyAlignment="1">
      <alignment horizontal="center" vertical="center" wrapText="1"/>
    </xf>
    <xf numFmtId="0" fontId="70" fillId="0" borderId="0" xfId="22" applyFont="1" applyAlignment="1">
      <alignment vertical="center" wrapText="1"/>
    </xf>
    <xf numFmtId="206" fontId="14" fillId="0" borderId="0" xfId="20" applyNumberFormat="1" applyFont="1" applyFill="1" applyBorder="1" applyAlignment="1">
      <alignment horizontal="center" vertical="center"/>
    </xf>
    <xf numFmtId="207" fontId="15" fillId="0" borderId="0" xfId="26" applyNumberFormat="1" applyFont="1" applyFill="1" applyBorder="1" applyAlignment="1">
      <alignment horizontal="right" vertical="center"/>
    </xf>
    <xf numFmtId="4" fontId="14" fillId="0" borderId="0" xfId="22" applyNumberFormat="1" applyFont="1" applyAlignment="1">
      <alignment vertical="center"/>
    </xf>
    <xf numFmtId="208" fontId="15" fillId="0" borderId="0" xfId="20" applyNumberFormat="1" applyFont="1" applyFill="1" applyBorder="1" applyAlignment="1">
      <alignment horizontal="right" vertical="center"/>
    </xf>
    <xf numFmtId="208" fontId="15" fillId="0" borderId="0" xfId="20" applyNumberFormat="1" applyFont="1" applyFill="1" applyBorder="1" applyAlignment="1">
      <alignment horizontal="center" vertical="center"/>
    </xf>
    <xf numFmtId="206" fontId="15" fillId="0" borderId="3" xfId="20" applyNumberFormat="1" applyFont="1" applyFill="1" applyBorder="1" applyAlignment="1">
      <alignment horizontal="center" vertical="center"/>
    </xf>
    <xf numFmtId="208" fontId="15" fillId="0" borderId="3" xfId="20" applyNumberFormat="1" applyFont="1" applyFill="1" applyBorder="1" applyAlignment="1">
      <alignment horizontal="right" vertical="center"/>
    </xf>
    <xf numFmtId="2" fontId="15" fillId="0" borderId="0" xfId="22" applyNumberFormat="1" applyFont="1" applyAlignment="1">
      <alignment horizontal="center" vertical="center"/>
    </xf>
    <xf numFmtId="0" fontId="109" fillId="0" borderId="0" xfId="22" applyFont="1" applyAlignment="1">
      <alignment horizontal="center"/>
    </xf>
    <xf numFmtId="0" fontId="12" fillId="0" borderId="2" xfId="22" applyFont="1" applyBorder="1"/>
    <xf numFmtId="0" fontId="11" fillId="0" borderId="2" xfId="22" applyFont="1" applyBorder="1"/>
    <xf numFmtId="191" fontId="14" fillId="0" borderId="0" xfId="27" applyNumberFormat="1" applyFont="1" applyFill="1" applyBorder="1" applyAlignment="1">
      <alignment horizontal="center" vertical="center"/>
    </xf>
    <xf numFmtId="189" fontId="15" fillId="0" borderId="0" xfId="27" applyNumberFormat="1" applyFont="1" applyFill="1" applyBorder="1" applyAlignment="1">
      <alignment horizontal="center" vertical="center"/>
    </xf>
    <xf numFmtId="191" fontId="15" fillId="0" borderId="3" xfId="27" applyNumberFormat="1" applyFont="1" applyFill="1" applyBorder="1" applyAlignment="1">
      <alignment horizontal="center" vertical="center"/>
    </xf>
    <xf numFmtId="191" fontId="14" fillId="0" borderId="3" xfId="27" applyNumberFormat="1" applyFont="1" applyFill="1" applyBorder="1" applyAlignment="1">
      <alignment horizontal="center" vertical="center"/>
    </xf>
    <xf numFmtId="189" fontId="15" fillId="0" borderId="3" xfId="27" applyNumberFormat="1" applyFont="1" applyFill="1" applyBorder="1" applyAlignment="1">
      <alignment horizontal="center" vertical="center"/>
    </xf>
    <xf numFmtId="0" fontId="15" fillId="0" borderId="0" xfId="22" applyFont="1"/>
    <xf numFmtId="191" fontId="15" fillId="0" borderId="0" xfId="28" applyNumberFormat="1" applyFont="1" applyBorder="1" applyAlignment="1">
      <alignment horizontal="center"/>
    </xf>
    <xf numFmtId="0" fontId="31" fillId="0" borderId="0" xfId="28" applyFont="1" applyBorder="1" applyAlignment="1">
      <alignment horizontal="center"/>
    </xf>
    <xf numFmtId="191" fontId="14" fillId="0" borderId="0" xfId="22" applyNumberFormat="1" applyFont="1"/>
    <xf numFmtId="0" fontId="8" fillId="0" borderId="0" xfId="22" applyFont="1" applyAlignment="1">
      <alignment vertical="center"/>
    </xf>
    <xf numFmtId="0" fontId="41" fillId="0" borderId="0" xfId="22" applyFont="1" applyAlignment="1">
      <alignment vertical="center"/>
    </xf>
    <xf numFmtId="0" fontId="11" fillId="0" borderId="25" xfId="22" applyFont="1" applyBorder="1" applyAlignment="1">
      <alignment horizontal="center" vertical="center"/>
    </xf>
    <xf numFmtId="0" fontId="13" fillId="0" borderId="0" xfId="22" applyFont="1" applyAlignment="1">
      <alignment horizontal="center" vertical="center"/>
    </xf>
    <xf numFmtId="0" fontId="66" fillId="0" borderId="0" xfId="22" applyFont="1" applyAlignment="1">
      <alignment horizontal="center" vertical="center" wrapText="1"/>
    </xf>
    <xf numFmtId="2" fontId="14" fillId="0" borderId="0" xfId="29" applyNumberFormat="1" applyFont="1" applyFill="1" applyBorder="1" applyAlignment="1">
      <alignment horizontal="center" vertical="center"/>
    </xf>
    <xf numFmtId="3" fontId="15" fillId="0" borderId="0" xfId="29" applyNumberFormat="1" applyFont="1" applyFill="1" applyBorder="1" applyAlignment="1">
      <alignment horizontal="center" vertical="center"/>
    </xf>
    <xf numFmtId="2" fontId="15" fillId="0" borderId="3" xfId="29" applyNumberFormat="1" applyFont="1" applyFill="1" applyBorder="1" applyAlignment="1">
      <alignment horizontal="center" vertical="center"/>
    </xf>
    <xf numFmtId="3" fontId="15" fillId="0" borderId="3" xfId="29" applyNumberFormat="1" applyFont="1" applyFill="1" applyBorder="1" applyAlignment="1">
      <alignment horizontal="center" vertical="center"/>
    </xf>
    <xf numFmtId="0" fontId="14" fillId="0" borderId="0" xfId="30" applyFont="1" applyBorder="1" applyAlignment="1">
      <alignment horizontal="center" vertical="center"/>
    </xf>
    <xf numFmtId="209" fontId="14" fillId="0" borderId="0" xfId="22" applyNumberFormat="1" applyFont="1" applyAlignment="1">
      <alignment vertical="center"/>
    </xf>
    <xf numFmtId="0" fontId="106" fillId="0" borderId="0" xfId="22" applyFont="1" applyAlignment="1">
      <alignment vertical="center"/>
    </xf>
    <xf numFmtId="0" fontId="16" fillId="0" borderId="0" xfId="22" applyFont="1" applyAlignment="1" applyProtection="1">
      <alignment vertical="center" wrapText="1"/>
      <protection locked="0"/>
    </xf>
    <xf numFmtId="0" fontId="97" fillId="0" borderId="0" xfId="22" applyFont="1" applyAlignment="1">
      <alignment horizontal="centerContinuous" vertical="center"/>
    </xf>
    <xf numFmtId="0" fontId="11" fillId="0" borderId="26" xfId="22" applyFont="1" applyBorder="1" applyAlignment="1">
      <alignment horizontal="center" vertical="center"/>
    </xf>
    <xf numFmtId="0" fontId="12" fillId="0" borderId="32" xfId="22" applyFont="1" applyBorder="1" applyAlignment="1">
      <alignment horizontal="center" vertical="center" wrapText="1"/>
    </xf>
    <xf numFmtId="3" fontId="14" fillId="0" borderId="0" xfId="8" applyNumberFormat="1" applyFont="1" applyFill="1" applyBorder="1" applyAlignment="1">
      <alignment horizontal="center" vertical="center"/>
    </xf>
    <xf numFmtId="0" fontId="3" fillId="0" borderId="0" xfId="31"/>
    <xf numFmtId="14" fontId="3" fillId="0" borderId="0" xfId="31" applyNumberFormat="1"/>
    <xf numFmtId="0" fontId="6" fillId="3" borderId="0" xfId="31" applyFont="1" applyFill="1" applyAlignment="1">
      <alignment horizontal="center"/>
    </xf>
    <xf numFmtId="169" fontId="8" fillId="3" borderId="0" xfId="31" applyNumberFormat="1" applyFont="1" applyFill="1" applyAlignment="1">
      <alignment horizontal="center"/>
    </xf>
    <xf numFmtId="0" fontId="41" fillId="3" borderId="0" xfId="31" applyFont="1" applyFill="1" applyAlignment="1">
      <alignment horizontal="center"/>
    </xf>
    <xf numFmtId="0" fontId="110" fillId="3" borderId="0" xfId="31" applyFont="1" applyFill="1"/>
    <xf numFmtId="0" fontId="3" fillId="3" borderId="0" xfId="31" applyFill="1"/>
    <xf numFmtId="210" fontId="111" fillId="0" borderId="0" xfId="31" applyNumberFormat="1" applyFont="1" applyAlignment="1">
      <alignment horizontal="left"/>
    </xf>
    <xf numFmtId="0" fontId="112" fillId="3" borderId="1" xfId="31" applyFont="1" applyFill="1" applyBorder="1"/>
    <xf numFmtId="0" fontId="11" fillId="0" borderId="1" xfId="32" applyFont="1" applyBorder="1" applyAlignment="1">
      <alignment horizontal="center" vertical="center" wrapText="1"/>
    </xf>
    <xf numFmtId="0" fontId="11" fillId="2" borderId="1" xfId="32" applyFont="1" applyFill="1" applyBorder="1" applyAlignment="1">
      <alignment horizontal="center" vertical="center" wrapText="1"/>
    </xf>
    <xf numFmtId="0" fontId="112" fillId="3" borderId="0" xfId="31" applyFont="1" applyFill="1" applyAlignment="1">
      <alignment horizontal="center"/>
    </xf>
    <xf numFmtId="0" fontId="12" fillId="0" borderId="33" xfId="32" applyFont="1" applyBorder="1" applyAlignment="1">
      <alignment horizontal="center" vertical="center" wrapText="1"/>
    </xf>
    <xf numFmtId="0" fontId="11" fillId="2" borderId="0" xfId="32" applyFont="1" applyFill="1" applyAlignment="1">
      <alignment horizontal="center" vertical="center" wrapText="1"/>
    </xf>
    <xf numFmtId="0" fontId="112" fillId="3" borderId="5" xfId="31" applyFont="1" applyFill="1" applyBorder="1"/>
    <xf numFmtId="37" fontId="114" fillId="3" borderId="5" xfId="31" quotePrefix="1" applyNumberFormat="1" applyFont="1" applyFill="1" applyBorder="1" applyAlignment="1">
      <alignment horizontal="center" vertical="center"/>
    </xf>
    <xf numFmtId="0" fontId="115" fillId="3" borderId="27" xfId="31" applyFont="1" applyFill="1" applyBorder="1"/>
    <xf numFmtId="37" fontId="115" fillId="3" borderId="0" xfId="31" applyNumberFormat="1" applyFont="1" applyFill="1"/>
    <xf numFmtId="0" fontId="12" fillId="3" borderId="0" xfId="31" applyFont="1" applyFill="1"/>
    <xf numFmtId="211" fontId="115" fillId="3" borderId="0" xfId="31" applyNumberFormat="1" applyFont="1" applyFill="1" applyAlignment="1">
      <alignment horizontal="left" vertical="center"/>
    </xf>
    <xf numFmtId="41" fontId="115" fillId="3" borderId="0" xfId="31" applyNumberFormat="1" applyFont="1" applyFill="1" applyAlignment="1">
      <alignment vertical="center"/>
    </xf>
    <xf numFmtId="41" fontId="116" fillId="3" borderId="0" xfId="31" applyNumberFormat="1" applyFont="1" applyFill="1" applyAlignment="1">
      <alignment vertical="center"/>
    </xf>
    <xf numFmtId="211" fontId="3" fillId="0" borderId="0" xfId="31" applyNumberFormat="1"/>
    <xf numFmtId="0" fontId="14" fillId="0" borderId="0" xfId="31" applyFont="1" applyAlignment="1">
      <alignment horizontal="left" vertical="center" wrapText="1"/>
    </xf>
    <xf numFmtId="211" fontId="115" fillId="3" borderId="0" xfId="31" applyNumberFormat="1" applyFont="1" applyFill="1" applyAlignment="1">
      <alignment horizontal="left" vertical="center" wrapText="1"/>
    </xf>
    <xf numFmtId="49" fontId="14" fillId="0" borderId="0" xfId="31" applyNumberFormat="1" applyFont="1" applyAlignment="1">
      <alignment horizontal="left" vertical="center" wrapText="1"/>
    </xf>
    <xf numFmtId="211" fontId="116" fillId="3" borderId="3" xfId="31" applyNumberFormat="1" applyFont="1" applyFill="1" applyBorder="1" applyAlignment="1">
      <alignment horizontal="left" vertical="center"/>
    </xf>
    <xf numFmtId="41" fontId="116" fillId="3" borderId="3" xfId="31" applyNumberFormat="1" applyFont="1" applyFill="1" applyBorder="1" applyAlignment="1">
      <alignment vertical="center"/>
    </xf>
    <xf numFmtId="211" fontId="19" fillId="0" borderId="0" xfId="31" applyNumberFormat="1" applyFont="1"/>
    <xf numFmtId="211" fontId="14" fillId="0" borderId="0" xfId="31" applyNumberFormat="1" applyFont="1"/>
    <xf numFmtId="0" fontId="14" fillId="0" borderId="0" xfId="31" applyFont="1" applyAlignment="1">
      <alignment horizontal="left" vertical="top" wrapText="1"/>
    </xf>
    <xf numFmtId="0" fontId="3" fillId="0" borderId="0" xfId="31" applyAlignment="1">
      <alignment vertical="center" wrapText="1"/>
    </xf>
    <xf numFmtId="0" fontId="4" fillId="0" borderId="0" xfId="33" applyFont="1" applyAlignment="1">
      <alignment vertical="center"/>
    </xf>
    <xf numFmtId="0" fontId="23" fillId="0" borderId="0" xfId="33" applyFont="1"/>
    <xf numFmtId="0" fontId="6" fillId="0" borderId="0" xfId="33" applyFont="1" applyAlignment="1">
      <alignment horizontal="centerContinuous" vertical="center"/>
    </xf>
    <xf numFmtId="0" fontId="6" fillId="0" borderId="0" xfId="33" applyFont="1"/>
    <xf numFmtId="0" fontId="6" fillId="0" borderId="0" xfId="33" applyFont="1" applyAlignment="1">
      <alignment horizontal="center"/>
    </xf>
    <xf numFmtId="169" fontId="8" fillId="0" borderId="0" xfId="33" applyNumberFormat="1" applyFont="1" applyAlignment="1">
      <alignment horizontal="centerContinuous" vertical="center"/>
    </xf>
    <xf numFmtId="0" fontId="8" fillId="0" borderId="0" xfId="33" applyFont="1"/>
    <xf numFmtId="0" fontId="8" fillId="0" borderId="0" xfId="33" applyFont="1" applyAlignment="1">
      <alignment horizontal="center"/>
    </xf>
    <xf numFmtId="0" fontId="41" fillId="0" borderId="0" xfId="33" applyFont="1" applyAlignment="1">
      <alignment horizontal="centerContinuous" vertical="center"/>
    </xf>
    <xf numFmtId="0" fontId="41" fillId="0" borderId="0" xfId="33" applyFont="1"/>
    <xf numFmtId="0" fontId="41" fillId="0" borderId="0" xfId="33" applyFont="1" applyAlignment="1">
      <alignment horizontal="center"/>
    </xf>
    <xf numFmtId="0" fontId="22" fillId="0" borderId="0" xfId="33" applyFont="1" applyAlignment="1">
      <alignment horizontal="center"/>
    </xf>
    <xf numFmtId="0" fontId="3" fillId="0" borderId="0" xfId="33"/>
    <xf numFmtId="0" fontId="11" fillId="0" borderId="1" xfId="33" applyFont="1" applyBorder="1" applyAlignment="1">
      <alignment horizontal="center" vertical="center" wrapText="1"/>
    </xf>
    <xf numFmtId="0" fontId="19" fillId="0" borderId="0" xfId="33" applyFont="1"/>
    <xf numFmtId="0" fontId="11" fillId="0" borderId="0" xfId="33" applyFont="1" applyAlignment="1">
      <alignment horizontal="center" vertical="center" wrapText="1"/>
    </xf>
    <xf numFmtId="0" fontId="12" fillId="0" borderId="4" xfId="33" applyFont="1" applyBorder="1" applyAlignment="1">
      <alignment horizontal="center" vertical="center" wrapText="1"/>
    </xf>
    <xf numFmtId="0" fontId="11" fillId="0" borderId="5" xfId="33" applyFont="1" applyBorder="1" applyAlignment="1">
      <alignment horizontal="center" vertical="center" wrapText="1"/>
    </xf>
    <xf numFmtId="0" fontId="12" fillId="0" borderId="5" xfId="33" applyFont="1" applyBorder="1" applyAlignment="1">
      <alignment horizontal="center" vertical="center" wrapText="1"/>
    </xf>
    <xf numFmtId="0" fontId="94" fillId="0" borderId="0" xfId="33" applyFont="1" applyAlignment="1">
      <alignment horizontal="center" vertical="center" wrapText="1"/>
    </xf>
    <xf numFmtId="0" fontId="95" fillId="0" borderId="0" xfId="33" applyFont="1" applyAlignment="1">
      <alignment horizontal="center" vertical="center" wrapText="1"/>
    </xf>
    <xf numFmtId="0" fontId="96" fillId="0" borderId="0" xfId="33" applyFont="1" applyAlignment="1">
      <alignment horizontal="center" vertical="center" wrapText="1"/>
    </xf>
    <xf numFmtId="0" fontId="14" fillId="0" borderId="0" xfId="33" applyFont="1" applyAlignment="1">
      <alignment horizontal="left" vertical="center" wrapText="1"/>
    </xf>
    <xf numFmtId="43" fontId="14" fillId="0" borderId="0" xfId="8" applyFont="1" applyFill="1" applyBorder="1" applyAlignment="1">
      <alignment horizontal="center" vertical="center"/>
    </xf>
    <xf numFmtId="186" fontId="15" fillId="0" borderId="0" xfId="8" applyNumberFormat="1" applyFont="1" applyFill="1" applyBorder="1" applyAlignment="1">
      <alignment horizontal="center" vertical="center"/>
    </xf>
    <xf numFmtId="1" fontId="14" fillId="0" borderId="0" xfId="33" applyNumberFormat="1" applyFont="1" applyAlignment="1">
      <alignment vertical="center"/>
    </xf>
    <xf numFmtId="2" fontId="14" fillId="0" borderId="0" xfId="33" applyNumberFormat="1" applyFont="1" applyAlignment="1">
      <alignment horizontal="center" vertical="center"/>
    </xf>
    <xf numFmtId="0" fontId="14" fillId="0" borderId="0" xfId="33" applyFont="1" applyAlignment="1">
      <alignment vertical="center"/>
    </xf>
    <xf numFmtId="0" fontId="14" fillId="0" borderId="0" xfId="33" applyFont="1" applyAlignment="1">
      <alignment horizontal="left" vertical="center"/>
    </xf>
    <xf numFmtId="0" fontId="15" fillId="0" borderId="3" xfId="33" applyFont="1" applyBorder="1" applyAlignment="1">
      <alignment horizontal="left" vertical="center" wrapText="1"/>
    </xf>
    <xf numFmtId="43" fontId="15" fillId="0" borderId="3" xfId="8" applyFont="1" applyFill="1" applyBorder="1" applyAlignment="1">
      <alignment horizontal="center" vertical="center"/>
    </xf>
    <xf numFmtId="186" fontId="15" fillId="0" borderId="3" xfId="8" applyNumberFormat="1" applyFont="1" applyFill="1" applyBorder="1" applyAlignment="1">
      <alignment horizontal="center" vertical="center"/>
    </xf>
    <xf numFmtId="2" fontId="19" fillId="0" borderId="0" xfId="33" applyNumberFormat="1" applyFont="1" applyAlignment="1">
      <alignment horizontal="center" vertical="center"/>
    </xf>
    <xf numFmtId="0" fontId="19" fillId="0" borderId="0" xfId="33" applyFont="1" applyAlignment="1">
      <alignment vertical="center"/>
    </xf>
    <xf numFmtId="0" fontId="14" fillId="0" borderId="0" xfId="33" applyFont="1"/>
    <xf numFmtId="0" fontId="14" fillId="0" borderId="0" xfId="33" applyFont="1" applyAlignment="1">
      <alignment horizontal="center"/>
    </xf>
    <xf numFmtId="0" fontId="15" fillId="0" borderId="0" xfId="33" applyFont="1" applyAlignment="1">
      <alignment horizontal="center"/>
    </xf>
    <xf numFmtId="0" fontId="19" fillId="0" borderId="0" xfId="33" applyFont="1" applyAlignment="1">
      <alignment horizontal="center"/>
    </xf>
    <xf numFmtId="3" fontId="19" fillId="0" borderId="0" xfId="33" applyNumberFormat="1" applyFont="1" applyAlignment="1">
      <alignment horizontal="center"/>
    </xf>
    <xf numFmtId="199" fontId="15" fillId="0" borderId="0" xfId="33" applyNumberFormat="1" applyFont="1"/>
    <xf numFmtId="3" fontId="3" fillId="0" borderId="0" xfId="33" applyNumberFormat="1"/>
    <xf numFmtId="0" fontId="3" fillId="0" borderId="0" xfId="1" applyAlignment="1">
      <alignment horizontal="left"/>
    </xf>
    <xf numFmtId="212" fontId="8" fillId="0" borderId="0" xfId="1" applyNumberFormat="1" applyFont="1" applyAlignment="1">
      <alignment horizontal="center"/>
    </xf>
    <xf numFmtId="0" fontId="41" fillId="0" borderId="0" xfId="1" applyFont="1" applyAlignment="1">
      <alignment horizontal="center"/>
    </xf>
    <xf numFmtId="0" fontId="10" fillId="0" borderId="0" xfId="1" applyFont="1" applyAlignment="1">
      <alignment horizontal="left"/>
    </xf>
    <xf numFmtId="0" fontId="117" fillId="0" borderId="2" xfId="1" applyFont="1" applyBorder="1" applyAlignment="1">
      <alignment vertical="center"/>
    </xf>
    <xf numFmtId="0" fontId="118" fillId="0" borderId="2" xfId="1" applyFont="1" applyBorder="1" applyAlignment="1">
      <alignment vertical="center"/>
    </xf>
    <xf numFmtId="0" fontId="12" fillId="0" borderId="34" xfId="1" applyFont="1" applyBorder="1" applyAlignment="1">
      <alignment horizontal="center" textRotation="90" wrapText="1"/>
    </xf>
    <xf numFmtId="0" fontId="12" fillId="0" borderId="25" xfId="1" applyFont="1" applyBorder="1" applyAlignment="1">
      <alignment horizontal="center" textRotation="90" wrapText="1"/>
    </xf>
    <xf numFmtId="0" fontId="11" fillId="0" borderId="34" xfId="1" applyFont="1" applyBorder="1" applyAlignment="1">
      <alignment horizontal="center" textRotation="90" wrapText="1"/>
    </xf>
    <xf numFmtId="0" fontId="15" fillId="0" borderId="30" xfId="1" applyFont="1" applyBorder="1" applyAlignment="1">
      <alignment vertical="center" wrapText="1"/>
    </xf>
    <xf numFmtId="43" fontId="15" fillId="0" borderId="35" xfId="1" applyNumberFormat="1" applyFont="1" applyBorder="1" applyAlignment="1">
      <alignment horizontal="center"/>
    </xf>
    <xf numFmtId="43" fontId="15" fillId="0" borderId="35" xfId="1" applyNumberFormat="1" applyFont="1" applyBorder="1" applyAlignment="1">
      <alignment horizontal="right"/>
    </xf>
    <xf numFmtId="0" fontId="14" fillId="0" borderId="0" xfId="1" quotePrefix="1" applyFont="1" applyAlignment="1">
      <alignment horizontal="left" vertical="center" indent="1"/>
    </xf>
    <xf numFmtId="43" fontId="14" fillId="0" borderId="36" xfId="1" applyNumberFormat="1" applyFont="1" applyBorder="1" applyAlignment="1">
      <alignment horizontal="center"/>
    </xf>
    <xf numFmtId="43" fontId="14" fillId="0" borderId="36" xfId="1" applyNumberFormat="1" applyFont="1" applyBorder="1" applyAlignment="1">
      <alignment horizontal="right"/>
    </xf>
    <xf numFmtId="43" fontId="14" fillId="0" borderId="36" xfId="1" applyNumberFormat="1" applyFont="1" applyBorder="1"/>
    <xf numFmtId="43" fontId="14" fillId="0" borderId="0" xfId="1" applyNumberFormat="1" applyFont="1"/>
    <xf numFmtId="43" fontId="14" fillId="0" borderId="0" xfId="1" applyNumberFormat="1" applyFont="1" applyAlignment="1">
      <alignment horizontal="right"/>
    </xf>
    <xf numFmtId="43" fontId="15" fillId="0" borderId="36" xfId="1" applyNumberFormat="1" applyFont="1" applyBorder="1"/>
    <xf numFmtId="43" fontId="15" fillId="0" borderId="35" xfId="1" applyNumberFormat="1" applyFont="1" applyBorder="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8" applyFont="1" applyBorder="1" applyAlignment="1">
      <alignment horizontal="center" vertical="center" wrapText="1"/>
    </xf>
    <xf numFmtId="0" fontId="14" fillId="0" borderId="36" xfId="1" applyFont="1" applyBorder="1"/>
    <xf numFmtId="0" fontId="14" fillId="0" borderId="0" xfId="1" applyFont="1" applyAlignment="1">
      <alignment horizontal="right"/>
    </xf>
    <xf numFmtId="0" fontId="15" fillId="0" borderId="36" xfId="1" applyFont="1" applyBorder="1"/>
    <xf numFmtId="0" fontId="15" fillId="0" borderId="4" xfId="1" applyFont="1" applyBorder="1" applyAlignment="1">
      <alignment vertical="center" wrapText="1"/>
    </xf>
    <xf numFmtId="186" fontId="15" fillId="0" borderId="37" xfId="8" applyNumberFormat="1" applyFont="1" applyBorder="1"/>
    <xf numFmtId="186" fontId="15" fillId="0" borderId="37" xfId="8" applyNumberFormat="1" applyFont="1" applyBorder="1" applyAlignment="1">
      <alignment horizontal="right"/>
    </xf>
    <xf numFmtId="0" fontId="14" fillId="0" borderId="3" xfId="1" applyFont="1" applyBorder="1" applyAlignment="1">
      <alignment horizontal="left"/>
    </xf>
    <xf numFmtId="213" fontId="53" fillId="0" borderId="0" xfId="1" applyNumberFormat="1" applyFont="1"/>
    <xf numFmtId="0" fontId="119" fillId="0" borderId="0" xfId="34" applyFill="1" applyBorder="1" applyAlignment="1" applyProtection="1">
      <alignment horizontal="left"/>
    </xf>
    <xf numFmtId="213" fontId="14" fillId="0" borderId="0" xfId="8" applyNumberFormat="1" applyFont="1" applyBorder="1"/>
    <xf numFmtId="214" fontId="14" fillId="0" borderId="0" xfId="35" applyNumberFormat="1" applyFont="1" applyFill="1" applyBorder="1" applyAlignment="1">
      <alignment horizontal="right"/>
    </xf>
    <xf numFmtId="215" fontId="14" fillId="0" borderId="0" xfId="35" applyNumberFormat="1" applyFont="1" applyFill="1" applyBorder="1" applyAlignment="1">
      <alignment horizontal="right"/>
    </xf>
    <xf numFmtId="186" fontId="19" fillId="0" borderId="0" xfId="1" applyNumberFormat="1" applyFont="1"/>
    <xf numFmtId="0" fontId="19" fillId="0" borderId="0" xfId="1" applyFont="1" applyAlignment="1">
      <alignment horizontal="left"/>
    </xf>
    <xf numFmtId="186" fontId="3" fillId="0" borderId="0" xfId="8" applyNumberFormat="1" applyFont="1" applyBorder="1"/>
    <xf numFmtId="0" fontId="4" fillId="0" borderId="0" xfId="22" applyFont="1" applyAlignment="1">
      <alignment horizontal="centerContinuous" vertical="center"/>
    </xf>
    <xf numFmtId="0" fontId="12" fillId="0" borderId="2" xfId="22" applyFont="1" applyBorder="1" applyAlignment="1">
      <alignment horizontal="center" vertical="center" wrapText="1"/>
    </xf>
    <xf numFmtId="216" fontId="14" fillId="0" borderId="0" xfId="27" applyNumberFormat="1" applyFont="1" applyFill="1" applyBorder="1" applyAlignment="1">
      <alignment horizontal="center" vertical="center"/>
    </xf>
    <xf numFmtId="3" fontId="15" fillId="0" borderId="0" xfId="27" applyNumberFormat="1" applyFont="1" applyFill="1" applyBorder="1" applyAlignment="1">
      <alignment horizontal="center" vertical="center"/>
    </xf>
    <xf numFmtId="216" fontId="15" fillId="0" borderId="3" xfId="27" applyNumberFormat="1" applyFont="1" applyFill="1" applyBorder="1" applyAlignment="1">
      <alignment horizontal="center" vertical="center"/>
    </xf>
    <xf numFmtId="3" fontId="15" fillId="0" borderId="3" xfId="27" applyNumberFormat="1" applyFont="1" applyFill="1" applyBorder="1" applyAlignment="1">
      <alignment horizontal="center" vertical="center"/>
    </xf>
    <xf numFmtId="0" fontId="20" fillId="0" borderId="0" xfId="28" applyFont="1" applyBorder="1" applyAlignment="1">
      <alignment horizontal="center"/>
    </xf>
    <xf numFmtId="0" fontId="26" fillId="0" borderId="0" xfId="1" applyFont="1"/>
    <xf numFmtId="14" fontId="26" fillId="0" borderId="0" xfId="1" applyNumberFormat="1" applyFont="1"/>
    <xf numFmtId="0" fontId="68" fillId="0" borderId="0" xfId="1" applyFont="1"/>
    <xf numFmtId="210" fontId="111" fillId="0" borderId="0" xfId="1" applyNumberFormat="1" applyFont="1" applyAlignment="1">
      <alignment horizontal="left"/>
    </xf>
    <xf numFmtId="0" fontId="112" fillId="0" borderId="1" xfId="1" applyFont="1" applyBorder="1"/>
    <xf numFmtId="0" fontId="11" fillId="0" borderId="25" xfId="32" applyFont="1" applyBorder="1" applyAlignment="1">
      <alignment horizontal="center"/>
    </xf>
    <xf numFmtId="0" fontId="112" fillId="0" borderId="0" xfId="1" applyFont="1"/>
    <xf numFmtId="0" fontId="11" fillId="0" borderId="0" xfId="32" applyFont="1" applyAlignment="1">
      <alignment horizontal="center" vertical="center" wrapText="1"/>
    </xf>
    <xf numFmtId="0" fontId="11" fillId="0" borderId="4" xfId="32" applyFont="1" applyBorder="1" applyAlignment="1">
      <alignment horizontal="center" vertical="center" wrapText="1"/>
    </xf>
    <xf numFmtId="0" fontId="11" fillId="2" borderId="4" xfId="32" applyFont="1" applyFill="1" applyBorder="1" applyAlignment="1">
      <alignment horizontal="center" vertical="center" wrapText="1"/>
    </xf>
    <xf numFmtId="0" fontId="112" fillId="0" borderId="0" xfId="1" applyFont="1" applyAlignment="1">
      <alignment horizontal="center"/>
    </xf>
    <xf numFmtId="0" fontId="112" fillId="0" borderId="5" xfId="1" applyFont="1" applyBorder="1"/>
    <xf numFmtId="37" fontId="112" fillId="0" borderId="5" xfId="1" quotePrefix="1" applyNumberFormat="1" applyFont="1" applyBorder="1" applyAlignment="1">
      <alignment horizontal="center" vertical="center"/>
    </xf>
    <xf numFmtId="37" fontId="112" fillId="2" borderId="5" xfId="1" quotePrefix="1" applyNumberFormat="1" applyFont="1" applyFill="1" applyBorder="1" applyAlignment="1">
      <alignment horizontal="center" vertical="center"/>
    </xf>
    <xf numFmtId="0" fontId="11" fillId="0" borderId="5" xfId="1" applyFont="1" applyBorder="1" applyAlignment="1">
      <alignment horizontal="center"/>
    </xf>
    <xf numFmtId="0" fontId="120" fillId="0" borderId="27" xfId="1" applyFont="1" applyBorder="1"/>
    <xf numFmtId="37" fontId="120" fillId="0" borderId="27" xfId="1" applyNumberFormat="1" applyFont="1" applyBorder="1"/>
    <xf numFmtId="37" fontId="120" fillId="0" borderId="0" xfId="1" applyNumberFormat="1" applyFont="1"/>
    <xf numFmtId="0" fontId="19" fillId="0" borderId="27" xfId="1" applyFont="1" applyBorder="1" applyAlignment="1">
      <alignment horizontal="center"/>
    </xf>
    <xf numFmtId="186" fontId="115" fillId="0" borderId="0" xfId="1" applyNumberFormat="1" applyFont="1" applyAlignment="1">
      <alignment vertical="center"/>
    </xf>
    <xf numFmtId="2" fontId="15" fillId="0" borderId="0" xfId="1" applyNumberFormat="1" applyFont="1" applyAlignment="1">
      <alignment horizontal="center" vertical="center"/>
    </xf>
    <xf numFmtId="43" fontId="3" fillId="0" borderId="0" xfId="1" applyNumberFormat="1" applyFont="1"/>
    <xf numFmtId="49" fontId="14" fillId="0" borderId="0" xfId="1" applyNumberFormat="1" applyFont="1" applyAlignment="1">
      <alignment horizontal="left" vertical="center" wrapText="1"/>
    </xf>
    <xf numFmtId="0" fontId="116" fillId="0" borderId="3" xfId="1" applyFont="1" applyBorder="1" applyAlignment="1">
      <alignment vertical="center"/>
    </xf>
    <xf numFmtId="186" fontId="116" fillId="0" borderId="0" xfId="1" applyNumberFormat="1" applyFont="1" applyAlignment="1">
      <alignment vertical="center"/>
    </xf>
    <xf numFmtId="2" fontId="15" fillId="0" borderId="3" xfId="1" applyNumberFormat="1" applyFont="1" applyBorder="1" applyAlignment="1">
      <alignment horizontal="center" vertical="center"/>
    </xf>
    <xf numFmtId="0" fontId="14" fillId="0" borderId="1" xfId="1" applyFont="1" applyBorder="1" applyAlignment="1">
      <alignment horizontal="left" vertical="center" wrapText="1"/>
    </xf>
    <xf numFmtId="0" fontId="121" fillId="0" borderId="0" xfId="1" applyFont="1"/>
    <xf numFmtId="0" fontId="115" fillId="0" borderId="0" xfId="1" applyFont="1"/>
    <xf numFmtId="0" fontId="115" fillId="2" borderId="0" xfId="1" applyFont="1" applyFill="1" applyAlignment="1">
      <alignment horizontal="left" vertical="center" wrapText="1"/>
    </xf>
    <xf numFmtId="0" fontId="3" fillId="2" borderId="0" xfId="1" applyFont="1" applyFill="1"/>
    <xf numFmtId="0" fontId="115" fillId="2" borderId="0" xfId="1" applyFont="1" applyFill="1" applyAlignment="1">
      <alignment vertical="center"/>
    </xf>
    <xf numFmtId="0" fontId="115" fillId="0" borderId="0" xfId="1" applyFont="1" applyAlignment="1">
      <alignment vertical="top" wrapText="1"/>
    </xf>
    <xf numFmtId="0" fontId="115" fillId="2" borderId="0" xfId="1" applyFont="1" applyFill="1" applyAlignment="1">
      <alignment vertical="top" wrapText="1"/>
    </xf>
    <xf numFmtId="0" fontId="12" fillId="0" borderId="0" xfId="1" applyFont="1" applyAlignment="1">
      <alignment horizontal="left" wrapText="1"/>
    </xf>
    <xf numFmtId="0" fontId="12" fillId="0" borderId="0" xfId="1" applyFont="1" applyAlignment="1">
      <alignment horizontal="left" vertical="center" wrapText="1"/>
    </xf>
    <xf numFmtId="0" fontId="8" fillId="0" borderId="0" xfId="1" applyFont="1" applyAlignment="1">
      <alignment horizontal="center" vertical="center"/>
    </xf>
    <xf numFmtId="0" fontId="8" fillId="0" borderId="0" xfId="1" applyFont="1" applyAlignment="1">
      <alignment horizontal="center" vertical="center"/>
    </xf>
    <xf numFmtId="0" fontId="41" fillId="0" borderId="0" xfId="1" applyFont="1" applyAlignment="1">
      <alignment horizontal="center" vertical="center"/>
    </xf>
    <xf numFmtId="0" fontId="11" fillId="0" borderId="2" xfId="1" applyFont="1" applyBorder="1" applyAlignment="1">
      <alignment horizontal="center" vertical="center"/>
    </xf>
    <xf numFmtId="0" fontId="11" fillId="0" borderId="2" xfId="1" applyFont="1" applyBorder="1" applyAlignment="1">
      <alignment horizontal="center" vertical="center" wrapText="1"/>
    </xf>
    <xf numFmtId="0" fontId="19" fillId="0" borderId="4" xfId="1" applyFont="1" applyBorder="1"/>
    <xf numFmtId="215" fontId="14" fillId="0" borderId="0" xfId="35" applyNumberFormat="1" applyFont="1" applyFill="1" applyBorder="1" applyAlignment="1">
      <alignment horizontal="center"/>
    </xf>
    <xf numFmtId="217" fontId="14" fillId="0" borderId="0" xfId="35" applyNumberFormat="1" applyFont="1" applyFill="1" applyBorder="1" applyAlignment="1">
      <alignment horizontal="right"/>
    </xf>
    <xf numFmtId="217" fontId="14" fillId="0" borderId="0" xfId="35" applyNumberFormat="1" applyFont="1" applyFill="1" applyBorder="1" applyAlignment="1">
      <alignment horizontal="center"/>
    </xf>
    <xf numFmtId="180" fontId="14" fillId="0" borderId="0" xfId="35" applyFont="1" applyFill="1" applyBorder="1" applyAlignment="1">
      <alignment horizontal="right"/>
    </xf>
    <xf numFmtId="43" fontId="14" fillId="0" borderId="0" xfId="35" applyNumberFormat="1" applyFont="1" applyFill="1" applyBorder="1" applyAlignment="1">
      <alignment horizontal="right"/>
    </xf>
    <xf numFmtId="186" fontId="14" fillId="0" borderId="0" xfId="35" applyNumberFormat="1" applyFont="1" applyFill="1" applyBorder="1" applyAlignment="1">
      <alignment horizontal="right"/>
    </xf>
    <xf numFmtId="215" fontId="14" fillId="0" borderId="3" xfId="35" applyNumberFormat="1" applyFont="1" applyFill="1" applyBorder="1" applyAlignment="1">
      <alignment horizontal="right"/>
    </xf>
    <xf numFmtId="0" fontId="14" fillId="0" borderId="0" xfId="31" applyFont="1" applyAlignment="1">
      <alignment vertical="center"/>
    </xf>
    <xf numFmtId="218" fontId="3" fillId="0" borderId="0" xfId="1" applyNumberFormat="1"/>
    <xf numFmtId="219" fontId="14" fillId="0" borderId="0" xfId="35" applyNumberFormat="1" applyFont="1" applyFill="1" applyBorder="1" applyAlignment="1">
      <alignment horizontal="right"/>
    </xf>
    <xf numFmtId="0" fontId="4" fillId="0" borderId="0" xfId="1" applyFont="1" applyProtection="1">
      <protection locked="0"/>
    </xf>
    <xf numFmtId="0" fontId="6" fillId="0" borderId="0" xfId="1" applyFont="1" applyAlignment="1" applyProtection="1">
      <alignment horizontal="center"/>
      <protection locked="0"/>
    </xf>
    <xf numFmtId="0" fontId="6" fillId="0" borderId="0" xfId="1" applyFont="1" applyProtection="1">
      <protection locked="0"/>
    </xf>
    <xf numFmtId="0" fontId="8" fillId="0" borderId="0" xfId="1" applyFont="1" applyAlignment="1" applyProtection="1">
      <alignment horizontal="center"/>
      <protection locked="0"/>
    </xf>
    <xf numFmtId="0" fontId="8" fillId="0" borderId="0" xfId="1" applyFont="1" applyProtection="1">
      <protection locked="0"/>
    </xf>
    <xf numFmtId="0" fontId="41" fillId="0" borderId="0" xfId="1" applyFont="1" applyAlignment="1" applyProtection="1">
      <alignment horizontal="center"/>
      <protection locked="0"/>
    </xf>
    <xf numFmtId="0" fontId="41" fillId="0" borderId="0" xfId="1" applyFont="1" applyProtection="1">
      <protection locked="0"/>
    </xf>
    <xf numFmtId="0" fontId="122" fillId="0" borderId="0" xfId="1" applyFont="1" applyProtection="1">
      <protection locked="0"/>
    </xf>
    <xf numFmtId="0" fontId="3" fillId="0" borderId="0" xfId="1" applyFont="1" applyProtection="1">
      <protection locked="0"/>
    </xf>
    <xf numFmtId="0" fontId="3" fillId="0" borderId="3" xfId="1" applyFont="1" applyBorder="1" applyProtection="1">
      <protection locked="0"/>
    </xf>
    <xf numFmtId="0" fontId="11" fillId="0" borderId="25" xfId="1" applyFont="1" applyBorder="1" applyAlignment="1" applyProtection="1">
      <alignment horizontal="center" vertical="center" wrapText="1"/>
      <protection locked="0"/>
    </xf>
    <xf numFmtId="186" fontId="12" fillId="0" borderId="25" xfId="1" applyNumberFormat="1" applyFont="1" applyBorder="1" applyAlignment="1" applyProtection="1">
      <alignment horizontal="center" vertical="center" wrapText="1"/>
      <protection locked="0"/>
    </xf>
    <xf numFmtId="186" fontId="11" fillId="0" borderId="2" xfId="1" applyNumberFormat="1" applyFont="1" applyBorder="1" applyAlignment="1" applyProtection="1">
      <alignment horizontal="center" vertical="center" wrapText="1"/>
      <protection locked="0"/>
    </xf>
    <xf numFmtId="186" fontId="47" fillId="0" borderId="0" xfId="1" applyNumberFormat="1" applyFont="1" applyAlignment="1">
      <alignment horizontal="right" vertical="center" wrapText="1"/>
    </xf>
    <xf numFmtId="186" fontId="92" fillId="0" borderId="0" xfId="1" applyNumberFormat="1" applyFont="1" applyAlignment="1">
      <alignment horizontal="center" vertical="center" wrapText="1"/>
    </xf>
    <xf numFmtId="220" fontId="14" fillId="0" borderId="0" xfId="2" applyNumberFormat="1" applyFont="1" applyFill="1" applyBorder="1" applyAlignment="1" applyProtection="1">
      <alignment horizontal="left" vertical="center"/>
    </xf>
    <xf numFmtId="220" fontId="14" fillId="0" borderId="0" xfId="2" applyNumberFormat="1" applyFont="1" applyFill="1" applyBorder="1" applyAlignment="1" applyProtection="1">
      <alignment horizontal="center" vertical="center"/>
    </xf>
    <xf numFmtId="220" fontId="15" fillId="0" borderId="0" xfId="2" applyNumberFormat="1" applyFont="1" applyFill="1" applyBorder="1" applyAlignment="1" applyProtection="1">
      <alignment horizontal="center" vertical="center"/>
    </xf>
    <xf numFmtId="220" fontId="15" fillId="0" borderId="3" xfId="2" applyNumberFormat="1" applyFont="1" applyFill="1" applyBorder="1" applyAlignment="1" applyProtection="1">
      <alignment horizontal="left" vertical="center"/>
    </xf>
    <xf numFmtId="220" fontId="15" fillId="0" borderId="3" xfId="2" applyNumberFormat="1" applyFont="1" applyFill="1" applyBorder="1" applyAlignment="1" applyProtection="1">
      <alignment horizontal="center" vertical="center"/>
    </xf>
    <xf numFmtId="0" fontId="19" fillId="0" borderId="0" xfId="1" applyFont="1" applyProtection="1">
      <protection locked="0"/>
    </xf>
    <xf numFmtId="0" fontId="16" fillId="0" borderId="0" xfId="1" applyFont="1" applyAlignment="1" applyProtection="1">
      <alignment horizontal="left" wrapText="1"/>
      <protection locked="0"/>
    </xf>
    <xf numFmtId="0" fontId="3" fillId="0" borderId="0" xfId="1" applyFont="1" applyAlignment="1" applyProtection="1">
      <alignment horizontal="left"/>
      <protection locked="0"/>
    </xf>
    <xf numFmtId="0" fontId="123" fillId="0" borderId="0" xfId="1" applyFont="1" applyAlignment="1">
      <alignment horizontal="centerContinuous" vertical="center"/>
    </xf>
    <xf numFmtId="0" fontId="124" fillId="0" borderId="0" xfId="1" applyFont="1" applyAlignment="1">
      <alignment vertical="center"/>
    </xf>
    <xf numFmtId="0" fontId="125" fillId="0" borderId="0" xfId="1" applyFont="1" applyAlignment="1">
      <alignment vertical="center"/>
    </xf>
    <xf numFmtId="0" fontId="23" fillId="0" borderId="0" xfId="1" applyFont="1" applyAlignment="1">
      <alignment horizontal="centerContinuous" vertical="center"/>
    </xf>
    <xf numFmtId="0" fontId="44" fillId="0" borderId="0" xfId="1" applyFont="1" applyAlignment="1">
      <alignment horizontal="centerContinuous" vertical="center"/>
    </xf>
    <xf numFmtId="0" fontId="3" fillId="0" borderId="0" xfId="1" applyFont="1" applyAlignment="1">
      <alignment horizontal="center" vertical="center"/>
    </xf>
    <xf numFmtId="0" fontId="112" fillId="0" borderId="25" xfId="1" applyFont="1" applyBorder="1" applyAlignment="1">
      <alignment horizontal="center" vertical="center" wrapText="1"/>
    </xf>
    <xf numFmtId="0" fontId="12" fillId="0" borderId="25" xfId="1" applyFont="1" applyBorder="1" applyAlignment="1">
      <alignment horizontal="center" vertical="center" wrapText="1"/>
    </xf>
    <xf numFmtId="17" fontId="12" fillId="0" borderId="25" xfId="1" applyNumberFormat="1" applyFont="1" applyBorder="1" applyAlignment="1">
      <alignment horizontal="center" vertical="center" wrapText="1"/>
    </xf>
    <xf numFmtId="0" fontId="11" fillId="0" borderId="27" xfId="1" applyFont="1" applyBorder="1" applyAlignment="1">
      <alignment horizontal="center" vertical="center" wrapText="1"/>
    </xf>
    <xf numFmtId="0" fontId="126" fillId="0" borderId="0" xfId="1" applyFont="1" applyAlignment="1">
      <alignment horizontal="center" vertical="center" wrapText="1"/>
    </xf>
    <xf numFmtId="0" fontId="127" fillId="0" borderId="0" xfId="1" applyFont="1" applyAlignment="1">
      <alignment horizontal="center" vertical="center" wrapText="1"/>
    </xf>
    <xf numFmtId="0" fontId="15" fillId="0" borderId="0" xfId="1" applyFont="1" applyAlignment="1">
      <alignment horizontal="left" vertical="center" wrapText="1"/>
    </xf>
    <xf numFmtId="37" fontId="116" fillId="0" borderId="0" xfId="36" applyNumberFormat="1" applyFont="1" applyFill="1" applyBorder="1" applyAlignment="1">
      <alignment horizontal="center" vertical="center"/>
    </xf>
    <xf numFmtId="4" fontId="15" fillId="0" borderId="0" xfId="37" applyNumberFormat="1" applyFont="1" applyFill="1" applyBorder="1" applyAlignment="1">
      <alignment horizontal="center" vertical="center"/>
    </xf>
    <xf numFmtId="166" fontId="15" fillId="4" borderId="0" xfId="37" applyFont="1" applyFill="1" applyBorder="1" applyAlignment="1">
      <alignment horizontal="center" vertical="center"/>
    </xf>
    <xf numFmtId="37" fontId="19" fillId="0" borderId="0" xfId="1" applyNumberFormat="1" applyFont="1"/>
    <xf numFmtId="37" fontId="115" fillId="0" borderId="0" xfId="36" applyNumberFormat="1" applyFont="1" applyFill="1" applyBorder="1" applyAlignment="1">
      <alignment horizontal="center" vertical="center"/>
    </xf>
    <xf numFmtId="166" fontId="14" fillId="0" borderId="0" xfId="37" applyFont="1" applyBorder="1" applyAlignment="1">
      <alignment horizontal="center" vertical="center"/>
    </xf>
    <xf numFmtId="166" fontId="14" fillId="4" borderId="0" xfId="37" applyFont="1" applyFill="1" applyBorder="1" applyAlignment="1">
      <alignment horizontal="center" vertical="center"/>
    </xf>
    <xf numFmtId="0" fontId="15" fillId="0" borderId="0" xfId="1" applyFont="1" applyAlignment="1">
      <alignment horizontal="left" vertical="center"/>
    </xf>
    <xf numFmtId="166" fontId="15" fillId="0" borderId="0" xfId="37" applyFont="1" applyBorder="1" applyAlignment="1">
      <alignment horizontal="center" vertical="center"/>
    </xf>
    <xf numFmtId="0" fontId="20" fillId="0" borderId="0" xfId="1" applyFont="1" applyAlignment="1">
      <alignment horizontal="left" vertical="center"/>
    </xf>
    <xf numFmtId="166" fontId="20" fillId="0" borderId="0" xfId="37" applyFont="1" applyBorder="1" applyAlignment="1">
      <alignment horizontal="center" vertical="center"/>
    </xf>
    <xf numFmtId="0" fontId="128" fillId="0" borderId="3" xfId="1" applyFont="1" applyBorder="1" applyAlignment="1">
      <alignment horizontal="left" vertical="center"/>
    </xf>
    <xf numFmtId="166" fontId="128" fillId="0" borderId="3" xfId="37" applyFont="1" applyFill="1" applyBorder="1" applyAlignment="1">
      <alignment horizontal="center" vertical="center"/>
    </xf>
    <xf numFmtId="166" fontId="128" fillId="0" borderId="0" xfId="37" applyFont="1" applyFill="1" applyBorder="1" applyAlignment="1">
      <alignment horizontal="center" vertical="center"/>
    </xf>
    <xf numFmtId="166" fontId="31" fillId="0" borderId="0" xfId="37" applyFont="1" applyBorder="1" applyAlignment="1">
      <alignment horizontal="center" vertical="center"/>
    </xf>
    <xf numFmtId="221" fontId="16" fillId="0" borderId="0" xfId="1" applyNumberFormat="1" applyFont="1" applyAlignment="1">
      <alignment vertical="center"/>
    </xf>
    <xf numFmtId="0" fontId="16" fillId="0" borderId="0" xfId="1" applyFont="1" applyAlignment="1">
      <alignment horizontal="left" vertical="center" wrapText="1"/>
    </xf>
    <xf numFmtId="0" fontId="129" fillId="0" borderId="0" xfId="13" applyFont="1" applyAlignment="1">
      <alignment horizontal="centerContinuous" vertical="center"/>
    </xf>
    <xf numFmtId="0" fontId="130" fillId="0" borderId="0" xfId="13" applyFont="1" applyAlignment="1">
      <alignment horizontal="centerContinuous" vertical="center"/>
    </xf>
    <xf numFmtId="0" fontId="131" fillId="0" borderId="0" xfId="13" applyFont="1"/>
    <xf numFmtId="0" fontId="6" fillId="0" borderId="0" xfId="13" applyFont="1" applyAlignment="1">
      <alignment horizontal="centerContinuous" vertical="center"/>
    </xf>
    <xf numFmtId="0" fontId="130" fillId="0" borderId="0" xfId="13" applyFont="1" applyAlignment="1">
      <alignment horizontal="left" vertical="center"/>
    </xf>
    <xf numFmtId="0" fontId="132" fillId="0" borderId="0" xfId="13" applyFont="1"/>
    <xf numFmtId="164" fontId="8" fillId="0" borderId="0" xfId="13" applyNumberFormat="1" applyFont="1" applyAlignment="1">
      <alignment horizontal="center"/>
    </xf>
    <xf numFmtId="0" fontId="133" fillId="0" borderId="0" xfId="13" applyFont="1"/>
    <xf numFmtId="0" fontId="77" fillId="0" borderId="0" xfId="13"/>
    <xf numFmtId="0" fontId="134" fillId="0" borderId="0" xfId="13" applyFont="1"/>
    <xf numFmtId="0" fontId="41" fillId="0" borderId="0" xfId="13" applyFont="1" applyAlignment="1">
      <alignment horizontal="centerContinuous" vertical="center"/>
    </xf>
    <xf numFmtId="0" fontId="41" fillId="0" borderId="0" xfId="13" applyFont="1" applyAlignment="1">
      <alignment horizontal="center" vertical="center"/>
    </xf>
    <xf numFmtId="0" fontId="21" fillId="0" borderId="0" xfId="13" applyFont="1" applyAlignment="1">
      <alignment horizontal="centerContinuous" vertical="center"/>
    </xf>
    <xf numFmtId="0" fontId="9" fillId="0" borderId="0" xfId="13" applyFont="1" applyAlignment="1">
      <alignment horizontal="centerContinuous" vertical="center"/>
    </xf>
    <xf numFmtId="0" fontId="11" fillId="0" borderId="38" xfId="13" applyFont="1" applyBorder="1" applyAlignment="1">
      <alignment horizontal="center" vertical="center"/>
    </xf>
    <xf numFmtId="0" fontId="11" fillId="0" borderId="32" xfId="13" applyFont="1" applyBorder="1" applyAlignment="1">
      <alignment horizontal="center" vertical="center"/>
    </xf>
    <xf numFmtId="0" fontId="11" fillId="0" borderId="39" xfId="13" applyFont="1" applyBorder="1" applyAlignment="1">
      <alignment horizontal="center" vertical="center"/>
    </xf>
    <xf numFmtId="0" fontId="11" fillId="0" borderId="4" xfId="13" applyFont="1" applyBorder="1" applyAlignment="1">
      <alignment horizontal="center" vertical="center"/>
    </xf>
    <xf numFmtId="0" fontId="11" fillId="0" borderId="40" xfId="13" applyFont="1" applyBorder="1" applyAlignment="1">
      <alignment horizontal="center" vertical="center"/>
    </xf>
    <xf numFmtId="186" fontId="3" fillId="0" borderId="15" xfId="1" applyNumberFormat="1" applyFill="1" applyBorder="1"/>
    <xf numFmtId="186" fontId="3" fillId="0" borderId="16" xfId="1" applyNumberFormat="1" applyFill="1" applyBorder="1"/>
    <xf numFmtId="186" fontId="3" fillId="0" borderId="17" xfId="1" applyNumberFormat="1" applyFill="1" applyBorder="1"/>
    <xf numFmtId="0" fontId="3" fillId="0" borderId="41" xfId="1" applyBorder="1"/>
    <xf numFmtId="0" fontId="3" fillId="0" borderId="19" xfId="1" applyBorder="1"/>
    <xf numFmtId="186" fontId="3" fillId="0" borderId="19" xfId="1" applyNumberFormat="1" applyFill="1" applyBorder="1"/>
    <xf numFmtId="186" fontId="3" fillId="0" borderId="0" xfId="1" applyNumberFormat="1" applyFill="1"/>
    <xf numFmtId="186" fontId="3" fillId="0" borderId="20" xfId="1" applyNumberFormat="1" applyFill="1" applyBorder="1"/>
    <xf numFmtId="0" fontId="3" fillId="0" borderId="21" xfId="1" applyBorder="1" applyAlignment="1">
      <alignment horizontal="left"/>
    </xf>
    <xf numFmtId="0" fontId="3" fillId="0" borderId="23" xfId="1" applyBorder="1" applyAlignment="1">
      <alignment horizontal="left"/>
    </xf>
    <xf numFmtId="0" fontId="3" fillId="0" borderId="24" xfId="1" applyBorder="1" applyAlignment="1">
      <alignment horizontal="left"/>
    </xf>
    <xf numFmtId="0" fontId="13" fillId="0" borderId="0" xfId="13" applyFont="1"/>
    <xf numFmtId="186" fontId="3" fillId="0" borderId="21" xfId="1" applyNumberFormat="1" applyFill="1" applyBorder="1"/>
    <xf numFmtId="186" fontId="3" fillId="0" borderId="23" xfId="1" applyNumberFormat="1" applyFill="1" applyBorder="1"/>
    <xf numFmtId="186" fontId="3" fillId="0" borderId="24" xfId="1" applyNumberFormat="1" applyFill="1" applyBorder="1"/>
    <xf numFmtId="0" fontId="14" fillId="0" borderId="0" xfId="13" applyFont="1"/>
    <xf numFmtId="0" fontId="75" fillId="0" borderId="0" xfId="1" applyFont="1" applyAlignment="1">
      <alignment horizontal="center" vertical="center" wrapText="1"/>
    </xf>
    <xf numFmtId="0" fontId="135" fillId="0" borderId="0" xfId="1" applyFont="1"/>
    <xf numFmtId="0" fontId="136" fillId="0" borderId="0" xfId="1" applyFont="1" applyAlignment="1">
      <alignment horizontal="centerContinuous" vertical="center"/>
    </xf>
    <xf numFmtId="0" fontId="136" fillId="0" borderId="0" xfId="1" applyFont="1"/>
    <xf numFmtId="0" fontId="137" fillId="0" borderId="0" xfId="1" applyFont="1" applyAlignment="1">
      <alignment horizontal="center"/>
    </xf>
    <xf numFmtId="0" fontId="23" fillId="0" borderId="0" xfId="1" applyFont="1"/>
    <xf numFmtId="0" fontId="11" fillId="0" borderId="1" xfId="1" applyFont="1" applyBorder="1" applyAlignment="1">
      <alignment horizontal="center"/>
    </xf>
    <xf numFmtId="0" fontId="11" fillId="0" borderId="1" xfId="1" applyFont="1" applyBorder="1" applyAlignment="1">
      <alignment horizontal="center" vertical="center" wrapText="1"/>
    </xf>
    <xf numFmtId="0" fontId="11" fillId="0" borderId="0" xfId="1" applyFont="1" applyAlignment="1">
      <alignment horizontal="center"/>
    </xf>
    <xf numFmtId="0" fontId="11" fillId="0" borderId="0" xfId="1" applyFont="1" applyAlignment="1">
      <alignment horizontal="center" vertical="center" wrapText="1"/>
    </xf>
    <xf numFmtId="0" fontId="11" fillId="0" borderId="0" xfId="1" applyFont="1" applyAlignment="1">
      <alignment horizontal="center" vertical="center" wrapText="1"/>
    </xf>
    <xf numFmtId="0" fontId="12" fillId="0" borderId="30" xfId="1" applyFont="1" applyBorder="1" applyAlignment="1">
      <alignment horizontal="centerContinuous" vertical="center" wrapText="1"/>
    </xf>
    <xf numFmtId="0" fontId="12" fillId="0" borderId="30"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30" xfId="1" applyFont="1" applyBorder="1" applyAlignment="1">
      <alignment horizontal="center" vertical="center" wrapText="1"/>
    </xf>
    <xf numFmtId="0" fontId="10" fillId="0" borderId="0" xfId="1" applyFont="1" applyAlignment="1">
      <alignment horizontal="center" vertical="center"/>
    </xf>
    <xf numFmtId="0" fontId="44" fillId="0" borderId="0" xfId="1" applyFont="1" applyAlignment="1">
      <alignment horizontal="center" vertical="top"/>
    </xf>
    <xf numFmtId="0" fontId="12" fillId="0" borderId="4" xfId="1" applyFont="1" applyBorder="1" applyAlignment="1">
      <alignment horizontal="center" vertical="center"/>
    </xf>
    <xf numFmtId="0" fontId="12" fillId="0" borderId="4" xfId="1" applyFont="1" applyBorder="1" applyAlignment="1">
      <alignment horizontal="center" vertical="center"/>
    </xf>
    <xf numFmtId="0" fontId="44" fillId="0" borderId="2" xfId="1" applyFont="1" applyBorder="1" applyAlignment="1">
      <alignment horizontal="center" vertical="top"/>
    </xf>
    <xf numFmtId="0" fontId="12" fillId="0" borderId="2" xfId="1" applyFont="1" applyBorder="1" applyAlignment="1">
      <alignment horizontal="center" vertical="center"/>
    </xf>
    <xf numFmtId="0" fontId="138" fillId="0" borderId="0" xfId="1" applyFont="1" applyAlignment="1">
      <alignment horizontal="center" vertical="top"/>
    </xf>
    <xf numFmtId="0" fontId="139" fillId="0" borderId="0" xfId="1" applyFont="1" applyAlignment="1">
      <alignment horizontal="center" vertical="center"/>
    </xf>
    <xf numFmtId="0" fontId="140" fillId="0" borderId="0" xfId="1" applyFont="1" applyAlignment="1">
      <alignment vertical="center"/>
    </xf>
    <xf numFmtId="0" fontId="69" fillId="0" borderId="0" xfId="1" applyFont="1" applyAlignment="1">
      <alignment horizontal="center" vertical="center"/>
    </xf>
    <xf numFmtId="0" fontId="69" fillId="0" borderId="0" xfId="1" applyFont="1" applyAlignment="1">
      <alignment vertical="center"/>
    </xf>
    <xf numFmtId="186" fontId="141" fillId="0" borderId="0" xfId="38" applyNumberFormat="1" applyFont="1" applyFill="1" applyBorder="1" applyAlignment="1" applyProtection="1">
      <alignment vertical="center"/>
    </xf>
    <xf numFmtId="0" fontId="142" fillId="0" borderId="0" xfId="39" applyFont="1" applyFill="1" applyBorder="1" applyAlignment="1" applyProtection="1">
      <alignment vertical="center"/>
    </xf>
    <xf numFmtId="0" fontId="143" fillId="0" borderId="0" xfId="39" applyFont="1" applyFill="1" applyBorder="1" applyAlignment="1" applyProtection="1">
      <alignment vertical="center"/>
    </xf>
    <xf numFmtId="0" fontId="144" fillId="0" borderId="0" xfId="1" applyFont="1" applyAlignment="1">
      <alignment vertical="center"/>
    </xf>
    <xf numFmtId="3" fontId="15" fillId="0" borderId="0" xfId="39"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lignment horizontal="right" vertical="center"/>
    </xf>
    <xf numFmtId="3" fontId="14" fillId="0" borderId="0" xfId="39" applyNumberFormat="1" applyFont="1" applyFill="1" applyBorder="1" applyAlignment="1" applyProtection="1">
      <alignment vertical="center"/>
    </xf>
    <xf numFmtId="3" fontId="14" fillId="0" borderId="0" xfId="1" applyNumberFormat="1" applyFont="1" applyAlignment="1">
      <alignment horizontal="center" vertical="center"/>
    </xf>
    <xf numFmtId="3" fontId="144" fillId="0" borderId="0" xfId="1" applyNumberFormat="1" applyFont="1" applyAlignment="1">
      <alignment vertical="center"/>
    </xf>
    <xf numFmtId="0" fontId="14" fillId="0" borderId="0" xfId="1" applyFont="1" applyAlignment="1">
      <alignment horizontal="left"/>
    </xf>
    <xf numFmtId="0" fontId="14" fillId="0" borderId="1" xfId="1" applyFont="1" applyBorder="1" applyAlignment="1">
      <alignment horizontal="left"/>
    </xf>
    <xf numFmtId="0" fontId="14" fillId="0" borderId="1" xfId="1" applyFont="1" applyBorder="1"/>
    <xf numFmtId="0" fontId="69" fillId="0" borderId="0" xfId="1" applyFont="1" applyAlignment="1">
      <alignment horizontal="right"/>
    </xf>
    <xf numFmtId="0" fontId="69" fillId="0" borderId="0" xfId="1" applyFont="1"/>
    <xf numFmtId="3" fontId="69" fillId="0" borderId="0" xfId="39" applyNumberFormat="1" applyFont="1" applyFill="1" applyBorder="1" applyAlignment="1" applyProtection="1">
      <alignment vertical="center"/>
    </xf>
    <xf numFmtId="0" fontId="75" fillId="0" borderId="0" xfId="1" applyFont="1" applyAlignment="1">
      <alignment horizontal="center" wrapText="1"/>
    </xf>
    <xf numFmtId="0" fontId="24" fillId="0" borderId="0" xfId="1" applyFont="1" applyAlignment="1">
      <alignment horizontal="centerContinuous" vertical="center"/>
    </xf>
    <xf numFmtId="0" fontId="68" fillId="0" borderId="0" xfId="1" applyFont="1" applyAlignment="1">
      <alignment horizontal="centerContinuous" vertical="center"/>
    </xf>
    <xf numFmtId="0" fontId="11" fillId="0" borderId="1" xfId="1" applyFont="1" applyBorder="1" applyAlignment="1">
      <alignment horizontal="center"/>
    </xf>
    <xf numFmtId="0" fontId="112" fillId="0" borderId="1" xfId="1" applyFont="1" applyBorder="1" applyAlignment="1">
      <alignment horizontal="center" vertical="center" wrapText="1"/>
    </xf>
    <xf numFmtId="0" fontId="112" fillId="0" borderId="1" xfId="1" applyFont="1" applyBorder="1" applyAlignment="1">
      <alignment horizontal="center" vertical="center" wrapText="1"/>
    </xf>
    <xf numFmtId="0" fontId="112" fillId="0" borderId="1" xfId="1" applyFont="1" applyBorder="1" applyAlignment="1">
      <alignment horizontal="center" vertical="center"/>
    </xf>
    <xf numFmtId="0" fontId="112" fillId="0" borderId="1" xfId="1" applyFont="1" applyBorder="1" applyAlignment="1">
      <alignment horizontal="center" vertical="center"/>
    </xf>
    <xf numFmtId="0" fontId="112" fillId="0" borderId="0" xfId="1" applyFont="1" applyAlignment="1">
      <alignment horizontal="center" vertical="center" wrapText="1"/>
    </xf>
    <xf numFmtId="0" fontId="112" fillId="0" borderId="0" xfId="1" applyFont="1" applyAlignment="1">
      <alignment horizontal="center" vertical="center" wrapText="1"/>
    </xf>
    <xf numFmtId="0" fontId="112" fillId="0" borderId="0" xfId="1" applyFont="1" applyAlignment="1">
      <alignment horizontal="center" vertical="center"/>
    </xf>
    <xf numFmtId="0" fontId="112" fillId="0" borderId="0" xfId="1" applyFont="1" applyAlignment="1">
      <alignment horizontal="center" vertical="center"/>
    </xf>
    <xf numFmtId="0" fontId="11" fillId="0" borderId="2" xfId="1" applyFont="1" applyBorder="1" applyAlignment="1">
      <alignment horizontal="left"/>
    </xf>
    <xf numFmtId="0" fontId="114" fillId="0" borderId="30" xfId="1" applyFont="1" applyBorder="1" applyAlignment="1">
      <alignment horizontal="center"/>
    </xf>
    <xf numFmtId="0" fontId="114" fillId="0" borderId="2" xfId="1" applyFont="1" applyBorder="1" applyAlignment="1">
      <alignment horizontal="center"/>
    </xf>
    <xf numFmtId="0" fontId="112" fillId="0" borderId="30" xfId="1" applyFont="1" applyBorder="1" applyAlignment="1">
      <alignment horizontal="center"/>
    </xf>
    <xf numFmtId="0" fontId="145" fillId="0" borderId="0" xfId="1" applyFont="1"/>
    <xf numFmtId="0" fontId="146" fillId="0" borderId="0" xfId="1" applyFont="1"/>
    <xf numFmtId="0" fontId="147" fillId="0" borderId="0" xfId="1" applyFont="1"/>
    <xf numFmtId="222" fontId="115" fillId="0" borderId="0" xfId="1" applyNumberFormat="1" applyFont="1" applyAlignment="1">
      <alignment horizontal="right"/>
    </xf>
    <xf numFmtId="222" fontId="116" fillId="0" borderId="0" xfId="1" applyNumberFormat="1" applyFont="1" applyAlignment="1">
      <alignment horizontal="right"/>
    </xf>
    <xf numFmtId="186" fontId="19" fillId="0" borderId="0" xfId="38" applyNumberFormat="1" applyFont="1" applyFill="1"/>
    <xf numFmtId="0" fontId="15" fillId="0" borderId="3" xfId="1" applyFont="1" applyBorder="1" applyAlignment="1">
      <alignment horizontal="left" vertical="center"/>
    </xf>
    <xf numFmtId="222" fontId="116" fillId="0" borderId="3" xfId="1" applyNumberFormat="1" applyFont="1" applyBorder="1" applyAlignment="1">
      <alignment horizontal="right"/>
    </xf>
    <xf numFmtId="186" fontId="148" fillId="0" borderId="0" xfId="38" applyNumberFormat="1" applyFont="1" applyFill="1"/>
    <xf numFmtId="222" fontId="19" fillId="0" borderId="0" xfId="1" applyNumberFormat="1" applyFont="1"/>
    <xf numFmtId="186" fontId="27" fillId="0" borderId="0" xfId="38" applyNumberFormat="1" applyFont="1" applyFill="1"/>
    <xf numFmtId="186" fontId="106" fillId="0" borderId="0" xfId="38" applyNumberFormat="1" applyFont="1" applyFill="1"/>
    <xf numFmtId="0" fontId="149" fillId="0" borderId="0" xfId="40" applyFont="1" applyAlignment="1">
      <alignment horizontal="centerContinuous" vertical="top" wrapText="1"/>
    </xf>
    <xf numFmtId="0" fontId="150" fillId="0" borderId="0" xfId="40" applyFont="1" applyAlignment="1">
      <alignment horizontal="centerContinuous"/>
    </xf>
    <xf numFmtId="0" fontId="150" fillId="0" borderId="0" xfId="40" applyFont="1"/>
    <xf numFmtId="0" fontId="6" fillId="0" borderId="0" xfId="40" applyFont="1" applyAlignment="1">
      <alignment horizontal="center" vertical="center" wrapText="1"/>
    </xf>
    <xf numFmtId="0" fontId="6" fillId="0" borderId="0" xfId="40" applyFont="1"/>
    <xf numFmtId="169" fontId="8" fillId="0" borderId="0" xfId="40" applyNumberFormat="1" applyFont="1" applyAlignment="1">
      <alignment horizontal="centerContinuous" vertical="center" wrapText="1"/>
    </xf>
    <xf numFmtId="14" fontId="83" fillId="0" borderId="0" xfId="40" applyNumberFormat="1" applyFont="1" applyAlignment="1">
      <alignment horizontal="centerContinuous" vertical="top" wrapText="1"/>
    </xf>
    <xf numFmtId="0" fontId="83" fillId="0" borderId="0" xfId="40" applyFont="1" applyAlignment="1">
      <alignment horizontal="centerContinuous" vertical="top" wrapText="1"/>
    </xf>
    <xf numFmtId="184" fontId="149" fillId="0" borderId="0" xfId="40" applyNumberFormat="1" applyFont="1" applyAlignment="1">
      <alignment horizontal="center"/>
    </xf>
    <xf numFmtId="0" fontId="150" fillId="0" borderId="0" xfId="40" applyFont="1" applyAlignment="1">
      <alignment horizontal="center"/>
    </xf>
    <xf numFmtId="0" fontId="3" fillId="0" borderId="0" xfId="40"/>
    <xf numFmtId="0" fontId="3" fillId="0" borderId="3" xfId="40" applyBorder="1"/>
    <xf numFmtId="0" fontId="11" fillId="0" borderId="1" xfId="40" applyFont="1" applyBorder="1" applyAlignment="1">
      <alignment horizontal="center" vertical="center" wrapText="1"/>
    </xf>
    <xf numFmtId="0" fontId="11" fillId="0" borderId="26" xfId="40" applyFont="1" applyBorder="1" applyAlignment="1">
      <alignment horizontal="centerContinuous" vertical="center"/>
    </xf>
    <xf numFmtId="0" fontId="12" fillId="0" borderId="0" xfId="40" applyFont="1"/>
    <xf numFmtId="0" fontId="11" fillId="0" borderId="0" xfId="40" applyFont="1" applyAlignment="1">
      <alignment horizontal="center" vertical="center" wrapText="1"/>
    </xf>
    <xf numFmtId="0" fontId="12" fillId="0" borderId="27" xfId="40" applyFont="1" applyBorder="1" applyAlignment="1">
      <alignment horizontal="center" vertical="center" wrapText="1"/>
    </xf>
    <xf numFmtId="0" fontId="11" fillId="0" borderId="2" xfId="40" applyFont="1" applyBorder="1" applyAlignment="1">
      <alignment horizontal="center" vertical="center" wrapText="1"/>
    </xf>
    <xf numFmtId="0" fontId="12" fillId="0" borderId="5" xfId="40" applyFont="1" applyBorder="1" applyAlignment="1">
      <alignment horizontal="center" vertical="center" wrapText="1"/>
    </xf>
    <xf numFmtId="0" fontId="11" fillId="0" borderId="5" xfId="40" applyFont="1" applyBorder="1" applyAlignment="1">
      <alignment horizontal="center" vertical="center" wrapText="1"/>
    </xf>
    <xf numFmtId="0" fontId="151" fillId="0" borderId="0" xfId="40" applyFont="1" applyAlignment="1">
      <alignment horizontal="center" vertical="center" wrapText="1"/>
    </xf>
    <xf numFmtId="0" fontId="14" fillId="0" borderId="0" xfId="40" applyFont="1" applyAlignment="1">
      <alignment horizontal="center" vertical="center"/>
    </xf>
    <xf numFmtId="0" fontId="14" fillId="0" borderId="0" xfId="41" applyFont="1" applyAlignment="1" applyProtection="1">
      <alignment horizontal="left" vertical="center" wrapText="1"/>
      <protection locked="0"/>
    </xf>
    <xf numFmtId="2" fontId="14" fillId="0" borderId="0" xfId="42" applyNumberFormat="1" applyFont="1" applyFill="1" applyBorder="1" applyAlignment="1">
      <alignment horizontal="center" vertical="center"/>
    </xf>
    <xf numFmtId="2" fontId="15" fillId="0" borderId="0" xfId="42" applyNumberFormat="1" applyFont="1" applyFill="1" applyBorder="1" applyAlignment="1">
      <alignment horizontal="center" vertical="center"/>
    </xf>
    <xf numFmtId="0" fontId="152" fillId="0" borderId="0" xfId="40" applyFont="1" applyAlignment="1">
      <alignment vertical="center"/>
    </xf>
    <xf numFmtId="0" fontId="153" fillId="0" borderId="0" xfId="40" applyFont="1" applyAlignment="1">
      <alignment vertical="center"/>
    </xf>
    <xf numFmtId="2" fontId="15" fillId="0" borderId="3" xfId="42" applyNumberFormat="1" applyFont="1" applyFill="1" applyBorder="1" applyAlignment="1">
      <alignment horizontal="center" vertical="center"/>
    </xf>
    <xf numFmtId="0" fontId="20" fillId="0" borderId="0" xfId="40" applyFont="1"/>
    <xf numFmtId="166" fontId="20" fillId="0" borderId="0" xfId="43" applyFont="1" applyBorder="1" applyAlignment="1">
      <alignment horizontal="center"/>
    </xf>
    <xf numFmtId="0" fontId="19" fillId="0" borderId="0" xfId="40" applyFont="1"/>
    <xf numFmtId="0" fontId="14" fillId="0" borderId="0" xfId="40" applyFont="1" applyAlignment="1">
      <alignment horizontal="left" wrapText="1"/>
    </xf>
    <xf numFmtId="0" fontId="19" fillId="0" borderId="0" xfId="40" applyFont="1" applyAlignment="1">
      <alignment horizontal="left"/>
    </xf>
    <xf numFmtId="0" fontId="3" fillId="0" borderId="0" xfId="40" applyAlignment="1">
      <alignment horizontal="left"/>
    </xf>
    <xf numFmtId="0" fontId="14" fillId="0" borderId="0" xfId="40" applyFont="1"/>
    <xf numFmtId="43" fontId="14" fillId="0" borderId="0" xfId="44" applyFont="1" applyFill="1" applyBorder="1" applyAlignment="1">
      <alignment vertical="center"/>
    </xf>
    <xf numFmtId="2" fontId="3" fillId="0" borderId="0" xfId="40" applyNumberFormat="1"/>
    <xf numFmtId="0" fontId="59" fillId="0" borderId="0" xfId="1" applyFont="1"/>
    <xf numFmtId="0" fontId="150" fillId="0" borderId="0" xfId="1" applyFont="1" applyAlignment="1">
      <alignment horizontal="centerContinuous"/>
    </xf>
    <xf numFmtId="0" fontId="154" fillId="0" borderId="0" xfId="1" applyFont="1" applyAlignment="1">
      <alignment horizontal="centerContinuous"/>
    </xf>
    <xf numFmtId="0" fontId="3" fillId="0" borderId="0" xfId="1" applyFont="1" applyAlignment="1">
      <alignment horizontal="center"/>
    </xf>
    <xf numFmtId="0" fontId="112" fillId="0" borderId="2" xfId="1" applyFont="1" applyBorder="1" applyAlignment="1">
      <alignment horizontal="center"/>
    </xf>
    <xf numFmtId="0" fontId="11" fillId="0" borderId="0" xfId="32" applyFont="1" applyAlignment="1">
      <alignment horizontal="center" wrapText="1"/>
    </xf>
    <xf numFmtId="9" fontId="11" fillId="0" borderId="0" xfId="32" applyNumberFormat="1" applyFont="1" applyAlignment="1">
      <alignment horizontal="center" vertical="center" wrapText="1"/>
    </xf>
    <xf numFmtId="0" fontId="112" fillId="0" borderId="2" xfId="1" applyFont="1" applyBorder="1" applyAlignment="1">
      <alignment horizontal="center" vertical="center"/>
    </xf>
    <xf numFmtId="0" fontId="112" fillId="0" borderId="3" xfId="1" applyFont="1" applyBorder="1"/>
    <xf numFmtId="9" fontId="11" fillId="0" borderId="42" xfId="32" applyNumberFormat="1" applyFont="1" applyBorder="1" applyAlignment="1">
      <alignment horizontal="center" vertical="center"/>
    </xf>
    <xf numFmtId="9" fontId="11" fillId="0" borderId="3" xfId="32" applyNumberFormat="1" applyFont="1" applyBorder="1" applyAlignment="1">
      <alignment horizontal="center" vertical="center" wrapText="1"/>
    </xf>
    <xf numFmtId="0" fontId="11" fillId="0" borderId="3" xfId="32" applyFont="1" applyBorder="1" applyAlignment="1">
      <alignment horizontal="center" wrapText="1"/>
    </xf>
    <xf numFmtId="0" fontId="112" fillId="0" borderId="3" xfId="1" applyFont="1" applyBorder="1" applyAlignment="1">
      <alignment horizontal="center" vertical="center" wrapText="1"/>
    </xf>
    <xf numFmtId="37" fontId="115" fillId="0" borderId="0" xfId="1" applyNumberFormat="1" applyFont="1"/>
    <xf numFmtId="41" fontId="115" fillId="0" borderId="0" xfId="1" applyNumberFormat="1" applyFont="1" applyAlignment="1">
      <alignment vertical="center"/>
    </xf>
    <xf numFmtId="41" fontId="116" fillId="0" borderId="0" xfId="1" applyNumberFormat="1" applyFont="1" applyAlignment="1">
      <alignment vertical="center"/>
    </xf>
    <xf numFmtId="41" fontId="3" fillId="0" borderId="0" xfId="1" applyNumberFormat="1" applyFont="1"/>
    <xf numFmtId="41" fontId="116" fillId="0" borderId="3" xfId="1" applyNumberFormat="1" applyFont="1" applyBorder="1" applyAlignment="1">
      <alignment vertical="center"/>
    </xf>
    <xf numFmtId="223" fontId="116" fillId="0" borderId="0" xfId="1" applyNumberFormat="1" applyFont="1"/>
    <xf numFmtId="0" fontId="6" fillId="0" borderId="0" xfId="22" applyFont="1" applyAlignment="1">
      <alignment horizontal="center"/>
    </xf>
    <xf numFmtId="0" fontId="57" fillId="0" borderId="0" xfId="22" applyFont="1"/>
    <xf numFmtId="169" fontId="8" fillId="0" borderId="0" xfId="22" applyNumberFormat="1" applyFont="1" applyAlignment="1">
      <alignment horizontal="center"/>
    </xf>
    <xf numFmtId="0" fontId="41" fillId="0" borderId="0" xfId="22" applyFont="1" applyAlignment="1">
      <alignment horizontal="center"/>
    </xf>
    <xf numFmtId="0" fontId="93" fillId="0" borderId="3" xfId="22" applyBorder="1"/>
    <xf numFmtId="224" fontId="19" fillId="0" borderId="3" xfId="22" applyNumberFormat="1" applyFont="1" applyBorder="1"/>
    <xf numFmtId="0" fontId="11" fillId="0" borderId="1" xfId="22" applyFont="1" applyBorder="1" applyAlignment="1">
      <alignment horizontal="center" vertical="center"/>
    </xf>
    <xf numFmtId="0" fontId="11" fillId="0" borderId="2" xfId="22" quotePrefix="1" applyFont="1" applyBorder="1" applyAlignment="1">
      <alignment horizontal="center"/>
    </xf>
    <xf numFmtId="224" fontId="14" fillId="0" borderId="0" xfId="24" applyNumberFormat="1" applyFont="1" applyBorder="1" applyAlignment="1">
      <alignment horizontal="right" vertical="center"/>
    </xf>
    <xf numFmtId="224" fontId="15" fillId="0" borderId="0" xfId="24" applyNumberFormat="1" applyFont="1" applyBorder="1" applyAlignment="1">
      <alignment horizontal="right" vertical="center"/>
    </xf>
    <xf numFmtId="0" fontId="19" fillId="0" borderId="3" xfId="22" applyFont="1" applyBorder="1"/>
    <xf numFmtId="0" fontId="156" fillId="0" borderId="0" xfId="22" applyFont="1" applyAlignment="1">
      <alignment vertical="center"/>
    </xf>
    <xf numFmtId="0" fontId="23" fillId="0" borderId="0" xfId="22" applyFont="1" applyAlignment="1">
      <alignment vertical="center"/>
    </xf>
    <xf numFmtId="0" fontId="6" fillId="0" borderId="0" xfId="22" applyFont="1" applyAlignment="1">
      <alignment horizontal="center" wrapText="1"/>
    </xf>
    <xf numFmtId="0" fontId="28" fillId="0" borderId="0" xfId="22" applyFont="1" applyAlignment="1">
      <alignment vertical="center"/>
    </xf>
    <xf numFmtId="169" fontId="8" fillId="0" borderId="0" xfId="22" applyNumberFormat="1" applyFont="1" applyAlignment="1">
      <alignment horizontal="center" vertical="center"/>
    </xf>
    <xf numFmtId="0" fontId="29" fillId="0" borderId="0" xfId="22" applyFont="1" applyAlignment="1">
      <alignment vertical="center"/>
    </xf>
    <xf numFmtId="0" fontId="41" fillId="0" borderId="0" xfId="22" applyFont="1" applyAlignment="1">
      <alignment horizontal="center" vertical="center"/>
    </xf>
    <xf numFmtId="0" fontId="60" fillId="0" borderId="0" xfId="22" applyFont="1" applyAlignment="1">
      <alignment vertical="center"/>
    </xf>
    <xf numFmtId="0" fontId="31" fillId="0" borderId="0" xfId="22" applyFont="1" applyAlignment="1">
      <alignment horizontal="center" vertical="center"/>
    </xf>
    <xf numFmtId="2" fontId="12" fillId="0" borderId="1" xfId="22" applyNumberFormat="1" applyFont="1" applyBorder="1" applyAlignment="1">
      <alignment horizontal="center" vertical="center" wrapText="1"/>
    </xf>
    <xf numFmtId="2" fontId="11" fillId="0" borderId="1" xfId="22" applyNumberFormat="1" applyFont="1" applyBorder="1" applyAlignment="1">
      <alignment horizontal="center" vertical="center" wrapText="1"/>
    </xf>
    <xf numFmtId="0" fontId="34" fillId="0" borderId="0" xfId="22" applyFont="1" applyAlignment="1">
      <alignment vertical="center"/>
    </xf>
    <xf numFmtId="2" fontId="12" fillId="0" borderId="2" xfId="22" applyNumberFormat="1" applyFont="1" applyBorder="1" applyAlignment="1">
      <alignment horizontal="center" vertical="center" wrapText="1"/>
    </xf>
    <xf numFmtId="0" fontId="12" fillId="0" borderId="2" xfId="22" applyFont="1" applyBorder="1" applyAlignment="1">
      <alignment horizontal="center"/>
    </xf>
    <xf numFmtId="0" fontId="35" fillId="0" borderId="0" xfId="22" applyFont="1" applyAlignment="1">
      <alignment horizontal="center" vertical="center" wrapText="1"/>
    </xf>
    <xf numFmtId="2" fontId="34" fillId="0" borderId="0" xfId="22" applyNumberFormat="1" applyFont="1" applyAlignment="1">
      <alignment horizontal="center" vertical="center" wrapText="1"/>
    </xf>
    <xf numFmtId="2" fontId="38" fillId="0" borderId="0" xfId="22" applyNumberFormat="1" applyFont="1" applyAlignment="1">
      <alignment horizontal="center" vertical="center" wrapText="1"/>
    </xf>
    <xf numFmtId="2" fontId="14" fillId="0" borderId="0" xfId="22" applyNumberFormat="1" applyFont="1" applyAlignment="1">
      <alignment horizontal="center" vertical="center" wrapText="1"/>
    </xf>
    <xf numFmtId="186" fontId="14" fillId="0" borderId="0" xfId="38" applyNumberFormat="1" applyFont="1" applyFill="1" applyBorder="1" applyAlignment="1">
      <alignment vertical="center"/>
    </xf>
    <xf numFmtId="218" fontId="14" fillId="0" borderId="0" xfId="22" applyNumberFormat="1" applyFont="1" applyAlignment="1">
      <alignment vertical="center"/>
    </xf>
    <xf numFmtId="225" fontId="14" fillId="0" borderId="0" xfId="42" applyNumberFormat="1" applyFont="1" applyFill="1" applyBorder="1" applyAlignment="1">
      <alignment vertical="center"/>
    </xf>
    <xf numFmtId="0" fontId="15" fillId="0" borderId="3" xfId="22" applyFont="1" applyBorder="1" applyAlignment="1">
      <alignment horizontal="left" wrapText="1"/>
    </xf>
    <xf numFmtId="2" fontId="15" fillId="0" borderId="3" xfId="22" applyNumberFormat="1" applyFont="1" applyBorder="1" applyAlignment="1">
      <alignment horizontal="center" vertical="center" wrapText="1"/>
    </xf>
    <xf numFmtId="186" fontId="15" fillId="0" borderId="0" xfId="38" applyNumberFormat="1" applyFont="1" applyFill="1" applyBorder="1" applyAlignment="1">
      <alignment vertical="center"/>
    </xf>
    <xf numFmtId="170" fontId="15" fillId="0" borderId="0" xfId="22" applyNumberFormat="1" applyFont="1" applyAlignment="1">
      <alignment vertical="center"/>
    </xf>
    <xf numFmtId="166" fontId="14" fillId="0" borderId="0" xfId="45" applyNumberFormat="1" applyFont="1" applyBorder="1" applyAlignment="1">
      <alignment horizontal="right" vertical="center"/>
    </xf>
    <xf numFmtId="166" fontId="15" fillId="0" borderId="0" xfId="45" applyNumberFormat="1" applyFont="1" applyBorder="1" applyAlignment="1">
      <alignment horizontal="right" vertical="center"/>
    </xf>
    <xf numFmtId="226" fontId="14" fillId="0" borderId="0" xfId="22" applyNumberFormat="1" applyFont="1" applyAlignment="1">
      <alignment vertical="center"/>
    </xf>
    <xf numFmtId="166" fontId="15" fillId="0" borderId="0" xfId="45" applyNumberFormat="1" applyFont="1" applyFill="1" applyBorder="1" applyAlignment="1">
      <alignment horizontal="right" vertical="center"/>
    </xf>
    <xf numFmtId="166" fontId="15" fillId="0" borderId="3" xfId="45" applyNumberFormat="1" applyFont="1" applyBorder="1" applyAlignment="1">
      <alignment horizontal="right" vertical="center"/>
    </xf>
    <xf numFmtId="226" fontId="106" fillId="0" borderId="0" xfId="22" applyNumberFormat="1" applyFont="1" applyAlignment="1">
      <alignment vertical="center"/>
    </xf>
    <xf numFmtId="226" fontId="15" fillId="0" borderId="0" xfId="22" applyNumberFormat="1" applyFont="1"/>
    <xf numFmtId="186" fontId="93" fillId="0" borderId="0" xfId="22" applyNumberFormat="1"/>
    <xf numFmtId="0" fontId="12" fillId="0" borderId="0" xfId="22" applyFont="1" applyProtection="1">
      <protection locked="0"/>
    </xf>
    <xf numFmtId="0" fontId="6" fillId="0" borderId="0" xfId="22" applyFont="1" applyAlignment="1" applyProtection="1">
      <alignment horizontal="center" vertical="center"/>
      <protection locked="0"/>
    </xf>
    <xf numFmtId="0" fontId="11" fillId="0" borderId="0" xfId="22" applyFont="1" applyAlignment="1" applyProtection="1">
      <alignment vertical="center"/>
      <protection locked="0"/>
    </xf>
    <xf numFmtId="188" fontId="8" fillId="0" borderId="0" xfId="22" applyNumberFormat="1" applyFont="1" applyAlignment="1" applyProtection="1">
      <alignment horizontal="center"/>
      <protection locked="0"/>
    </xf>
    <xf numFmtId="0" fontId="44" fillId="0" borderId="0" xfId="22" applyFont="1" applyAlignment="1" applyProtection="1">
      <alignment vertical="center"/>
      <protection locked="0"/>
    </xf>
    <xf numFmtId="0" fontId="41" fillId="0" borderId="0" xfId="22" applyFont="1" applyAlignment="1" applyProtection="1">
      <alignment horizontal="centerContinuous" vertical="center"/>
      <protection locked="0"/>
    </xf>
    <xf numFmtId="0" fontId="5" fillId="0" borderId="0" xfId="22" applyFont="1" applyAlignment="1" applyProtection="1">
      <alignment horizontal="centerContinuous" vertical="center"/>
      <protection locked="0"/>
    </xf>
    <xf numFmtId="0" fontId="5" fillId="0" borderId="0" xfId="22" applyFont="1" applyAlignment="1" applyProtection="1">
      <alignment vertical="center"/>
      <protection locked="0"/>
    </xf>
    <xf numFmtId="0" fontId="12" fillId="0" borderId="0" xfId="22" applyFont="1" applyAlignment="1" applyProtection="1">
      <alignment vertical="center"/>
      <protection locked="0"/>
    </xf>
    <xf numFmtId="0" fontId="11" fillId="0" borderId="1" xfId="22" applyFont="1" applyBorder="1" applyAlignment="1" applyProtection="1">
      <alignment horizontal="center" vertical="center"/>
      <protection locked="0"/>
    </xf>
    <xf numFmtId="0" fontId="11" fillId="0" borderId="25" xfId="22" applyFont="1" applyBorder="1" applyAlignment="1" applyProtection="1">
      <alignment horizontal="center" vertical="center"/>
      <protection locked="0"/>
    </xf>
    <xf numFmtId="0" fontId="11" fillId="0" borderId="1" xfId="22" applyFont="1" applyBorder="1" applyAlignment="1" applyProtection="1">
      <alignment horizontal="center" vertical="center"/>
      <protection locked="0"/>
    </xf>
    <xf numFmtId="0" fontId="11" fillId="0" borderId="25" xfId="22" applyFont="1" applyBorder="1" applyAlignment="1" applyProtection="1">
      <alignment horizontal="center" vertical="center" wrapText="1"/>
      <protection locked="0"/>
    </xf>
    <xf numFmtId="0" fontId="11" fillId="0" borderId="1" xfId="22" applyFont="1" applyBorder="1" applyAlignment="1" applyProtection="1">
      <alignment horizontal="center" vertical="center" wrapText="1"/>
      <protection locked="0"/>
    </xf>
    <xf numFmtId="0" fontId="11" fillId="0" borderId="0" xfId="22" applyFont="1" applyAlignment="1" applyProtection="1">
      <alignment horizontal="center" vertical="center"/>
      <protection locked="0"/>
    </xf>
    <xf numFmtId="0" fontId="11" fillId="0" borderId="0" xfId="22" applyFont="1" applyAlignment="1" applyProtection="1">
      <alignment horizontal="centerContinuous" vertical="center"/>
      <protection locked="0"/>
    </xf>
    <xf numFmtId="0" fontId="11" fillId="0" borderId="0" xfId="22" applyFont="1" applyAlignment="1" applyProtection="1">
      <alignment horizontal="center" vertical="center"/>
      <protection locked="0"/>
    </xf>
    <xf numFmtId="0" fontId="11" fillId="0" borderId="30" xfId="22" applyFont="1" applyBorder="1" applyAlignment="1" applyProtection="1">
      <alignment horizontal="center" vertical="center"/>
      <protection locked="0"/>
    </xf>
    <xf numFmtId="0" fontId="11" fillId="0" borderId="0" xfId="22" applyFont="1" applyAlignment="1" applyProtection="1">
      <alignment horizontal="center" vertical="center" wrapText="1"/>
      <protection locked="0"/>
    </xf>
    <xf numFmtId="0" fontId="11" fillId="0" borderId="0" xfId="22" applyFont="1" applyAlignment="1" applyProtection="1">
      <alignment horizontal="center" vertical="center" wrapText="1"/>
      <protection locked="0"/>
    </xf>
    <xf numFmtId="0" fontId="11" fillId="0" borderId="2" xfId="22" applyFont="1" applyBorder="1" applyAlignment="1" applyProtection="1">
      <alignment horizontal="center" vertical="center"/>
      <protection locked="0"/>
    </xf>
    <xf numFmtId="0" fontId="12" fillId="0" borderId="2" xfId="22" applyFont="1" applyBorder="1" applyAlignment="1" applyProtection="1">
      <alignment horizontal="center" vertical="center"/>
      <protection locked="0"/>
    </xf>
    <xf numFmtId="0" fontId="12" fillId="0" borderId="2" xfId="22" applyFont="1" applyBorder="1" applyAlignment="1" applyProtection="1">
      <alignment horizontal="center" vertical="center" wrapText="1"/>
      <protection locked="0"/>
    </xf>
    <xf numFmtId="0" fontId="12" fillId="0" borderId="30" xfId="22" applyFont="1" applyBorder="1" applyAlignment="1" applyProtection="1">
      <alignment horizontal="center" vertical="center"/>
      <protection locked="0"/>
    </xf>
    <xf numFmtId="0" fontId="12" fillId="0" borderId="30" xfId="22" applyFont="1" applyBorder="1" applyAlignment="1" applyProtection="1">
      <alignment horizontal="center" vertical="center" wrapText="1"/>
      <protection locked="0"/>
    </xf>
    <xf numFmtId="0" fontId="11" fillId="0" borderId="2" xfId="22" applyFont="1" applyBorder="1" applyAlignment="1" applyProtection="1">
      <alignment horizontal="center" vertical="center" wrapText="1"/>
      <protection locked="0"/>
    </xf>
    <xf numFmtId="0" fontId="62" fillId="0" borderId="0" xfId="22" applyFont="1" applyAlignment="1" applyProtection="1">
      <alignment horizontal="center" vertical="center"/>
      <protection locked="0"/>
    </xf>
    <xf numFmtId="0" fontId="62" fillId="0" borderId="0" xfId="22" applyFont="1" applyAlignment="1" applyProtection="1">
      <alignment vertical="center"/>
      <protection locked="0"/>
    </xf>
    <xf numFmtId="0" fontId="158" fillId="0" borderId="0" xfId="22" applyFont="1" applyAlignment="1" applyProtection="1">
      <alignment vertical="center"/>
      <protection locked="0"/>
    </xf>
    <xf numFmtId="227" fontId="14" fillId="0" borderId="0" xfId="46" applyNumberFormat="1" applyFont="1" applyFill="1" applyBorder="1" applyAlignment="1" applyProtection="1">
      <alignment horizontal="left" vertical="center"/>
      <protection locked="0"/>
    </xf>
    <xf numFmtId="227" fontId="15" fillId="0" borderId="0" xfId="46" applyNumberFormat="1" applyFont="1" applyFill="1" applyBorder="1" applyAlignment="1" applyProtection="1">
      <alignment horizontal="left" vertical="center"/>
      <protection locked="0"/>
    </xf>
    <xf numFmtId="0" fontId="14" fillId="0" borderId="0" xfId="22" applyFont="1" applyAlignment="1" applyProtection="1">
      <alignment vertical="center"/>
      <protection locked="0"/>
    </xf>
    <xf numFmtId="227" fontId="14" fillId="0" borderId="0" xfId="46" applyNumberFormat="1" applyFont="1" applyFill="1" applyBorder="1" applyAlignment="1" applyProtection="1">
      <alignment horizontal="left" vertical="center" wrapText="1"/>
      <protection locked="0"/>
    </xf>
    <xf numFmtId="0" fontId="15" fillId="0" borderId="0" xfId="22" applyFont="1" applyAlignment="1" applyProtection="1">
      <alignment vertical="center"/>
      <protection locked="0"/>
    </xf>
    <xf numFmtId="227" fontId="15" fillId="0" borderId="3" xfId="46" applyNumberFormat="1" applyFont="1" applyFill="1" applyBorder="1" applyAlignment="1" applyProtection="1">
      <alignment horizontal="left" vertical="center"/>
      <protection locked="0"/>
    </xf>
    <xf numFmtId="227" fontId="14" fillId="0" borderId="3" xfId="46" applyNumberFormat="1" applyFont="1" applyFill="1" applyBorder="1" applyAlignment="1" applyProtection="1">
      <alignment horizontal="left" vertical="center"/>
      <protection locked="0"/>
    </xf>
    <xf numFmtId="227" fontId="14" fillId="0" borderId="0" xfId="22" applyNumberFormat="1" applyFont="1" applyAlignment="1" applyProtection="1">
      <alignment vertical="center"/>
      <protection locked="0"/>
    </xf>
    <xf numFmtId="186" fontId="14" fillId="0" borderId="0" xfId="38" applyNumberFormat="1" applyFont="1" applyFill="1" applyAlignment="1" applyProtection="1">
      <alignment vertical="center"/>
      <protection locked="0"/>
    </xf>
    <xf numFmtId="227" fontId="12" fillId="0" borderId="0" xfId="22" applyNumberFormat="1" applyFont="1" applyAlignment="1" applyProtection="1">
      <alignment vertical="center"/>
      <protection locked="0"/>
    </xf>
    <xf numFmtId="0" fontId="75" fillId="0" borderId="0" xfId="22" applyFont="1" applyAlignment="1">
      <alignment horizontal="centerContinuous" vertical="center"/>
    </xf>
    <xf numFmtId="0" fontId="75" fillId="0" borderId="0" xfId="22" applyFont="1"/>
    <xf numFmtId="169" fontId="29" fillId="0" borderId="0" xfId="22" applyNumberFormat="1" applyFont="1" applyAlignment="1">
      <alignment horizontal="centerContinuous" vertical="center"/>
    </xf>
    <xf numFmtId="0" fontId="159" fillId="0" borderId="0" xfId="22" applyFont="1" applyAlignment="1">
      <alignment horizontal="centerContinuous" vertical="center"/>
    </xf>
    <xf numFmtId="0" fontId="112" fillId="0" borderId="1" xfId="22" applyFont="1" applyBorder="1" applyAlignment="1">
      <alignment horizontal="center" vertical="center" wrapText="1"/>
    </xf>
    <xf numFmtId="0" fontId="12" fillId="0" borderId="1" xfId="22" applyFont="1" applyBorder="1" applyAlignment="1">
      <alignment horizontal="right" textRotation="90" wrapText="1"/>
    </xf>
    <xf numFmtId="0" fontId="12" fillId="0" borderId="0" xfId="22" applyFont="1" applyAlignment="1">
      <alignment horizontal="right"/>
    </xf>
    <xf numFmtId="0" fontId="160" fillId="0" borderId="2" xfId="22" applyFont="1" applyBorder="1" applyAlignment="1">
      <alignment horizontal="left" vertical="center"/>
    </xf>
    <xf numFmtId="0" fontId="72" fillId="0" borderId="2" xfId="22" applyFont="1" applyBorder="1" applyAlignment="1">
      <alignment vertical="center"/>
    </xf>
    <xf numFmtId="0" fontId="116" fillId="0" borderId="0" xfId="22" applyFont="1" applyAlignment="1">
      <alignment horizontal="left" vertical="center"/>
    </xf>
    <xf numFmtId="0" fontId="47" fillId="0" borderId="0" xfId="22" applyFont="1" applyAlignment="1">
      <alignment vertical="center"/>
    </xf>
    <xf numFmtId="166" fontId="14" fillId="0" borderId="0" xfId="47" applyNumberFormat="1" applyFont="1" applyFill="1" applyBorder="1" applyAlignment="1">
      <alignment horizontal="right" vertical="center"/>
    </xf>
    <xf numFmtId="166" fontId="15" fillId="0" borderId="0" xfId="47" applyNumberFormat="1" applyFont="1" applyFill="1" applyBorder="1" applyAlignment="1">
      <alignment horizontal="right" vertical="center"/>
    </xf>
    <xf numFmtId="0" fontId="15" fillId="0" borderId="3" xfId="22" applyFont="1" applyBorder="1" applyAlignment="1">
      <alignment vertical="center" wrapText="1"/>
    </xf>
    <xf numFmtId="166" fontId="15" fillId="0" borderId="3" xfId="47" applyNumberFormat="1" applyFont="1" applyFill="1" applyBorder="1" applyAlignment="1">
      <alignment horizontal="right" vertical="center"/>
    </xf>
    <xf numFmtId="43" fontId="12" fillId="3" borderId="0" xfId="38" applyFont="1" applyFill="1"/>
    <xf numFmtId="43" fontId="12" fillId="0" borderId="0" xfId="38" applyFont="1" applyFill="1"/>
    <xf numFmtId="43" fontId="6" fillId="0" borderId="0" xfId="38" applyFont="1" applyFill="1"/>
    <xf numFmtId="43" fontId="6" fillId="3" borderId="0" xfId="38" applyFont="1" applyFill="1"/>
    <xf numFmtId="169" fontId="11" fillId="3" borderId="0" xfId="38" applyNumberFormat="1" applyFont="1" applyFill="1" applyBorder="1" applyAlignment="1">
      <alignment horizontal="left"/>
    </xf>
    <xf numFmtId="169" fontId="8" fillId="3" borderId="0" xfId="38" applyNumberFormat="1" applyFont="1" applyFill="1" applyBorder="1" applyAlignment="1">
      <alignment horizontal="center"/>
    </xf>
    <xf numFmtId="43" fontId="12" fillId="3" borderId="0" xfId="38" applyFont="1" applyFill="1" applyBorder="1"/>
    <xf numFmtId="190" fontId="11" fillId="3" borderId="0" xfId="38" applyNumberFormat="1" applyFont="1" applyFill="1" applyBorder="1"/>
    <xf numFmtId="43" fontId="15" fillId="3" borderId="6" xfId="38" applyFont="1" applyFill="1" applyBorder="1"/>
    <xf numFmtId="195" fontId="11" fillId="0" borderId="7" xfId="9" applyNumberFormat="1" applyFont="1" applyBorder="1" applyAlignment="1" applyProtection="1">
      <alignment horizontal="center" vertical="center" wrapText="1"/>
    </xf>
    <xf numFmtId="195" fontId="11" fillId="0" borderId="8" xfId="9" applyNumberFormat="1" applyFont="1" applyBorder="1" applyAlignment="1" applyProtection="1">
      <alignment horizontal="center" vertical="center" wrapText="1"/>
    </xf>
    <xf numFmtId="195" fontId="11" fillId="0" borderId="9" xfId="9" applyNumberFormat="1" applyFont="1" applyBorder="1" applyAlignment="1" applyProtection="1">
      <alignment horizontal="center" vertical="center" wrapText="1"/>
    </xf>
    <xf numFmtId="195" fontId="11" fillId="0" borderId="13" xfId="9" applyNumberFormat="1" applyFont="1" applyBorder="1" applyAlignment="1" applyProtection="1">
      <alignment horizontal="center" vertical="center" wrapText="1"/>
    </xf>
    <xf numFmtId="49" fontId="11" fillId="0" borderId="13" xfId="9" applyNumberFormat="1" applyFont="1" applyBorder="1" applyAlignment="1" applyProtection="1">
      <alignment horizontal="center" vertical="center" wrapText="1"/>
    </xf>
    <xf numFmtId="43" fontId="15" fillId="3" borderId="14" xfId="38" applyFont="1" applyFill="1" applyBorder="1" applyAlignment="1">
      <alignment horizontal="center" vertical="center" wrapText="1"/>
    </xf>
    <xf numFmtId="43" fontId="11" fillId="3" borderId="43" xfId="38" applyFont="1" applyFill="1" applyBorder="1" applyAlignment="1">
      <alignment horizontal="center" vertical="center" wrapText="1"/>
    </xf>
    <xf numFmtId="43" fontId="11" fillId="3" borderId="5" xfId="38" applyFont="1" applyFill="1" applyBorder="1" applyAlignment="1">
      <alignment horizontal="center" vertical="center" wrapText="1"/>
    </xf>
    <xf numFmtId="43" fontId="11" fillId="3" borderId="44" xfId="38" applyFont="1" applyFill="1" applyBorder="1" applyAlignment="1">
      <alignment horizontal="center" vertical="center" wrapText="1"/>
    </xf>
    <xf numFmtId="43" fontId="14" fillId="0" borderId="0" xfId="38" applyFont="1" applyFill="1"/>
    <xf numFmtId="43" fontId="15" fillId="3" borderId="13" xfId="38" applyFont="1" applyFill="1" applyBorder="1"/>
    <xf numFmtId="186" fontId="15" fillId="3" borderId="7" xfId="38" applyNumberFormat="1" applyFont="1" applyFill="1" applyBorder="1"/>
    <xf numFmtId="186" fontId="15" fillId="3" borderId="8" xfId="38" applyNumberFormat="1" applyFont="1" applyFill="1" applyBorder="1"/>
    <xf numFmtId="186" fontId="15" fillId="3" borderId="9" xfId="38" applyNumberFormat="1" applyFont="1" applyFill="1" applyBorder="1"/>
    <xf numFmtId="186" fontId="14" fillId="0" borderId="0" xfId="38" applyNumberFormat="1" applyFont="1" applyFill="1"/>
    <xf numFmtId="43" fontId="14" fillId="3" borderId="10" xfId="38" applyFont="1" applyFill="1" applyBorder="1"/>
    <xf numFmtId="186" fontId="14" fillId="3" borderId="45" xfId="38" applyNumberFormat="1" applyFont="1" applyFill="1" applyBorder="1"/>
    <xf numFmtId="186" fontId="14" fillId="3" borderId="27" xfId="38" applyNumberFormat="1" applyFont="1" applyFill="1" applyBorder="1"/>
    <xf numFmtId="186" fontId="14" fillId="3" borderId="0" xfId="38" applyNumberFormat="1" applyFont="1" applyFill="1" applyBorder="1"/>
    <xf numFmtId="186" fontId="14" fillId="3" borderId="46" xfId="38" applyNumberFormat="1" applyFont="1" applyFill="1" applyBorder="1"/>
    <xf numFmtId="43" fontId="15" fillId="3" borderId="13" xfId="38" applyFont="1" applyFill="1" applyBorder="1" applyAlignment="1"/>
    <xf numFmtId="186" fontId="15" fillId="3" borderId="7" xfId="38" applyNumberFormat="1" applyFont="1" applyFill="1" applyBorder="1" applyAlignment="1"/>
    <xf numFmtId="186" fontId="15" fillId="3" borderId="8" xfId="38" applyNumberFormat="1" applyFont="1" applyFill="1" applyBorder="1" applyAlignment="1"/>
    <xf numFmtId="186" fontId="15" fillId="3" borderId="9" xfId="38" applyNumberFormat="1" applyFont="1" applyFill="1" applyBorder="1" applyAlignment="1"/>
    <xf numFmtId="186" fontId="14" fillId="3" borderId="12" xfId="38" applyNumberFormat="1" applyFont="1" applyFill="1" applyBorder="1"/>
    <xf numFmtId="186" fontId="14" fillId="3" borderId="11" xfId="38" applyNumberFormat="1" applyFont="1" applyFill="1" applyBorder="1"/>
    <xf numFmtId="43" fontId="14" fillId="3" borderId="14" xfId="38" applyFont="1" applyFill="1" applyBorder="1"/>
    <xf numFmtId="186" fontId="14" fillId="3" borderId="43" xfId="38" applyNumberFormat="1" applyFont="1" applyFill="1" applyBorder="1"/>
    <xf numFmtId="186" fontId="14" fillId="3" borderId="5" xfId="38" applyNumberFormat="1" applyFont="1" applyFill="1" applyBorder="1"/>
    <xf numFmtId="186" fontId="14" fillId="3" borderId="44" xfId="38" applyNumberFormat="1" applyFont="1" applyFill="1" applyBorder="1"/>
    <xf numFmtId="43" fontId="14" fillId="3" borderId="27" xfId="38" applyFont="1" applyFill="1" applyBorder="1"/>
    <xf numFmtId="190" fontId="14" fillId="3" borderId="27" xfId="38" applyNumberFormat="1" applyFont="1" applyFill="1" applyBorder="1" applyAlignment="1">
      <alignment horizontal="right"/>
    </xf>
    <xf numFmtId="43" fontId="14" fillId="3" borderId="0" xfId="38" applyFont="1" applyFill="1"/>
    <xf numFmtId="186" fontId="14" fillId="3" borderId="0" xfId="38" applyNumberFormat="1" applyFont="1" applyFill="1"/>
    <xf numFmtId="0" fontId="161" fillId="0" borderId="0" xfId="1" applyFont="1" applyAlignment="1">
      <alignment horizontal="left"/>
    </xf>
    <xf numFmtId="2" fontId="15" fillId="0" borderId="35" xfId="1" applyNumberFormat="1" applyFont="1" applyBorder="1" applyAlignment="1">
      <alignment horizontal="center"/>
    </xf>
    <xf numFmtId="228" fontId="12" fillId="0" borderId="0" xfId="1" applyNumberFormat="1" applyFont="1"/>
    <xf numFmtId="2" fontId="14" fillId="0" borderId="36" xfId="1" applyNumberFormat="1" applyFont="1" applyBorder="1" applyAlignment="1">
      <alignment horizontal="center"/>
    </xf>
    <xf numFmtId="2" fontId="14" fillId="0" borderId="36" xfId="1" applyNumberFormat="1" applyFont="1" applyBorder="1"/>
    <xf numFmtId="2" fontId="14" fillId="0" borderId="0" xfId="1" applyNumberFormat="1" applyFont="1"/>
    <xf numFmtId="2" fontId="15" fillId="0" borderId="35" xfId="1" applyNumberFormat="1" applyFont="1" applyBorder="1" applyAlignment="1">
      <alignment horizontal="center" vertical="center"/>
    </xf>
    <xf numFmtId="43" fontId="15" fillId="0" borderId="35" xfId="1" applyNumberFormat="1" applyFont="1" applyBorder="1" applyAlignment="1">
      <alignment horizontal="center" vertical="center"/>
    </xf>
    <xf numFmtId="0" fontId="11" fillId="0" borderId="0" xfId="22" applyFont="1" applyProtection="1">
      <protection locked="0"/>
    </xf>
    <xf numFmtId="0" fontId="11" fillId="0" borderId="0" xfId="22" applyFont="1" applyAlignment="1" applyProtection="1">
      <alignment horizontal="center"/>
      <protection locked="0"/>
    </xf>
    <xf numFmtId="0" fontId="12" fillId="0" borderId="0" xfId="22" applyFont="1" applyAlignment="1" applyProtection="1">
      <alignment horizontal="centerContinuous" vertical="center"/>
      <protection locked="0"/>
    </xf>
    <xf numFmtId="229" fontId="23" fillId="0" borderId="0" xfId="22" applyNumberFormat="1" applyFont="1" applyAlignment="1" applyProtection="1">
      <alignment horizontal="centerContinuous"/>
      <protection locked="0"/>
    </xf>
    <xf numFmtId="229" fontId="44" fillId="0" borderId="0" xfId="22" applyNumberFormat="1" applyFont="1" applyAlignment="1" applyProtection="1">
      <alignment horizontal="centerContinuous"/>
      <protection locked="0"/>
    </xf>
    <xf numFmtId="0" fontId="44" fillId="0" borderId="0" xfId="22" applyFont="1" applyProtection="1">
      <protection locked="0"/>
    </xf>
    <xf numFmtId="169" fontId="5" fillId="0" borderId="0" xfId="22" applyNumberFormat="1" applyFont="1" applyAlignment="1" applyProtection="1">
      <alignment horizontal="center" vertical="center"/>
      <protection locked="0"/>
    </xf>
    <xf numFmtId="0" fontId="5" fillId="0" borderId="0" xfId="22" applyFont="1" applyProtection="1">
      <protection locked="0"/>
    </xf>
    <xf numFmtId="169" fontId="5" fillId="0" borderId="0" xfId="22" applyNumberFormat="1" applyFont="1" applyAlignment="1" applyProtection="1">
      <alignment horizontal="center" vertical="center"/>
      <protection locked="0"/>
    </xf>
    <xf numFmtId="186" fontId="11" fillId="0" borderId="25" xfId="38" applyNumberFormat="1" applyFont="1" applyFill="1" applyBorder="1" applyAlignment="1" applyProtection="1">
      <alignment horizontal="center" vertical="center" wrapText="1"/>
      <protection locked="0"/>
    </xf>
    <xf numFmtId="0" fontId="12" fillId="0" borderId="1" xfId="22" applyFont="1" applyBorder="1" applyAlignment="1" applyProtection="1">
      <alignment horizontal="center" vertical="center" wrapText="1"/>
      <protection locked="0"/>
    </xf>
    <xf numFmtId="0" fontId="11" fillId="0" borderId="2" xfId="22" applyFont="1" applyBorder="1" applyAlignment="1" applyProtection="1">
      <alignment horizontal="center" vertical="center" wrapText="1"/>
      <protection locked="0"/>
    </xf>
    <xf numFmtId="0" fontId="12" fillId="0" borderId="2" xfId="22" applyFont="1" applyBorder="1" applyAlignment="1" applyProtection="1">
      <alignment horizontal="center" vertical="center" wrapText="1"/>
      <protection locked="0"/>
    </xf>
    <xf numFmtId="0" fontId="162" fillId="0" borderId="4" xfId="48" applyFont="1" applyBorder="1" applyProtection="1">
      <protection locked="0"/>
    </xf>
    <xf numFmtId="1" fontId="62" fillId="0" borderId="0" xfId="22" applyNumberFormat="1" applyFont="1" applyAlignment="1" applyProtection="1">
      <alignment horizontal="center"/>
      <protection locked="0"/>
    </xf>
    <xf numFmtId="2" fontId="12" fillId="0" borderId="0" xfId="22" applyNumberFormat="1" applyFont="1" applyAlignment="1" applyProtection="1">
      <alignment horizontal="center"/>
      <protection locked="0"/>
    </xf>
    <xf numFmtId="186" fontId="12" fillId="0" borderId="0" xfId="22" applyNumberFormat="1" applyFont="1" applyProtection="1">
      <protection locked="0"/>
    </xf>
    <xf numFmtId="49" fontId="14" fillId="0" borderId="0" xfId="46" applyNumberFormat="1" applyFont="1" applyFill="1" applyBorder="1" applyAlignment="1" applyProtection="1">
      <alignment horizontal="left"/>
      <protection locked="0"/>
    </xf>
    <xf numFmtId="230" fontId="14" fillId="0" borderId="0" xfId="46" applyNumberFormat="1" applyFont="1" applyFill="1" applyBorder="1" applyAlignment="1" applyProtection="1">
      <alignment horizontal="center"/>
      <protection locked="0"/>
    </xf>
    <xf numFmtId="227" fontId="15" fillId="0" borderId="0" xfId="46" applyNumberFormat="1" applyFont="1" applyFill="1" applyBorder="1" applyAlignment="1" applyProtection="1">
      <alignment horizontal="center"/>
      <protection locked="0"/>
    </xf>
    <xf numFmtId="0" fontId="15" fillId="0" borderId="3" xfId="22" applyFont="1" applyBorder="1" applyAlignment="1" applyProtection="1">
      <alignment horizontal="left" wrapText="1"/>
      <protection locked="0"/>
    </xf>
    <xf numFmtId="230" fontId="15" fillId="0" borderId="3" xfId="46" applyNumberFormat="1" applyFont="1" applyFill="1" applyBorder="1" applyAlignment="1" applyProtection="1">
      <alignment horizontal="center"/>
      <protection locked="0"/>
    </xf>
    <xf numFmtId="227" fontId="15" fillId="0" borderId="3" xfId="46" applyNumberFormat="1" applyFont="1" applyFill="1" applyBorder="1" applyAlignment="1" applyProtection="1">
      <alignment horizontal="center"/>
      <protection locked="0"/>
    </xf>
    <xf numFmtId="230" fontId="12" fillId="0" borderId="0" xfId="22" applyNumberFormat="1" applyFont="1" applyProtection="1">
      <protection locked="0"/>
    </xf>
    <xf numFmtId="0" fontId="14" fillId="0" borderId="0" xfId="22" applyFont="1" applyProtection="1">
      <protection locked="0"/>
    </xf>
    <xf numFmtId="0" fontId="16" fillId="0" borderId="0" xfId="22" applyFont="1" applyProtection="1">
      <protection locked="0"/>
    </xf>
    <xf numFmtId="0" fontId="164" fillId="3" borderId="0" xfId="49" applyFont="1" applyFill="1"/>
    <xf numFmtId="0" fontId="6" fillId="3" borderId="0" xfId="49" applyFont="1" applyFill="1" applyAlignment="1">
      <alignment horizontal="center"/>
    </xf>
    <xf numFmtId="0" fontId="165" fillId="3" borderId="0" xfId="49" applyFont="1" applyFill="1"/>
    <xf numFmtId="0" fontId="166" fillId="3" borderId="0" xfId="49" applyFont="1" applyFill="1"/>
    <xf numFmtId="0" fontId="41" fillId="3" borderId="0" xfId="49" applyFont="1" applyFill="1" applyAlignment="1">
      <alignment horizontal="center" vertical="center"/>
    </xf>
    <xf numFmtId="0" fontId="11" fillId="3" borderId="1" xfId="50" applyFont="1" applyFill="1" applyBorder="1" applyAlignment="1">
      <alignment horizontal="center" vertical="center"/>
    </xf>
    <xf numFmtId="0" fontId="11" fillId="3" borderId="1" xfId="49" applyFont="1" applyFill="1" applyBorder="1" applyAlignment="1">
      <alignment horizontal="center" vertical="center"/>
    </xf>
    <xf numFmtId="0" fontId="11" fillId="3" borderId="1" xfId="49" applyFont="1" applyFill="1" applyBorder="1" applyAlignment="1">
      <alignment horizontal="center" vertical="center"/>
    </xf>
    <xf numFmtId="0" fontId="11" fillId="3" borderId="1" xfId="49" applyFont="1" applyFill="1" applyBorder="1" applyAlignment="1">
      <alignment horizontal="center" vertical="center" wrapText="1"/>
    </xf>
    <xf numFmtId="0" fontId="11" fillId="3" borderId="2" xfId="50" applyFont="1" applyFill="1" applyBorder="1" applyAlignment="1">
      <alignment horizontal="center" vertical="center"/>
    </xf>
    <xf numFmtId="0" fontId="11" fillId="3" borderId="2" xfId="49" applyFont="1" applyFill="1" applyBorder="1" applyAlignment="1">
      <alignment horizontal="center" vertical="center"/>
    </xf>
    <xf numFmtId="0" fontId="11" fillId="3" borderId="2" xfId="49" applyFont="1" applyFill="1" applyBorder="1" applyAlignment="1">
      <alignment horizontal="center" vertical="center" wrapText="1"/>
    </xf>
    <xf numFmtId="0" fontId="11" fillId="3" borderId="2" xfId="49" applyFont="1" applyFill="1" applyBorder="1" applyAlignment="1">
      <alignment horizontal="center" vertical="center" wrapText="1"/>
    </xf>
    <xf numFmtId="49" fontId="14" fillId="3" borderId="0" xfId="50" applyNumberFormat="1" applyFont="1" applyFill="1" applyAlignment="1">
      <alignment horizontal="left" vertical="center"/>
    </xf>
    <xf numFmtId="0" fontId="14" fillId="3" borderId="0" xfId="49" applyFont="1" applyFill="1" applyAlignment="1">
      <alignment horizontal="left" vertical="center"/>
    </xf>
    <xf numFmtId="231" fontId="14" fillId="3" borderId="0" xfId="51" applyNumberFormat="1" applyFont="1" applyFill="1" applyBorder="1" applyAlignment="1">
      <alignment horizontal="center" vertical="center"/>
    </xf>
    <xf numFmtId="231" fontId="15" fillId="3" borderId="0" xfId="51" applyNumberFormat="1" applyFont="1" applyFill="1" applyBorder="1" applyAlignment="1">
      <alignment horizontal="center" vertical="center"/>
    </xf>
    <xf numFmtId="231" fontId="115" fillId="3" borderId="0" xfId="49" applyNumberFormat="1" applyFont="1" applyFill="1"/>
    <xf numFmtId="0" fontId="115" fillId="3" borderId="0" xfId="49" applyFont="1" applyFill="1"/>
    <xf numFmtId="0" fontId="15" fillId="3" borderId="47" xfId="50" applyFont="1" applyFill="1" applyBorder="1" applyAlignment="1">
      <alignment horizontal="left" vertical="center"/>
    </xf>
    <xf numFmtId="0" fontId="14" fillId="3" borderId="47" xfId="49" applyFont="1" applyFill="1" applyBorder="1" applyAlignment="1">
      <alignment horizontal="left" vertical="center"/>
    </xf>
    <xf numFmtId="231" fontId="15" fillId="3" borderId="47" xfId="51" applyNumberFormat="1" applyFont="1" applyFill="1" applyBorder="1" applyAlignment="1">
      <alignment horizontal="center" vertical="center"/>
    </xf>
    <xf numFmtId="0" fontId="14" fillId="2" borderId="0" xfId="22" applyFont="1" applyFill="1"/>
    <xf numFmtId="0" fontId="164" fillId="2" borderId="0" xfId="49" applyFont="1" applyFill="1"/>
    <xf numFmtId="194" fontId="89" fillId="2" borderId="0" xfId="9" applyNumberFormat="1" applyFont="1" applyFill="1" applyProtection="1">
      <protection locked="0"/>
    </xf>
    <xf numFmtId="214" fontId="14" fillId="2" borderId="0" xfId="35" applyNumberFormat="1" applyFont="1" applyFill="1" applyBorder="1" applyAlignment="1">
      <alignment horizontal="right"/>
    </xf>
    <xf numFmtId="215" fontId="14" fillId="2" borderId="0" xfId="35" applyNumberFormat="1" applyFont="1" applyFill="1" applyBorder="1" applyAlignment="1">
      <alignment horizontal="right"/>
    </xf>
    <xf numFmtId="0" fontId="44" fillId="0" borderId="0" xfId="1" applyFont="1" applyAlignment="1">
      <alignment horizontal="center" vertical="center"/>
    </xf>
    <xf numFmtId="232" fontId="8" fillId="0" borderId="0" xfId="1" applyNumberFormat="1" applyFont="1" applyAlignment="1">
      <alignment horizontal="center"/>
    </xf>
    <xf numFmtId="0" fontId="23" fillId="0" borderId="0" xfId="1" applyFont="1" applyAlignment="1">
      <alignment horizontal="center"/>
    </xf>
    <xf numFmtId="0" fontId="41" fillId="0" borderId="0" xfId="1" applyFont="1" applyAlignment="1">
      <alignment horizontal="center"/>
    </xf>
    <xf numFmtId="0" fontId="167" fillId="0" borderId="0" xfId="1" applyFont="1"/>
    <xf numFmtId="0" fontId="12" fillId="0" borderId="0" xfId="1" applyFont="1" applyAlignment="1">
      <alignment horizontal="center"/>
    </xf>
    <xf numFmtId="0" fontId="11" fillId="0" borderId="25" xfId="1" applyFont="1" applyBorder="1" applyAlignment="1">
      <alignment horizontal="center" vertical="center"/>
    </xf>
    <xf numFmtId="0" fontId="11" fillId="0" borderId="25" xfId="1" applyFont="1" applyBorder="1" applyAlignment="1">
      <alignment vertical="center"/>
    </xf>
    <xf numFmtId="0" fontId="12" fillId="0" borderId="5" xfId="1" applyFont="1" applyBorder="1"/>
    <xf numFmtId="0" fontId="12" fillId="0" borderId="5" xfId="1" applyFont="1" applyBorder="1" applyAlignment="1">
      <alignment horizontal="center" vertical="center"/>
    </xf>
    <xf numFmtId="189" fontId="14" fillId="0" borderId="0" xfId="52" applyNumberFormat="1" applyFont="1" applyFill="1" applyBorder="1" applyAlignment="1">
      <alignment horizontal="center" vertical="center"/>
    </xf>
    <xf numFmtId="170" fontId="15" fillId="0" borderId="0" xfId="17" applyNumberFormat="1" applyFont="1" applyFill="1" applyBorder="1" applyAlignment="1">
      <alignment horizontal="right" vertical="center"/>
    </xf>
    <xf numFmtId="0" fontId="15" fillId="0" borderId="5" xfId="1" applyFont="1" applyBorder="1" applyAlignment="1">
      <alignment horizontal="left" vertical="center" wrapText="1"/>
    </xf>
    <xf numFmtId="189" fontId="15" fillId="0" borderId="5" xfId="52" applyNumberFormat="1" applyFont="1" applyFill="1" applyBorder="1" applyAlignment="1">
      <alignment horizontal="center" vertical="center"/>
    </xf>
    <xf numFmtId="170" fontId="15" fillId="0" borderId="5" xfId="17" applyNumberFormat="1" applyFont="1" applyFill="1" applyBorder="1" applyAlignment="1">
      <alignment horizontal="right" vertical="center"/>
    </xf>
    <xf numFmtId="2" fontId="15" fillId="0" borderId="0" xfId="1" applyNumberFormat="1" applyFont="1" applyAlignment="1">
      <alignment vertical="center"/>
    </xf>
    <xf numFmtId="2" fontId="3" fillId="0" borderId="0" xfId="1" applyNumberFormat="1"/>
    <xf numFmtId="0" fontId="6" fillId="0" borderId="0" xfId="1" applyFont="1" applyAlignment="1">
      <alignment vertical="center"/>
    </xf>
    <xf numFmtId="0" fontId="68" fillId="0" borderId="0" xfId="1" applyFont="1" applyAlignment="1">
      <alignment vertical="center"/>
    </xf>
    <xf numFmtId="0" fontId="114" fillId="0" borderId="25" xfId="1" applyFont="1" applyBorder="1" applyAlignment="1">
      <alignment horizontal="center" vertical="center" wrapText="1"/>
    </xf>
    <xf numFmtId="0" fontId="114" fillId="0" borderId="25" xfId="1" applyFont="1" applyBorder="1" applyAlignment="1">
      <alignment horizontal="centerContinuous" vertical="center" wrapText="1"/>
    </xf>
    <xf numFmtId="0" fontId="112" fillId="0" borderId="25" xfId="1" applyFont="1" applyBorder="1" applyAlignment="1">
      <alignment horizontal="centerContinuous" vertical="center" wrapText="1"/>
    </xf>
    <xf numFmtId="0" fontId="168" fillId="0" borderId="0" xfId="1" applyFont="1"/>
    <xf numFmtId="0" fontId="169" fillId="0" borderId="0" xfId="1" applyFont="1" applyAlignment="1">
      <alignment horizontal="center" vertical="center" wrapText="1"/>
    </xf>
    <xf numFmtId="0" fontId="170" fillId="0" borderId="0" xfId="1" applyFont="1" applyAlignment="1">
      <alignment horizontal="centerContinuous" vertical="center" wrapText="1"/>
    </xf>
    <xf numFmtId="0" fontId="171" fillId="0" borderId="0" xfId="1" applyFont="1" applyAlignment="1">
      <alignment horizontal="centerContinuous" vertical="center" wrapText="1"/>
    </xf>
    <xf numFmtId="0" fontId="172" fillId="0" borderId="0" xfId="1" applyFont="1"/>
    <xf numFmtId="233" fontId="14" fillId="0" borderId="0" xfId="1" applyNumberFormat="1" applyFont="1" applyAlignment="1">
      <alignment vertical="center"/>
    </xf>
    <xf numFmtId="233" fontId="15" fillId="0" borderId="0" xfId="1" applyNumberFormat="1" applyFont="1" applyAlignment="1">
      <alignment vertical="center"/>
    </xf>
    <xf numFmtId="233" fontId="115" fillId="0" borderId="0" xfId="1" applyNumberFormat="1" applyFont="1" applyAlignment="1">
      <alignment vertical="center"/>
    </xf>
    <xf numFmtId="0" fontId="115" fillId="0" borderId="0" xfId="1" applyFont="1" applyAlignment="1">
      <alignment vertical="center"/>
    </xf>
    <xf numFmtId="233" fontId="15" fillId="0" borderId="3" xfId="1" applyNumberFormat="1" applyFont="1" applyBorder="1" applyAlignment="1">
      <alignment vertical="center"/>
    </xf>
    <xf numFmtId="0" fontId="120" fillId="0" borderId="0" xfId="1" applyFont="1"/>
    <xf numFmtId="0" fontId="116" fillId="0" borderId="0" xfId="1" applyFont="1"/>
    <xf numFmtId="0" fontId="116" fillId="0" borderId="0" xfId="53" applyFont="1" applyBorder="1" applyAlignment="1">
      <alignment horizontal="right"/>
    </xf>
    <xf numFmtId="233" fontId="115" fillId="0" borderId="0" xfId="1" applyNumberFormat="1" applyFont="1"/>
    <xf numFmtId="0" fontId="173" fillId="0" borderId="0" xfId="1" applyFont="1"/>
    <xf numFmtId="233" fontId="168" fillId="0" borderId="0" xfId="1" applyNumberFormat="1" applyFont="1"/>
    <xf numFmtId="0" fontId="174" fillId="0" borderId="0" xfId="1" applyFont="1"/>
    <xf numFmtId="0" fontId="175" fillId="0" borderId="0" xfId="1" applyFont="1"/>
    <xf numFmtId="0" fontId="176" fillId="0" borderId="0" xfId="1" applyFont="1" applyAlignment="1">
      <alignment horizontal="center"/>
    </xf>
    <xf numFmtId="0" fontId="177" fillId="0" borderId="0" xfId="1" applyFont="1"/>
    <xf numFmtId="0" fontId="170" fillId="0" borderId="0" xfId="1" applyFont="1" applyAlignment="1">
      <alignment horizontal="center" vertical="center" wrapText="1"/>
    </xf>
    <xf numFmtId="0" fontId="171" fillId="0" borderId="0" xfId="1" applyFont="1" applyAlignment="1">
      <alignment horizontal="center" vertical="center" wrapText="1"/>
    </xf>
    <xf numFmtId="0" fontId="178" fillId="0" borderId="0" xfId="1" applyFont="1"/>
    <xf numFmtId="0" fontId="179" fillId="0" borderId="0" xfId="1" applyFont="1" applyAlignment="1">
      <alignment vertical="center"/>
    </xf>
    <xf numFmtId="0" fontId="11" fillId="0" borderId="25" xfId="1" applyFont="1" applyBorder="1" applyAlignment="1">
      <alignment horizontal="center" vertical="center" wrapText="1"/>
    </xf>
    <xf numFmtId="0" fontId="95" fillId="0" borderId="0" xfId="1" applyFont="1" applyAlignment="1">
      <alignment vertical="center"/>
    </xf>
    <xf numFmtId="0" fontId="12" fillId="0" borderId="2" xfId="1" applyFont="1" applyBorder="1" applyAlignment="1">
      <alignment horizontal="center" vertical="center" wrapText="1"/>
    </xf>
    <xf numFmtId="234" fontId="12" fillId="0" borderId="30" xfId="1" applyNumberFormat="1" applyFont="1" applyBorder="1" applyAlignment="1">
      <alignment horizontal="centerContinuous" vertical="center" wrapText="1"/>
    </xf>
    <xf numFmtId="0" fontId="180" fillId="0" borderId="0" xfId="1" applyFont="1" applyAlignment="1">
      <alignment horizontal="center" vertical="center" wrapText="1"/>
    </xf>
    <xf numFmtId="0" fontId="95" fillId="0" borderId="0" xfId="1" applyFont="1" applyAlignment="1">
      <alignment horizontal="center" vertical="center" wrapText="1"/>
    </xf>
    <xf numFmtId="234" fontId="95" fillId="0" borderId="0" xfId="1" applyNumberFormat="1" applyFont="1" applyAlignment="1">
      <alignment horizontal="center" vertical="center" wrapText="1"/>
    </xf>
    <xf numFmtId="4" fontId="15" fillId="0" borderId="0" xfId="1" applyNumberFormat="1" applyFont="1" applyAlignment="1">
      <alignment horizontal="center" vertical="center"/>
    </xf>
    <xf numFmtId="218" fontId="14" fillId="0" borderId="0" xfId="1" applyNumberFormat="1" applyFont="1" applyAlignment="1">
      <alignment vertical="center"/>
    </xf>
    <xf numFmtId="4" fontId="15" fillId="0" borderId="3" xfId="1" applyNumberFormat="1" applyFont="1" applyBorder="1" applyAlignment="1">
      <alignment horizontal="center" vertical="center"/>
    </xf>
    <xf numFmtId="0" fontId="11" fillId="0" borderId="0" xfId="1" applyFont="1" applyAlignment="1">
      <alignment vertical="center"/>
    </xf>
    <xf numFmtId="3" fontId="15" fillId="0" borderId="0" xfId="1" applyNumberFormat="1" applyFont="1" applyAlignment="1">
      <alignment horizontal="right" vertical="center"/>
    </xf>
    <xf numFmtId="0" fontId="89" fillId="0" borderId="0" xfId="1" applyFont="1" applyAlignment="1">
      <alignment vertical="center"/>
    </xf>
    <xf numFmtId="0" fontId="181" fillId="0" borderId="0" xfId="1" applyFont="1" applyAlignment="1">
      <alignment vertical="center"/>
    </xf>
    <xf numFmtId="0" fontId="150" fillId="0" borderId="0" xfId="31" applyFont="1"/>
    <xf numFmtId="2" fontId="3" fillId="0" borderId="0" xfId="31" applyNumberFormat="1"/>
    <xf numFmtId="0" fontId="6" fillId="0" borderId="0" xfId="31" applyFont="1" applyAlignment="1">
      <alignment horizontal="center" vertical="center" wrapText="1"/>
    </xf>
    <xf numFmtId="2" fontId="6" fillId="0" borderId="0" xfId="31" applyNumberFormat="1" applyFont="1" applyAlignment="1">
      <alignment vertical="center"/>
    </xf>
    <xf numFmtId="0" fontId="6" fillId="0" borderId="0" xfId="31" applyFont="1" applyAlignment="1">
      <alignment vertical="center"/>
    </xf>
    <xf numFmtId="169" fontId="8" fillId="0" borderId="0" xfId="31" applyNumberFormat="1" applyFont="1" applyAlignment="1">
      <alignment horizontal="centerContinuous" vertical="center"/>
    </xf>
    <xf numFmtId="169" fontId="154" fillId="0" borderId="0" xfId="31" applyNumberFormat="1" applyFont="1" applyAlignment="1">
      <alignment horizontal="centerContinuous"/>
    </xf>
    <xf numFmtId="2" fontId="44" fillId="0" borderId="0" xfId="31" applyNumberFormat="1" applyFont="1" applyAlignment="1">
      <alignment vertical="center"/>
    </xf>
    <xf numFmtId="0" fontId="44" fillId="0" borderId="0" xfId="31" applyFont="1" applyAlignment="1">
      <alignment vertical="center"/>
    </xf>
    <xf numFmtId="0" fontId="41" fillId="0" borderId="0" xfId="31" applyFont="1" applyAlignment="1">
      <alignment horizontal="center" vertical="center"/>
    </xf>
    <xf numFmtId="0" fontId="182" fillId="0" borderId="3" xfId="31" applyFont="1" applyBorder="1" applyAlignment="1">
      <alignment horizontal="left" vertical="center"/>
    </xf>
    <xf numFmtId="2" fontId="3" fillId="0" borderId="0" xfId="31" applyNumberFormat="1" applyAlignment="1">
      <alignment vertical="center"/>
    </xf>
    <xf numFmtId="0" fontId="3" fillId="0" borderId="0" xfId="31" applyAlignment="1">
      <alignment vertical="center"/>
    </xf>
    <xf numFmtId="0" fontId="11" fillId="0" borderId="1" xfId="31" applyFont="1" applyBorder="1" applyAlignment="1">
      <alignment horizontal="center" vertical="center" wrapText="1"/>
    </xf>
    <xf numFmtId="0" fontId="11" fillId="0" borderId="25" xfId="31" applyFont="1" applyBorder="1" applyAlignment="1">
      <alignment horizontal="center" vertical="center"/>
    </xf>
    <xf numFmtId="0" fontId="11" fillId="0" borderId="2" xfId="31" applyFont="1" applyBorder="1" applyAlignment="1">
      <alignment horizontal="center" vertical="center" wrapText="1"/>
    </xf>
    <xf numFmtId="0" fontId="12" fillId="0" borderId="2" xfId="31" applyFont="1" applyBorder="1" applyAlignment="1">
      <alignment horizontal="center" vertical="center" wrapText="1"/>
    </xf>
    <xf numFmtId="37" fontId="14" fillId="0" borderId="0" xfId="54" applyNumberFormat="1" applyFont="1" applyBorder="1" applyAlignment="1">
      <alignment horizontal="center" vertical="center"/>
    </xf>
    <xf numFmtId="37" fontId="15" fillId="0" borderId="0" xfId="54" applyNumberFormat="1" applyFont="1" applyBorder="1" applyAlignment="1">
      <alignment horizontal="center" vertical="center"/>
    </xf>
    <xf numFmtId="1" fontId="54" fillId="0" borderId="0" xfId="21" applyNumberFormat="1" applyFont="1" applyBorder="1" applyAlignment="1">
      <alignment horizontal="center"/>
    </xf>
    <xf numFmtId="3" fontId="14" fillId="0" borderId="0" xfId="31" applyNumberFormat="1" applyFont="1" applyAlignment="1">
      <alignment horizontal="left" vertical="center" wrapText="1"/>
    </xf>
    <xf numFmtId="37" fontId="15" fillId="0" borderId="0" xfId="54" applyNumberFormat="1" applyFont="1" applyFill="1" applyBorder="1" applyAlignment="1">
      <alignment horizontal="center" vertical="center"/>
    </xf>
    <xf numFmtId="3" fontId="15" fillId="0" borderId="0" xfId="31" applyNumberFormat="1" applyFont="1"/>
    <xf numFmtId="2" fontId="14" fillId="0" borderId="0" xfId="31" applyNumberFormat="1" applyFont="1" applyAlignment="1">
      <alignment vertical="top"/>
    </xf>
    <xf numFmtId="0" fontId="14" fillId="0" borderId="0" xfId="31" applyFont="1" applyAlignment="1">
      <alignment vertical="top"/>
    </xf>
    <xf numFmtId="0" fontId="15" fillId="0" borderId="3" xfId="31" applyFont="1" applyBorder="1" applyAlignment="1">
      <alignment vertical="top"/>
    </xf>
    <xf numFmtId="235" fontId="15" fillId="0" borderId="3" xfId="54" applyNumberFormat="1" applyFont="1" applyFill="1" applyBorder="1" applyAlignment="1">
      <alignment horizontal="right" vertical="top"/>
    </xf>
    <xf numFmtId="2" fontId="14" fillId="0" borderId="0" xfId="55" applyNumberFormat="1" applyFont="1" applyFill="1" applyAlignment="1">
      <alignment vertical="center"/>
    </xf>
    <xf numFmtId="3" fontId="14" fillId="0" borderId="1" xfId="31" applyNumberFormat="1" applyFont="1" applyBorder="1" applyAlignment="1">
      <alignment horizontal="left" vertical="center" wrapText="1"/>
    </xf>
    <xf numFmtId="0" fontId="115" fillId="0" borderId="0" xfId="31" applyFont="1" applyAlignment="1">
      <alignment horizontal="left" vertical="center" wrapText="1"/>
    </xf>
    <xf numFmtId="0" fontId="14" fillId="0" borderId="0" xfId="31" applyFont="1"/>
    <xf numFmtId="236" fontId="12" fillId="0" borderId="30" xfId="1" applyNumberFormat="1" applyFont="1" applyBorder="1" applyAlignment="1">
      <alignment horizontal="center" vertical="center" wrapText="1"/>
    </xf>
    <xf numFmtId="0" fontId="70" fillId="0" borderId="0" xfId="1" applyFont="1" applyAlignment="1">
      <alignment horizontal="center" vertical="center" wrapText="1"/>
    </xf>
    <xf numFmtId="49" fontId="70" fillId="0" borderId="0" xfId="1" applyNumberFormat="1" applyFont="1" applyAlignment="1">
      <alignment horizontal="center" vertical="center" wrapText="1"/>
    </xf>
    <xf numFmtId="3" fontId="14" fillId="0" borderId="0" xfId="45" applyNumberFormat="1" applyFont="1" applyBorder="1" applyAlignment="1">
      <alignment horizontal="center" vertical="center"/>
    </xf>
    <xf numFmtId="3" fontId="15" fillId="0" borderId="0" xfId="45" applyNumberFormat="1" applyFont="1" applyBorder="1" applyAlignment="1">
      <alignment horizontal="center" vertical="center"/>
    </xf>
    <xf numFmtId="237" fontId="15" fillId="0" borderId="3" xfId="37" applyNumberFormat="1" applyFont="1" applyFill="1" applyBorder="1" applyAlignment="1">
      <alignment horizontal="right" vertical="center"/>
    </xf>
    <xf numFmtId="0" fontId="49" fillId="0" borderId="0" xfId="1" applyFont="1" applyAlignment="1">
      <alignment vertical="center"/>
    </xf>
    <xf numFmtId="0" fontId="16" fillId="0" borderId="0" xfId="1" applyFont="1" applyAlignment="1">
      <alignment horizontal="left"/>
    </xf>
    <xf numFmtId="166" fontId="15" fillId="0" borderId="0" xfId="37" applyFont="1" applyFill="1" applyBorder="1" applyAlignment="1">
      <alignment horizontal="right"/>
    </xf>
    <xf numFmtId="0" fontId="27" fillId="0" borderId="0" xfId="1" applyFont="1" applyAlignment="1">
      <alignment horizontal="left"/>
    </xf>
    <xf numFmtId="3" fontId="27" fillId="0" borderId="0" xfId="1" applyNumberFormat="1" applyFont="1" applyAlignment="1">
      <alignment horizontal="left"/>
    </xf>
    <xf numFmtId="43" fontId="27" fillId="0" borderId="0" xfId="1" applyNumberFormat="1" applyFont="1" applyAlignment="1">
      <alignment horizontal="left"/>
    </xf>
    <xf numFmtId="237" fontId="27" fillId="0" borderId="0" xfId="1" applyNumberFormat="1" applyFont="1"/>
    <xf numFmtId="0" fontId="6" fillId="0" borderId="0" xfId="31" applyFont="1" applyAlignment="1">
      <alignment horizontal="center" vertical="center"/>
    </xf>
    <xf numFmtId="0" fontId="12" fillId="0" borderId="1" xfId="31" applyFont="1" applyBorder="1" applyAlignment="1">
      <alignment horizontal="center" vertical="center" wrapText="1"/>
    </xf>
    <xf numFmtId="0" fontId="12" fillId="0" borderId="2" xfId="31" applyFont="1" applyBorder="1" applyAlignment="1">
      <alignment horizontal="center" vertical="center" wrapText="1"/>
    </xf>
    <xf numFmtId="1" fontId="14" fillId="0" borderId="0" xfId="31" applyNumberFormat="1" applyFont="1" applyAlignment="1">
      <alignment vertical="center"/>
    </xf>
    <xf numFmtId="0" fontId="14" fillId="0" borderId="0" xfId="8" applyNumberFormat="1" applyFont="1" applyBorder="1" applyAlignment="1">
      <alignment horizontal="center" vertical="center"/>
    </xf>
    <xf numFmtId="43" fontId="14" fillId="0" borderId="0" xfId="31" applyNumberFormat="1" applyFont="1" applyAlignment="1">
      <alignment vertical="center"/>
    </xf>
    <xf numFmtId="2" fontId="14" fillId="0" borderId="0" xfId="56" applyNumberFormat="1" applyFont="1" applyFill="1" applyAlignment="1">
      <alignment vertical="center"/>
    </xf>
    <xf numFmtId="2" fontId="27" fillId="0" borderId="0" xfId="31" applyNumberFormat="1" applyFont="1" applyAlignment="1">
      <alignment vertical="center"/>
    </xf>
    <xf numFmtId="0" fontId="27" fillId="0" borderId="0" xfId="31" applyFont="1" applyAlignment="1">
      <alignment vertical="center"/>
    </xf>
    <xf numFmtId="238" fontId="14" fillId="0" borderId="0" xfId="57" applyNumberFormat="1" applyFont="1" applyBorder="1" applyAlignment="1">
      <alignment horizontal="center" vertical="center"/>
    </xf>
    <xf numFmtId="239" fontId="14" fillId="0" borderId="0" xfId="58" applyNumberFormat="1" applyFont="1" applyBorder="1" applyAlignment="1">
      <alignment horizontal="right" vertical="center"/>
    </xf>
    <xf numFmtId="49" fontId="14" fillId="0" borderId="0" xfId="1" applyNumberFormat="1" applyFont="1" applyAlignment="1">
      <alignment horizontal="left" vertical="center"/>
    </xf>
    <xf numFmtId="238" fontId="15" fillId="0" borderId="0" xfId="57" applyNumberFormat="1" applyFont="1" applyBorder="1" applyAlignment="1">
      <alignment horizontal="center" vertical="center"/>
    </xf>
    <xf numFmtId="3" fontId="14" fillId="0" borderId="0" xfId="1" applyNumberFormat="1" applyFont="1" applyAlignment="1">
      <alignment horizontal="left"/>
    </xf>
    <xf numFmtId="43" fontId="14" fillId="0" borderId="0" xfId="1" applyNumberFormat="1" applyFont="1" applyAlignment="1">
      <alignment horizontal="left"/>
    </xf>
    <xf numFmtId="237" fontId="19" fillId="0" borderId="0" xfId="1" applyNumberFormat="1" applyFont="1"/>
    <xf numFmtId="0" fontId="182" fillId="0" borderId="0" xfId="31" applyFont="1" applyAlignment="1">
      <alignment horizontal="left" vertical="center"/>
    </xf>
    <xf numFmtId="0" fontId="11" fillId="0" borderId="25" xfId="31" applyFont="1" applyBorder="1" applyAlignment="1">
      <alignment horizontal="center" vertical="center" wrapText="1"/>
    </xf>
    <xf numFmtId="0" fontId="12" fillId="0" borderId="25" xfId="31" applyFont="1" applyBorder="1" applyAlignment="1">
      <alignment horizontal="center" vertical="center" wrapText="1"/>
    </xf>
    <xf numFmtId="0" fontId="3" fillId="0" borderId="0" xfId="31" applyAlignment="1">
      <alignment horizontal="center" vertical="center"/>
    </xf>
    <xf numFmtId="37" fontId="14" fillId="0" borderId="0" xfId="31" applyNumberFormat="1" applyFont="1" applyAlignment="1">
      <alignment vertical="center"/>
    </xf>
    <xf numFmtId="3" fontId="15" fillId="0" borderId="42" xfId="31" applyNumberFormat="1" applyFont="1" applyBorder="1" applyAlignment="1">
      <alignment vertical="center"/>
    </xf>
    <xf numFmtId="37" fontId="15" fillId="0" borderId="42" xfId="54" applyNumberFormat="1" applyFont="1" applyBorder="1" applyAlignment="1">
      <alignment horizontal="center" vertical="center"/>
    </xf>
    <xf numFmtId="0" fontId="15" fillId="0" borderId="0" xfId="31" applyFont="1" applyAlignment="1">
      <alignment vertical="top"/>
    </xf>
    <xf numFmtId="235" fontId="78" fillId="0" borderId="0" xfId="54" applyNumberFormat="1" applyFont="1" applyFill="1" applyBorder="1" applyAlignment="1">
      <alignment horizontal="right" vertical="top"/>
    </xf>
    <xf numFmtId="0" fontId="19" fillId="0" borderId="0" xfId="31" applyFont="1"/>
    <xf numFmtId="3" fontId="14" fillId="0" borderId="0" xfId="31" applyNumberFormat="1" applyFont="1" applyAlignment="1">
      <alignment horizontal="left" vertical="center" wrapText="1"/>
    </xf>
    <xf numFmtId="37" fontId="55" fillId="0" borderId="0" xfId="31" applyNumberFormat="1" applyFont="1"/>
    <xf numFmtId="37" fontId="3" fillId="0" borderId="0" xfId="31" applyNumberFormat="1"/>
    <xf numFmtId="37" fontId="54" fillId="0" borderId="0" xfId="54" applyNumberFormat="1" applyFont="1" applyFill="1" applyBorder="1" applyAlignment="1">
      <alignment horizontal="center" vertical="center"/>
    </xf>
    <xf numFmtId="226" fontId="14" fillId="0" borderId="0" xfId="45" applyNumberFormat="1" applyFont="1" applyBorder="1" applyAlignment="1">
      <alignment horizontal="center" vertical="center"/>
    </xf>
    <xf numFmtId="0" fontId="0" fillId="0" borderId="0" xfId="0" applyAlignment="1">
      <alignment vertical="center"/>
    </xf>
    <xf numFmtId="0" fontId="185" fillId="0" borderId="0" xfId="0" applyFont="1" applyAlignment="1">
      <alignment horizontal="center" vertical="center"/>
    </xf>
    <xf numFmtId="0" fontId="63" fillId="0" borderId="0" xfId="10" applyAlignment="1">
      <alignment vertical="center"/>
    </xf>
    <xf numFmtId="0" fontId="186" fillId="0" borderId="0" xfId="10" applyFont="1" applyAlignment="1">
      <alignment horizontal="left" vertical="center"/>
    </xf>
    <xf numFmtId="0" fontId="186" fillId="0" borderId="0" xfId="10" applyFont="1" applyAlignment="1" applyProtection="1">
      <alignment horizontal="left" vertical="center"/>
      <protection locked="0"/>
    </xf>
    <xf numFmtId="174" fontId="186" fillId="0" borderId="0" xfId="10" applyNumberFormat="1" applyFont="1" applyAlignment="1" applyProtection="1">
      <alignment horizontal="left" vertical="center"/>
    </xf>
    <xf numFmtId="43" fontId="186" fillId="3" borderId="0" xfId="10" applyNumberFormat="1" applyFont="1" applyFill="1" applyAlignment="1">
      <alignment horizontal="left" vertical="center"/>
    </xf>
    <xf numFmtId="0" fontId="186" fillId="3" borderId="0" xfId="10" applyFont="1" applyFill="1" applyAlignment="1">
      <alignment horizontal="left" vertical="center"/>
    </xf>
    <xf numFmtId="168" fontId="186" fillId="0" borderId="0" xfId="10" applyNumberFormat="1" applyFont="1" applyAlignment="1">
      <alignment horizontal="left" vertical="center"/>
    </xf>
    <xf numFmtId="0" fontId="3" fillId="0" borderId="0" xfId="59" applyFont="1" applyAlignment="1">
      <alignment vertical="center"/>
    </xf>
    <xf numFmtId="0" fontId="109" fillId="0" borderId="0" xfId="59" applyFont="1" applyAlignment="1">
      <alignment vertical="center"/>
    </xf>
    <xf numFmtId="0" fontId="187" fillId="0" borderId="12" xfId="59" applyFont="1" applyBorder="1" applyAlignment="1">
      <alignment horizontal="left" vertical="center" wrapText="1"/>
    </xf>
    <xf numFmtId="0" fontId="187" fillId="0" borderId="11" xfId="59" applyFont="1" applyBorder="1" applyAlignment="1">
      <alignment horizontal="left" vertical="center" wrapText="1"/>
    </xf>
    <xf numFmtId="0" fontId="187" fillId="0" borderId="45" xfId="59" applyFont="1" applyBorder="1" applyAlignment="1">
      <alignment horizontal="left" vertical="center" wrapText="1"/>
    </xf>
    <xf numFmtId="0" fontId="187" fillId="0" borderId="46" xfId="59" applyFont="1" applyBorder="1" applyAlignment="1">
      <alignment horizontal="left" vertical="center" wrapText="1"/>
    </xf>
    <xf numFmtId="0" fontId="187" fillId="0" borderId="43" xfId="59" applyFont="1" applyBorder="1" applyAlignment="1">
      <alignment horizontal="left" vertical="center" wrapText="1"/>
    </xf>
    <xf numFmtId="0" fontId="187" fillId="0" borderId="44" xfId="59" applyFont="1" applyBorder="1" applyAlignment="1">
      <alignment horizontal="left" vertical="center" wrapText="1"/>
    </xf>
    <xf numFmtId="0" fontId="0" fillId="0" borderId="0" xfId="59" applyFont="1" applyAlignment="1">
      <alignment horizontal="left" vertical="center" wrapText="1"/>
    </xf>
    <xf numFmtId="0" fontId="3" fillId="0" borderId="27" xfId="59" applyFont="1" applyBorder="1" applyAlignment="1">
      <alignment vertical="center"/>
    </xf>
    <xf numFmtId="0" fontId="10" fillId="0" borderId="0" xfId="59" applyFont="1" applyAlignment="1">
      <alignment vertical="center"/>
    </xf>
    <xf numFmtId="0" fontId="3" fillId="2" borderId="3" xfId="59" applyFont="1" applyFill="1" applyBorder="1" applyAlignment="1">
      <alignment horizontal="center" vertical="center"/>
    </xf>
    <xf numFmtId="0" fontId="3" fillId="2" borderId="0" xfId="59" applyFont="1" applyFill="1" applyAlignment="1">
      <alignment vertical="center"/>
    </xf>
    <xf numFmtId="0" fontId="188" fillId="0" borderId="0" xfId="60" applyFont="1" applyAlignment="1">
      <alignment horizontal="center" vertical="center"/>
    </xf>
    <xf numFmtId="0" fontId="189" fillId="0" borderId="0" xfId="60" applyFont="1" applyAlignment="1">
      <alignment horizontal="center" vertical="center"/>
    </xf>
    <xf numFmtId="0" fontId="3" fillId="0" borderId="0" xfId="1" applyAlignment="1">
      <alignment horizontal="left" indent="1"/>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9" applyFont="1" applyAlignment="1">
      <alignment vertical="center" wrapText="1"/>
    </xf>
    <xf numFmtId="180" fontId="189" fillId="0" borderId="0" xfId="61"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88" fillId="0" borderId="0" xfId="60"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9" applyFont="1" applyAlignment="1">
      <alignment horizontal="left" vertical="center" indent="1"/>
    </xf>
    <xf numFmtId="0" fontId="0" fillId="0" borderId="0" xfId="59" applyFont="1" applyAlignment="1">
      <alignment vertical="center"/>
    </xf>
    <xf numFmtId="0" fontId="10" fillId="0" borderId="0" xfId="59" applyFont="1" applyAlignment="1">
      <alignment horizontal="left" vertical="center"/>
    </xf>
    <xf numFmtId="0" fontId="3" fillId="0" borderId="0" xfId="1" quotePrefix="1" applyAlignment="1">
      <alignment horizontal="left"/>
    </xf>
    <xf numFmtId="0" fontId="3" fillId="0" borderId="0" xfId="59" applyFont="1" applyAlignment="1">
      <alignment horizontal="left" vertical="center" indent="2"/>
    </xf>
    <xf numFmtId="0" fontId="10" fillId="0" borderId="0" xfId="59" applyFont="1" applyAlignment="1">
      <alignment horizontal="left" vertical="center"/>
    </xf>
    <xf numFmtId="0" fontId="190" fillId="0" borderId="0" xfId="59" applyFont="1" applyAlignment="1">
      <alignment vertical="center"/>
    </xf>
    <xf numFmtId="0" fontId="191" fillId="0" borderId="0" xfId="60" applyFont="1"/>
    <xf numFmtId="0" fontId="191" fillId="0" borderId="0" xfId="60" applyFont="1" applyAlignment="1">
      <alignment horizontal="center" vertical="center"/>
    </xf>
    <xf numFmtId="0" fontId="190" fillId="0" borderId="0" xfId="60" applyFont="1" applyAlignment="1">
      <alignment horizontal="center" vertical="center"/>
    </xf>
    <xf numFmtId="0" fontId="189" fillId="0" borderId="0" xfId="60" applyFont="1"/>
    <xf numFmtId="0" fontId="190" fillId="0" borderId="0" xfId="60" applyFont="1" applyAlignment="1">
      <alignment horizontal="left"/>
    </xf>
    <xf numFmtId="0" fontId="188" fillId="0" borderId="0" xfId="60" quotePrefix="1" applyFont="1" applyAlignment="1">
      <alignment horizontal="center" vertical="center"/>
    </xf>
    <xf numFmtId="0" fontId="189" fillId="0" borderId="0" xfId="60" quotePrefix="1" applyFont="1" applyAlignment="1">
      <alignment horizontal="center" vertical="center"/>
    </xf>
    <xf numFmtId="0" fontId="191" fillId="5" borderId="0" xfId="60" applyFont="1" applyFill="1"/>
    <xf numFmtId="0" fontId="190" fillId="5" borderId="0" xfId="60" applyFont="1" applyFill="1" applyAlignment="1">
      <alignment horizontal="right"/>
    </xf>
    <xf numFmtId="0" fontId="2" fillId="0" borderId="0" xfId="0" applyFont="1" applyAlignment="1">
      <alignment vertical="center"/>
    </xf>
    <xf numFmtId="0" fontId="192" fillId="0" borderId="0" xfId="0" applyFont="1"/>
  </cellXfs>
  <cellStyles count="62">
    <cellStyle name="Hipervínculo" xfId="10" builtinId="8"/>
    <cellStyle name="Hipervínculo 2" xfId="34" xr:uid="{FA2C7C94-E83C-497F-A255-48E8E3CE9AD8}"/>
    <cellStyle name="Millares [0]_1.2.4" xfId="17" xr:uid="{1F47B0F4-4FAA-4A42-B284-71F8DD88BBBE}"/>
    <cellStyle name="Millares [0]_1.2.4 2" xfId="18" xr:uid="{E139182B-EADE-4B8C-A01B-B62DEF9CC81C}"/>
    <cellStyle name="Millares [0]_1.2.4_36Estruct%-credIndirectXEmp04-01" xfId="23" xr:uid="{4B919CC3-67C6-4EB3-9CC0-D15972FD2FA0}"/>
    <cellStyle name="Millares [0]_1.2.4_39Estruct%IngresosFinanc04-01" xfId="28" xr:uid="{02F5EF54-F341-4E89-9357-8A21F55837A9}"/>
    <cellStyle name="Millares [0]_1.2.4_40Estruct%-GastosAdminis04-01" xfId="30" xr:uid="{9AC7AA71-A9E0-4191-88A3-B76F1DF1D207}"/>
    <cellStyle name="Millares [0]_1.4.4_Libro1" xfId="25" xr:uid="{AF74217C-EACE-4602-BE82-0739980DCE87}"/>
    <cellStyle name="Millares [0]_1.4.5.2_23Estruct%-PortafInver0201" xfId="36" xr:uid="{A7627848-3AEB-4D99-93C0-637F156208BB}"/>
    <cellStyle name="Millares [0]_1.4.5.3_28Y29EstrctMov-Depósitos04-01" xfId="53" xr:uid="{5743CBB5-18DC-41C9-8CE1-64DE78F07401}"/>
    <cellStyle name="Millares [0]_10,11,12,13-Rank-02" xfId="7" xr:uid="{72BDFA03-1C49-4FB0-8A20-A5814F46ADB6}"/>
    <cellStyle name="Millares [0]_10,11,12,13-Rank-02 2 2" xfId="51" xr:uid="{B46E5271-676D-4A5D-965D-255ECCF101B3}"/>
    <cellStyle name="Millares [0]_31Estruct%-Activo04-01" xfId="5" xr:uid="{AED8507D-A6FB-4A6F-9ECA-C4DFEDDB9DCE}"/>
    <cellStyle name="Millares [0]_31Estruct%-Activo04-01 2" xfId="11" xr:uid="{CB402288-08F5-45AF-B1D1-F1298571FCB6}"/>
    <cellStyle name="Millares [0]_ForCua_Estadistica" xfId="2" xr:uid="{23E7CE16-03F4-4FD0-B934-8A558058E16D}"/>
    <cellStyle name="Millares [0]_ForCua_Estadistica 2" xfId="43" xr:uid="{CB7AC50B-011F-40AC-A1C3-C948B3515CB8}"/>
    <cellStyle name="Millares [0]_ForCua_SectDepa" xfId="37" xr:uid="{7591B034-52B7-4496-B206-F5AF5326DB4D}"/>
    <cellStyle name="Millares [0]_ForCua_SectDepa 2" xfId="54" xr:uid="{130D0E79-8AC0-4A74-9FFF-5DC3EE7431F1}"/>
    <cellStyle name="Millares [0]_Rankin-Créditos" xfId="12" xr:uid="{8C40E30C-86AC-4F60-B5DA-DDC283C35653}"/>
    <cellStyle name="Millares 2" xfId="8" xr:uid="{7013F102-7B55-487A-B650-9EA79ADB9B3F}"/>
    <cellStyle name="Millares 2 2" xfId="61" xr:uid="{9E0C65B8-8D59-450D-858F-33141AACFBC4}"/>
    <cellStyle name="Millares 3" xfId="42" xr:uid="{00CDFDA3-B5AC-4C05-9043-CD8420B85008}"/>
    <cellStyle name="Millares 7" xfId="38" xr:uid="{16407664-7C6B-4647-8622-0C7294C717BA}"/>
    <cellStyle name="Millares 8" xfId="14" xr:uid="{9D124A71-12A9-402D-AFB2-E1F384D1F5A9}"/>
    <cellStyle name="Millares 8 2" xfId="44" xr:uid="{28462290-65C6-4507-89E1-336FDCC795F1}"/>
    <cellStyle name="Millares_01-25 Bcos Ene-2002" xfId="46" xr:uid="{81E35F22-06C0-49FD-9462-7D2BBD0F3934}"/>
    <cellStyle name="Millares_01y22-Anexo3 XMonedaYComercYMicroemp" xfId="47" xr:uid="{4C5F60E1-207B-4472-9A50-B8A9C76EEAA7}"/>
    <cellStyle name="Millares_04-DptosSeg Escala" xfId="39" xr:uid="{1DBA3FCF-92F0-4111-B54E-2494E9A591E9}"/>
    <cellStyle name="Millares_14-Indicadores Bcos" xfId="35" xr:uid="{99662FAF-33E8-4C0E-AB7A-DB900AA31E2B}"/>
    <cellStyle name="Millares_17-CredtDSSituacion" xfId="45" xr:uid="{6958E9CC-E92C-4BFD-9A98-453080058FD7}"/>
    <cellStyle name="Millares_22- Req. Patrimonial 30-07-2009" xfId="55" xr:uid="{32EA6DF4-814F-4DBA-B8A9-14BE3E5D5B63}"/>
    <cellStyle name="Millares_26-34 Bcos Ene2002" xfId="16" xr:uid="{0DA741BC-7EC9-42AE-97F4-DD6EF95F1FD9}"/>
    <cellStyle name="Millares_26-34 Bcos Ene2002 2" xfId="19" xr:uid="{D2EB180C-06B8-4ED3-B43C-628D9F268653}"/>
    <cellStyle name="Millares_26-34 Bcos Ene2002 3" xfId="52" xr:uid="{7B5F0B1C-C1A8-4348-8FDF-CAEEF3C86176}"/>
    <cellStyle name="Millares_35-43 Bcos Ene-2002 2" xfId="20" xr:uid="{A7BCB0B1-C7BE-4C8A-9C41-513F793928B1}"/>
    <cellStyle name="Millares_40-Estruc IngresosFinanc" xfId="27" xr:uid="{D5AE947B-FFA1-4DBF-963F-65E8FC69FA7F}"/>
    <cellStyle name="Millares_41-Estruct% GastosAdminis" xfId="29" xr:uid="{7B1A76A0-E2B5-4D93-9117-BC95C28CFCA8}"/>
    <cellStyle name="Millares_76 Estruct% GastosAd" xfId="58" xr:uid="{74DE0201-70DA-419C-9E9C-08EE1CA70CD9}"/>
    <cellStyle name="Millares_Estruct%-Dep" xfId="26" xr:uid="{49BCB61E-C577-44D6-A6A7-9C666AF7F7A7}"/>
    <cellStyle name="Millares_Estruct%-Pasivo" xfId="24" xr:uid="{2F3CCC77-59C5-4B73-B725-3901AE3543CA}"/>
    <cellStyle name="Millares_Estruct%-Pasivo_Est-AF-Feb-2002" xfId="57" xr:uid="{7047F808-42A8-45BB-BF88-FF946F9B7C80}"/>
    <cellStyle name="Millares_Posicion Global 30-07-2009" xfId="56" xr:uid="{EE40E103-7381-410C-A4F8-1D9B3976F3D6}"/>
    <cellStyle name="Normal" xfId="0" builtinId="0"/>
    <cellStyle name="Normal 10" xfId="6" xr:uid="{CDB7B390-9B24-4E69-8186-7D75DFA11941}"/>
    <cellStyle name="Normal 2" xfId="1" xr:uid="{96A1D5AC-A501-4876-A436-5D7B475DA0B2}"/>
    <cellStyle name="Normal 2 2" xfId="3" xr:uid="{6B27D93C-630F-4A60-8B09-7897CD960FA1}"/>
    <cellStyle name="Normal 2 2 2" xfId="31" xr:uid="{D1D617F3-9CCD-4A83-99C3-2E76B050A4F6}"/>
    <cellStyle name="Normal 2 2 3" xfId="59" xr:uid="{6E1D4CC6-0FF0-4452-B872-EBA566FB3EE7}"/>
    <cellStyle name="Normal 2 3" xfId="13" xr:uid="{657366E2-122A-450D-9895-99EF85D3DAE6}"/>
    <cellStyle name="Normal 3" xfId="4" xr:uid="{25AD19DD-DAA8-4732-BF62-4E8DE34F7C18}"/>
    <cellStyle name="Normal 3 2" xfId="60" xr:uid="{C3C2EEA7-1727-4EB5-A36F-04852AC16166}"/>
    <cellStyle name="Normal 4" xfId="22" xr:uid="{07AC18D9-7994-4EAB-B10C-1941E6809B13}"/>
    <cellStyle name="Normal 4 2" xfId="41" xr:uid="{DC59194F-948E-4B0C-9886-F6E5604D27C8}"/>
    <cellStyle name="Normal 5" xfId="33" xr:uid="{7E579B5B-57CB-4C16-9389-9209C5141F0D}"/>
    <cellStyle name="Normal 5 2" xfId="49" xr:uid="{0DB24287-6C12-4CB7-B9E9-E58D64D4280D}"/>
    <cellStyle name="Normal 8" xfId="50" xr:uid="{891B449A-F19D-4988-92F2-4B7D31E847A5}"/>
    <cellStyle name="Normal_Anexo2_propuesta" xfId="48" xr:uid="{54BFEEDA-BE32-4438-8A06-185EF3B153FE}"/>
    <cellStyle name="Normal_BG-bcos-Jul-2001" xfId="9" xr:uid="{AED39006-3A3D-4327-868B-61600F28722C}"/>
    <cellStyle name="Normal_cuadro-morosidad-plazos" xfId="15" xr:uid="{00CDFA77-E702-4C3D-8488-F7493CE15630}"/>
    <cellStyle name="Normal_cuadro-morosidad-plazos_RatiosmorosidadSdíasIncumplimiento (Bcos) Rpte 14" xfId="40" xr:uid="{0ACD7EAF-BACF-4557-B3B1-24349506248E}"/>
    <cellStyle name="Normal_Palanca_06.99" xfId="32" xr:uid="{FF937E7B-EA3C-4F2D-9DF3-1B367866E068}"/>
    <cellStyle name="Porcentaje 2" xfId="21" xr:uid="{692765F9-63F4-4290-A070-EEED34CD9527}"/>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61" Type="http://schemas.openxmlformats.org/officeDocument/2006/relationships/worksheet" Target="worksheets/sheet61.xml"/><Relationship Id="rId8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530088</xdr:colOff>
      <xdr:row>8</xdr:row>
      <xdr:rowOff>104361</xdr:rowOff>
    </xdr:from>
    <xdr:to>
      <xdr:col>5</xdr:col>
      <xdr:colOff>546653</xdr:colOff>
      <xdr:row>14</xdr:row>
      <xdr:rowOff>82826</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B94C76E8-1CCF-4443-A469-E5C93B229F70}"/>
            </a:ext>
          </a:extLst>
        </xdr:cNvPr>
        <xdr:cNvPicPr/>
      </xdr:nvPicPr>
      <xdr:blipFill>
        <a:blip xmlns:r="http://schemas.openxmlformats.org/officeDocument/2006/relationships" r:embed="rId1"/>
        <a:srcRect/>
        <a:stretch>
          <a:fillRect/>
        </a:stretch>
      </xdr:blipFill>
      <xdr:spPr bwMode="auto">
        <a:xfrm>
          <a:off x="2054088" y="1771236"/>
          <a:ext cx="2302565" cy="11214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120</xdr:row>
      <xdr:rowOff>19050</xdr:rowOff>
    </xdr:from>
    <xdr:to>
      <xdr:col>60</xdr:col>
      <xdr:colOff>0</xdr:colOff>
      <xdr:row>122</xdr:row>
      <xdr:rowOff>0</xdr:rowOff>
    </xdr:to>
    <xdr:sp macro="" textlink="">
      <xdr:nvSpPr>
        <xdr:cNvPr id="2" name="Text Box 1">
          <a:extLst>
            <a:ext uri="{FF2B5EF4-FFF2-40B4-BE49-F238E27FC236}">
              <a16:creationId xmlns:a16="http://schemas.microsoft.com/office/drawing/2014/main" id="{3A9DA3E7-3190-44D8-8F8D-B5A231D8B52F}"/>
            </a:ext>
          </a:extLst>
        </xdr:cNvPr>
        <xdr:cNvSpPr txBox="1">
          <a:spLocks noChangeArrowheads="1"/>
        </xdr:cNvSpPr>
      </xdr:nvSpPr>
      <xdr:spPr bwMode="auto">
        <a:xfrm>
          <a:off x="54063900" y="13077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3" name="Text Box 2">
          <a:extLst>
            <a:ext uri="{FF2B5EF4-FFF2-40B4-BE49-F238E27FC236}">
              <a16:creationId xmlns:a16="http://schemas.microsoft.com/office/drawing/2014/main" id="{8879BE20-3286-40BE-9E2C-36285D8084B4}"/>
            </a:ext>
          </a:extLst>
        </xdr:cNvPr>
        <xdr:cNvSpPr txBox="1">
          <a:spLocks noChangeArrowheads="1"/>
        </xdr:cNvSpPr>
      </xdr:nvSpPr>
      <xdr:spPr bwMode="auto">
        <a:xfrm>
          <a:off x="54063900" y="13077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4" name="Text Box 3">
          <a:extLst>
            <a:ext uri="{FF2B5EF4-FFF2-40B4-BE49-F238E27FC236}">
              <a16:creationId xmlns:a16="http://schemas.microsoft.com/office/drawing/2014/main" id="{92545319-FA91-496E-AE12-99D00FCB0891}"/>
            </a:ext>
          </a:extLst>
        </xdr:cNvPr>
        <xdr:cNvSpPr txBox="1">
          <a:spLocks noChangeArrowheads="1"/>
        </xdr:cNvSpPr>
      </xdr:nvSpPr>
      <xdr:spPr bwMode="auto">
        <a:xfrm>
          <a:off x="54063900" y="13077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34D37584-3AA9-4275-A09B-E4AD1A9AD1F7}"/>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A4065C73-B6E6-41C5-B101-74F5F5E7E905}"/>
            </a:ext>
          </a:extLst>
        </xdr:cNvPr>
        <xdr:cNvSpPr txBox="1">
          <a:spLocks noChangeArrowheads="1"/>
        </xdr:cNvSpPr>
      </xdr:nvSpPr>
      <xdr:spPr bwMode="auto">
        <a:xfrm>
          <a:off x="13420725"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689A959D-8328-4FA9-996C-B847F61F3620}"/>
            </a:ext>
          </a:extLst>
        </xdr:cNvPr>
        <xdr:cNvSpPr txBox="1">
          <a:spLocks noChangeArrowheads="1"/>
        </xdr:cNvSpPr>
      </xdr:nvSpPr>
      <xdr:spPr bwMode="auto">
        <a:xfrm>
          <a:off x="2379345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DF8ED1EC-BB5B-4724-B8BB-52B6A9DCFC34}"/>
            </a:ext>
          </a:extLst>
        </xdr:cNvPr>
        <xdr:cNvSpPr txBox="1">
          <a:spLocks noChangeArrowheads="1"/>
        </xdr:cNvSpPr>
      </xdr:nvSpPr>
      <xdr:spPr bwMode="auto">
        <a:xfrm>
          <a:off x="341757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48</xdr:col>
      <xdr:colOff>2324100</xdr:colOff>
      <xdr:row>0</xdr:row>
      <xdr:rowOff>0</xdr:rowOff>
    </xdr:from>
    <xdr:to>
      <xdr:col>48</xdr:col>
      <xdr:colOff>2495550</xdr:colOff>
      <xdr:row>0</xdr:row>
      <xdr:rowOff>0</xdr:rowOff>
    </xdr:to>
    <xdr:sp macro="" textlink="">
      <xdr:nvSpPr>
        <xdr:cNvPr id="6" name="Text Box 5">
          <a:extLst>
            <a:ext uri="{FF2B5EF4-FFF2-40B4-BE49-F238E27FC236}">
              <a16:creationId xmlns:a16="http://schemas.microsoft.com/office/drawing/2014/main" id="{882AED42-2153-441B-BB57-8C83F5A26B6F}"/>
            </a:ext>
          </a:extLst>
        </xdr:cNvPr>
        <xdr:cNvSpPr txBox="1">
          <a:spLocks noChangeArrowheads="1"/>
        </xdr:cNvSpPr>
      </xdr:nvSpPr>
      <xdr:spPr bwMode="auto">
        <a:xfrm>
          <a:off x="44605575"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7" name="Text Box 6">
          <a:extLst>
            <a:ext uri="{FF2B5EF4-FFF2-40B4-BE49-F238E27FC236}">
              <a16:creationId xmlns:a16="http://schemas.microsoft.com/office/drawing/2014/main" id="{885A69A2-F79B-43BA-B96E-C17CC6B84ECF}"/>
            </a:ext>
          </a:extLst>
        </xdr:cNvPr>
        <xdr:cNvSpPr txBox="1">
          <a:spLocks noChangeArrowheads="1"/>
        </xdr:cNvSpPr>
      </xdr:nvSpPr>
      <xdr:spPr bwMode="auto">
        <a:xfrm>
          <a:off x="524827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8" name="Text Box 7">
          <a:extLst>
            <a:ext uri="{FF2B5EF4-FFF2-40B4-BE49-F238E27FC236}">
              <a16:creationId xmlns:a16="http://schemas.microsoft.com/office/drawing/2014/main" id="{C7A2B99F-5ECD-4731-B499-2773AFFE29B8}"/>
            </a:ext>
          </a:extLst>
        </xdr:cNvPr>
        <xdr:cNvSpPr txBox="1">
          <a:spLocks noChangeArrowheads="1"/>
        </xdr:cNvSpPr>
      </xdr:nvSpPr>
      <xdr:spPr bwMode="auto">
        <a:xfrm>
          <a:off x="524827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9" name="Text Box 8">
          <a:extLst>
            <a:ext uri="{FF2B5EF4-FFF2-40B4-BE49-F238E27FC236}">
              <a16:creationId xmlns:a16="http://schemas.microsoft.com/office/drawing/2014/main" id="{47F4E666-890D-4FD2-BEC7-AA8F0BAC9553}"/>
            </a:ext>
          </a:extLst>
        </xdr:cNvPr>
        <xdr:cNvSpPr txBox="1">
          <a:spLocks noChangeArrowheads="1"/>
        </xdr:cNvSpPr>
      </xdr:nvSpPr>
      <xdr:spPr bwMode="auto">
        <a:xfrm>
          <a:off x="524827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2324100</xdr:colOff>
      <xdr:row>0</xdr:row>
      <xdr:rowOff>0</xdr:rowOff>
    </xdr:from>
    <xdr:to>
      <xdr:col>60</xdr:col>
      <xdr:colOff>2495550</xdr:colOff>
      <xdr:row>0</xdr:row>
      <xdr:rowOff>0</xdr:rowOff>
    </xdr:to>
    <xdr:sp macro="" textlink="">
      <xdr:nvSpPr>
        <xdr:cNvPr id="10" name="Text Box 25">
          <a:extLst>
            <a:ext uri="{FF2B5EF4-FFF2-40B4-BE49-F238E27FC236}">
              <a16:creationId xmlns:a16="http://schemas.microsoft.com/office/drawing/2014/main" id="{CAA5D681-6B9B-464F-804A-786A0707F4F7}"/>
            </a:ext>
          </a:extLst>
        </xdr:cNvPr>
        <xdr:cNvSpPr txBox="1">
          <a:spLocks noChangeArrowheads="1"/>
        </xdr:cNvSpPr>
      </xdr:nvSpPr>
      <xdr:spPr bwMode="auto">
        <a:xfrm>
          <a:off x="5480685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4">
          <a:extLst>
            <a:ext uri="{FF2B5EF4-FFF2-40B4-BE49-F238E27FC236}">
              <a16:creationId xmlns:a16="http://schemas.microsoft.com/office/drawing/2014/main" id="{B92F9540-60BE-4526-A055-EBEA87A45358}"/>
            </a:ext>
          </a:extLst>
        </xdr:cNvPr>
        <xdr:cNvSpPr txBox="1">
          <a:spLocks noChangeArrowheads="1"/>
        </xdr:cNvSpPr>
      </xdr:nvSpPr>
      <xdr:spPr bwMode="auto">
        <a:xfrm>
          <a:off x="6153150" y="1447800"/>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Estad&#237;stica%20Bancos%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Boletin%20Estad&#237;stico%20Vigente%20Bancos%202013%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teco/Pc-OBorda/Boletin-Bcos/BOLETIN%20PUBLIC%20WEB/2024/Jun/BM/Data/Informe%20-%20EEFF%20e%20Indicadores%20Bancos%20Vigente%20al%20mes%20de%20Jun%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Bolet&#237;n\Nuevas%20REFERENCIAS\Bancos\Plantilla%20Palanca%20Consolidada_6.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Informes\2009\04%20Abr\Palanca\fx%20risk%20&amp;%20trading%20portfolio%20feb09%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Informes\2008\05%20May\Reporte%20Mensual%20de%20Mercado\ReporteMensualRM1MAYO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tranet2.sbs.gob.pe/Esteco/ASF/Bolet&#237;n/Bancos/Informe%20-%20Boletin%20Estad&#237;stico%20Vigente%20Bancos%202013%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Esteco\ASF\Bolet&#237;n\Nuevas%20REFERENCIAS\Bancos\Alcance%20y%20participaci&#243;n%20de%20merc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ctual%20Consolidado/BM/R.%20Mercado%20B-2339%20Operac%20forward%20ME%20B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s\data\BOLETIN\MENSUAL\Inf-financiera\2002\2002-03\Web\Public\01-25%20Bcos%20Mar-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intranet1.sbs.gob.pe/Informes/2009/04%20Abr/Palanca/fx%20risk%20&amp;%20trading%20portfolio%20feb09%20(version%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intranet1.sbs.gob.pe/BOLETIN/MENSUAL/Inf-financiera/2002/2002-03/Web/Public/01-25%20Bcos%20Mar-20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intranet1.sbs.gob.pe/Informes/2008/05%20May/Reporte%20Mensual%20de%20Mercado/ReporteMensualRM1MAYO2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ctual%20Consolidado/BM/R.%20Mercado%20B-2371%20Operac%20swap%20B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BG"/>
      <sheetName val="06-EGP"/>
      <sheetName val="1"/>
      <sheetName val="2"/>
      <sheetName val="Act,Patri-Otros"/>
      <sheetName val="Data"/>
      <sheetName val="3"/>
      <sheetName val="MACRO"/>
    </sheetNames>
    <sheetDataSet>
      <sheetData sheetId="0">
        <row r="3">
          <cell r="B3">
            <v>45473</v>
          </cell>
        </row>
        <row r="62">
          <cell r="B62" t="str">
            <v>Tipo de Cambio Contable:  S/ 3.831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4-Port Inver"/>
      <sheetName val="23-Req Patrim"/>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 ME"/>
      <sheetName val="Req Patrimonial"/>
      <sheetName val="cdo 23"/>
      <sheetName val="cdo 25"/>
      <sheetName val="Instrucciones"/>
      <sheetName val="02-T_DEP"/>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s.gob.pe/Portals/0/jer/pfrpv_normatividad/20160719_Res-11356-2008.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intranet1.sbs.gob.pe/idxall/seguros/doc/resolucion/11356-2008.r.doc"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intranet1.sbs.gob.pe/idxall/seguros/doc/resolucion/11356-2008.r.doc"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C0EF7-46E9-4D3A-9963-6E275DA560C2}">
  <dimension ref="B3:H3"/>
  <sheetViews>
    <sheetView showGridLines="0" tabSelected="1" view="pageBreakPreview" topLeftCell="A10" zoomScale="115" zoomScaleNormal="100" zoomScaleSheetLayoutView="115" workbookViewId="0">
      <selection activeCell="F17" sqref="F17"/>
    </sheetView>
  </sheetViews>
  <sheetFormatPr baseColWidth="10" defaultRowHeight="15"/>
  <sheetData>
    <row r="3" spans="2:8" ht="26.25">
      <c r="B3" s="1561" t="s">
        <v>1588</v>
      </c>
      <c r="C3" s="1561"/>
      <c r="D3" s="1561"/>
      <c r="E3" s="1561"/>
      <c r="F3" s="1561"/>
      <c r="G3" s="1561"/>
      <c r="H3" s="1561"/>
    </row>
  </sheetData>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FC9D1-63F7-450E-8932-AB12DC371370}">
  <dimension ref="A1:C65"/>
  <sheetViews>
    <sheetView showGridLines="0" view="pageBreakPreview" zoomScaleNormal="100" zoomScaleSheetLayoutView="100" workbookViewId="0">
      <selection sqref="A1:C65"/>
    </sheetView>
  </sheetViews>
  <sheetFormatPr baseColWidth="10" defaultRowHeight="15"/>
  <cols>
    <col min="1" max="1" width="4.28515625" style="1501" customWidth="1"/>
    <col min="2" max="2" width="89" style="1501" customWidth="1"/>
    <col min="3" max="3" width="12.5703125" style="1501" customWidth="1"/>
    <col min="4" max="16384" width="11.42578125" style="1501"/>
  </cols>
  <sheetData>
    <row r="1" spans="1:3">
      <c r="A1" s="1504" t="s">
        <v>1218</v>
      </c>
    </row>
    <row r="4" spans="1:3" ht="18.75">
      <c r="A4" s="1502" t="s">
        <v>1217</v>
      </c>
      <c r="B4" s="1502"/>
      <c r="C4" s="1502"/>
    </row>
    <row r="6" spans="1:3">
      <c r="B6" s="1503" t="s">
        <v>1527</v>
      </c>
      <c r="C6" s="1560" t="s">
        <v>1528</v>
      </c>
    </row>
    <row r="7" spans="1:3">
      <c r="B7" s="1503" t="s">
        <v>1529</v>
      </c>
      <c r="C7" s="1501">
        <v>1</v>
      </c>
    </row>
    <row r="8" spans="1:3">
      <c r="B8" s="1503" t="s">
        <v>1530</v>
      </c>
      <c r="C8" s="1501">
        <v>2</v>
      </c>
    </row>
    <row r="9" spans="1:3">
      <c r="B9" s="1503" t="s">
        <v>1531</v>
      </c>
      <c r="C9" s="1501">
        <v>3</v>
      </c>
    </row>
    <row r="10" spans="1:3">
      <c r="B10" s="1503" t="s">
        <v>1532</v>
      </c>
      <c r="C10" s="1501">
        <v>4</v>
      </c>
    </row>
    <row r="11" spans="1:3">
      <c r="B11" s="1503" t="s">
        <v>1533</v>
      </c>
      <c r="C11" s="1501">
        <v>5</v>
      </c>
    </row>
    <row r="12" spans="1:3">
      <c r="B12" s="1503" t="s">
        <v>1534</v>
      </c>
      <c r="C12" s="1501">
        <v>6</v>
      </c>
    </row>
    <row r="13" spans="1:3">
      <c r="B13" s="1503" t="s">
        <v>1535</v>
      </c>
      <c r="C13" s="1501">
        <v>7</v>
      </c>
    </row>
    <row r="14" spans="1:3">
      <c r="B14" s="1503" t="s">
        <v>1536</v>
      </c>
      <c r="C14" s="1501">
        <v>8</v>
      </c>
    </row>
    <row r="15" spans="1:3">
      <c r="B15" s="1503" t="s">
        <v>1537</v>
      </c>
      <c r="C15" s="1501">
        <v>9</v>
      </c>
    </row>
    <row r="16" spans="1:3">
      <c r="B16" s="1503" t="s">
        <v>1538</v>
      </c>
      <c r="C16" s="1501">
        <v>10</v>
      </c>
    </row>
    <row r="17" spans="2:3">
      <c r="B17" s="1503" t="s">
        <v>1539</v>
      </c>
      <c r="C17" s="1501">
        <v>11</v>
      </c>
    </row>
    <row r="18" spans="2:3">
      <c r="B18" s="1503" t="s">
        <v>1540</v>
      </c>
      <c r="C18" s="1501">
        <v>12</v>
      </c>
    </row>
    <row r="19" spans="2:3">
      <c r="B19" s="1503" t="s">
        <v>1541</v>
      </c>
      <c r="C19" s="1501">
        <v>13</v>
      </c>
    </row>
    <row r="20" spans="2:3">
      <c r="B20" s="1503" t="s">
        <v>1542</v>
      </c>
      <c r="C20" s="1501">
        <v>14</v>
      </c>
    </row>
    <row r="21" spans="2:3">
      <c r="B21" s="1503" t="s">
        <v>1543</v>
      </c>
      <c r="C21" s="1501">
        <v>15</v>
      </c>
    </row>
    <row r="22" spans="2:3">
      <c r="B22" s="1503" t="s">
        <v>1544</v>
      </c>
      <c r="C22" s="1501">
        <v>16</v>
      </c>
    </row>
    <row r="23" spans="2:3">
      <c r="B23" s="1503" t="s">
        <v>1545</v>
      </c>
      <c r="C23" s="1501">
        <v>17</v>
      </c>
    </row>
    <row r="24" spans="2:3">
      <c r="B24" s="1503" t="s">
        <v>1546</v>
      </c>
      <c r="C24" s="1501">
        <v>18</v>
      </c>
    </row>
    <row r="25" spans="2:3">
      <c r="B25" s="1503" t="s">
        <v>1547</v>
      </c>
      <c r="C25" s="1501">
        <v>19</v>
      </c>
    </row>
    <row r="26" spans="2:3">
      <c r="B26" s="1503" t="s">
        <v>1548</v>
      </c>
      <c r="C26" s="1501">
        <v>20</v>
      </c>
    </row>
    <row r="27" spans="2:3">
      <c r="B27" s="1503" t="s">
        <v>1549</v>
      </c>
      <c r="C27" s="1501">
        <v>21</v>
      </c>
    </row>
    <row r="28" spans="2:3">
      <c r="B28" s="1503" t="s">
        <v>1550</v>
      </c>
      <c r="C28" s="1501">
        <v>22</v>
      </c>
    </row>
    <row r="29" spans="2:3">
      <c r="B29" s="1503" t="s">
        <v>1551</v>
      </c>
      <c r="C29" s="1501">
        <v>23</v>
      </c>
    </row>
    <row r="30" spans="2:3">
      <c r="B30" s="1503" t="s">
        <v>1552</v>
      </c>
      <c r="C30" s="1501">
        <v>24</v>
      </c>
    </row>
    <row r="31" spans="2:3">
      <c r="B31" s="1503" t="s">
        <v>1553</v>
      </c>
      <c r="C31" s="1501">
        <v>25</v>
      </c>
    </row>
    <row r="32" spans="2:3">
      <c r="B32" s="1503" t="s">
        <v>1554</v>
      </c>
      <c r="C32" s="1501">
        <v>26</v>
      </c>
    </row>
    <row r="33" spans="2:3">
      <c r="B33" s="1503" t="s">
        <v>1555</v>
      </c>
      <c r="C33" s="1501">
        <v>27</v>
      </c>
    </row>
    <row r="34" spans="2:3">
      <c r="B34" s="1503" t="s">
        <v>1556</v>
      </c>
      <c r="C34" s="1501">
        <v>28</v>
      </c>
    </row>
    <row r="35" spans="2:3">
      <c r="B35" s="1503" t="s">
        <v>1557</v>
      </c>
      <c r="C35" s="1501">
        <v>29</v>
      </c>
    </row>
    <row r="36" spans="2:3">
      <c r="B36" s="1503" t="s">
        <v>1558</v>
      </c>
      <c r="C36" s="1501">
        <v>30</v>
      </c>
    </row>
    <row r="37" spans="2:3">
      <c r="B37" s="1503" t="s">
        <v>1559</v>
      </c>
      <c r="C37" s="1501">
        <v>31</v>
      </c>
    </row>
    <row r="38" spans="2:3">
      <c r="B38" s="1503" t="s">
        <v>1560</v>
      </c>
      <c r="C38" s="1501">
        <v>32</v>
      </c>
    </row>
    <row r="39" spans="2:3">
      <c r="B39" s="1503" t="s">
        <v>1561</v>
      </c>
      <c r="C39" s="1501">
        <v>33</v>
      </c>
    </row>
    <row r="40" spans="2:3">
      <c r="B40" s="1503" t="s">
        <v>1562</v>
      </c>
      <c r="C40" s="1501">
        <v>34</v>
      </c>
    </row>
    <row r="41" spans="2:3">
      <c r="B41" s="1503" t="s">
        <v>1563</v>
      </c>
      <c r="C41" s="1501">
        <v>35</v>
      </c>
    </row>
    <row r="42" spans="2:3">
      <c r="B42" s="1503" t="s">
        <v>1564</v>
      </c>
      <c r="C42" s="1501">
        <v>36</v>
      </c>
    </row>
    <row r="43" spans="2:3">
      <c r="B43" s="1503" t="s">
        <v>1565</v>
      </c>
      <c r="C43" s="1501">
        <v>37</v>
      </c>
    </row>
    <row r="44" spans="2:3">
      <c r="B44" s="1503" t="s">
        <v>1566</v>
      </c>
      <c r="C44" s="1501">
        <v>38</v>
      </c>
    </row>
    <row r="45" spans="2:3">
      <c r="B45" s="1503" t="s">
        <v>1567</v>
      </c>
      <c r="C45" s="1501">
        <v>39</v>
      </c>
    </row>
    <row r="46" spans="2:3">
      <c r="B46" s="1503" t="s">
        <v>1568</v>
      </c>
      <c r="C46" s="1501">
        <v>40</v>
      </c>
    </row>
    <row r="47" spans="2:3">
      <c r="B47" s="1503" t="s">
        <v>1569</v>
      </c>
      <c r="C47" s="1501">
        <v>41</v>
      </c>
    </row>
    <row r="48" spans="2:3">
      <c r="B48" s="1503" t="s">
        <v>1570</v>
      </c>
      <c r="C48" s="1501">
        <v>42</v>
      </c>
    </row>
    <row r="49" spans="2:3">
      <c r="B49" s="1503" t="s">
        <v>1571</v>
      </c>
      <c r="C49" s="1501">
        <v>43</v>
      </c>
    </row>
    <row r="50" spans="2:3">
      <c r="B50" s="1503" t="s">
        <v>1572</v>
      </c>
      <c r="C50" s="1501">
        <v>44</v>
      </c>
    </row>
    <row r="51" spans="2:3">
      <c r="B51" s="1503" t="s">
        <v>1573</v>
      </c>
      <c r="C51" s="1501">
        <v>45</v>
      </c>
    </row>
    <row r="52" spans="2:3">
      <c r="B52" s="1503" t="s">
        <v>1574</v>
      </c>
      <c r="C52" s="1501">
        <v>46</v>
      </c>
    </row>
    <row r="53" spans="2:3">
      <c r="B53" s="1503" t="s">
        <v>1575</v>
      </c>
      <c r="C53" s="1501">
        <v>47</v>
      </c>
    </row>
    <row r="54" spans="2:3">
      <c r="B54" s="1503" t="s">
        <v>1576</v>
      </c>
      <c r="C54" s="1501">
        <v>48</v>
      </c>
    </row>
    <row r="55" spans="2:3">
      <c r="B55" s="1503" t="s">
        <v>1577</v>
      </c>
      <c r="C55" s="1501">
        <v>49</v>
      </c>
    </row>
    <row r="56" spans="2:3">
      <c r="B56" s="1503" t="s">
        <v>1578</v>
      </c>
      <c r="C56" s="1501">
        <v>50</v>
      </c>
    </row>
    <row r="57" spans="2:3">
      <c r="B57" s="1503" t="s">
        <v>1579</v>
      </c>
      <c r="C57" s="1501">
        <v>51</v>
      </c>
    </row>
    <row r="58" spans="2:3">
      <c r="B58" s="1503" t="s">
        <v>1580</v>
      </c>
      <c r="C58" s="1501">
        <v>52</v>
      </c>
    </row>
    <row r="59" spans="2:3">
      <c r="B59" s="1503" t="s">
        <v>1581</v>
      </c>
      <c r="C59" s="1501">
        <v>53</v>
      </c>
    </row>
    <row r="60" spans="2:3">
      <c r="B60" s="1503" t="s">
        <v>1582</v>
      </c>
      <c r="C60" s="1501">
        <v>54</v>
      </c>
    </row>
    <row r="61" spans="2:3">
      <c r="B61" s="1503" t="s">
        <v>1583</v>
      </c>
      <c r="C61" s="1501">
        <v>55</v>
      </c>
    </row>
    <row r="62" spans="2:3">
      <c r="B62" s="1503" t="s">
        <v>1584</v>
      </c>
      <c r="C62" s="1501">
        <v>56</v>
      </c>
    </row>
    <row r="63" spans="2:3">
      <c r="B63" s="1503" t="s">
        <v>1585</v>
      </c>
      <c r="C63" s="1501">
        <v>57</v>
      </c>
    </row>
    <row r="64" spans="2:3">
      <c r="B64" s="1503" t="s">
        <v>1586</v>
      </c>
      <c r="C64" s="1501">
        <v>58</v>
      </c>
    </row>
    <row r="65" spans="2:3">
      <c r="B65" s="1503" t="s">
        <v>1587</v>
      </c>
      <c r="C65" s="1501">
        <v>59</v>
      </c>
    </row>
  </sheetData>
  <mergeCells count="1">
    <mergeCell ref="A4:C4"/>
  </mergeCells>
  <hyperlinks>
    <hyperlink ref="A1" location="Índice!A1" display="Volver al Índice" xr:uid="{1E736AF0-B58F-4D5D-9149-0ECC81EE5BED}"/>
    <hyperlink ref="B6" location="Agregación_EEFF!A5" display="Nota sobre la agregación de los E.E.F.F." xr:uid="{CEF1F52B-634C-49FD-815F-D093C24B9FAC}"/>
    <hyperlink ref="B7" location="1!A5" display="Balance General  " xr:uid="{A1FF42DA-227C-425D-B8C9-0230D423D5BB}"/>
    <hyperlink ref="B8" location="2!A5" display="Estado de Ganancias y Pérdidas  " xr:uid="{244BBFC7-37CB-48E3-99B9-C70688F9D625}"/>
    <hyperlink ref="B9" location="3!A5" display="Indicadores Financieros  " xr:uid="{9693497F-B6FD-45E0-81E7-4B411EE8107B}"/>
    <hyperlink ref="B10" location="4!A5" display="Créditos Directos por Sector Económico  " xr:uid="{94107A14-D635-4950-8A24-DCC626823838}"/>
    <hyperlink ref="B11" location="5!A5" display="Créditos Directos y Depósitos por Zona Geográfica  " xr:uid="{97C6DE79-2864-46C1-809A-DD3B03874BDC}"/>
    <hyperlink ref="B12" location="6!A5" display="Depósitos según Escala de Montos  " xr:uid="{AE41CE57-E84B-496F-834D-11153113FBC8}"/>
    <hyperlink ref="B13" location="7!A5" display="Contratos de Arrendamiento Financiero por Sector Económico y Tipo de Bien" xr:uid="{CD1863F9-2111-43AA-8207-FB97047DEDAD}"/>
    <hyperlink ref="B14" location="8!A5" display="Número de Personal  " xr:uid="{5EF08224-2E59-47CC-B9E8-810529D5D796}"/>
    <hyperlink ref="B15" location="9!A5" display="Requerimiento de Patrimonio Efectivo y Ratio de Capital Global  " xr:uid="{4708E36F-D10E-4CF8-9B19-D35D059090D4}"/>
    <hyperlink ref="B16" location="10!A5" display="Activos y Contingentes Ponderados por Riesgo de Crédito  " xr:uid="{9ECDC8F8-0676-4FE7-84E4-01AE30C08B73}"/>
    <hyperlink ref="B17" location="11!A5" display="Créditos Directos según Situación  " xr:uid="{F4B6AF39-0F95-4B7C-8AEB-A80B6ECAA2D0}"/>
    <hyperlink ref="B18" location="12!A5" display="Créditos Directos según Tipo de Crédito y Situación  " xr:uid="{4CDDEE2E-4E1E-44FA-AC0B-28F756F2FCAD}"/>
    <hyperlink ref="B19" location="13!A5" display="Estructura de Créditos Directos e Indirectos según Categoría de Riesgo del Deudor  " xr:uid="{2D5FD57D-C52A-4840-96BA-0A2232E7A715}"/>
    <hyperlink ref="B20" location="14!A5" display="Estructura de Créditos Directos e Indirectos por Tipo de Crédito y Categoría de Riesgo del Deudor " xr:uid="{7C53A2FA-21E3-4E73-92D4-785F8A3B8F42}"/>
    <hyperlink ref="B21" location="15!A5" display="Créditos Directos por Tipo, Modalidad y Moneda" xr:uid="{BBA34E97-A872-48E8-9267-C514E81C887C}"/>
    <hyperlink ref="B22" location="16!A5" display="Morosidad por tipo de crédito y modalidad  " xr:uid="{A67E624E-A62A-4160-8CEA-71300F4F3FD0}"/>
    <hyperlink ref="B23" location="17!A5" display="Ratios de Morosidad según días de incumplimiento  " xr:uid="{56A29CFA-79CF-48E7-B604-0D2D0655813B}"/>
    <hyperlink ref="B24" location="18!A5" display="Créditos por Tipo de Garantía   " xr:uid="{ADC200BE-91A2-433E-BBA3-C3E8600F8501}"/>
    <hyperlink ref="B25" location="19!A5" display="Créditos a Actividades Empresariales por Sector Económico  " xr:uid="{0CBEE1C7-27CB-4AD9-A73E-123D48C0F19A}"/>
    <hyperlink ref="B26" location="20!A5" display="Flujo de Créditos Castigados por Tipo de Crédito  " xr:uid="{0E97589B-E903-4765-974E-F0AB666D8B2D}"/>
    <hyperlink ref="B27" location="21!A5" display="Ratios de Liquidez  " xr:uid="{B172543C-8A19-4DAC-A8B0-3DEBBF6C9F3E}"/>
    <hyperlink ref="B28" location="22!A5" display="Movimiento de los Depósitos  (Moneda Nacional)" xr:uid="{1510AF51-5CF3-40F1-9879-662680836A83}"/>
    <hyperlink ref="B29" location="23!A5" display="Movimiento de los Depósitos  (Moneda Extranjera)" xr:uid="{29FA5854-69E8-4F46-BF31-E49F66DF08B3}"/>
    <hyperlink ref="B30" location="24!A5" display="Depósitos del Público por Tipo de Depósito y Plazo (Moneda Nacional)" xr:uid="{D0EAE10D-F487-41A9-AD3A-E434012AE461}"/>
    <hyperlink ref="B31" location="25!A5" display="Depósitos del Público por Tipo de Depósito y Plazo (Moneda Extranjera)" xr:uid="{34F0E462-2380-4418-A371-9C3A78EC7DD2}"/>
    <hyperlink ref="B32" location="26!A5" display="Requerimiento de Patrimonio Efectivo por Riesgo de Mercado  " xr:uid="{5418D380-ECB5-4242-940A-6AF3EBF3DDFE}"/>
    <hyperlink ref="B33" location="27!A5" display="Posición Global en Moneda Extranjera  " xr:uid="{C70EDC26-5DA4-4A7B-8C3D-4A63882145FF}"/>
    <hyperlink ref="B34" location="28!A5" display="Operaciones Forward en Moneda Extranjera" xr:uid="{CDE78492-0D1F-4AA1-85A4-BC628A5C20F7}"/>
    <hyperlink ref="B35" location="29!A5" display="Operaciones Swaps" xr:uid="{B71DC939-B04C-4326-B0D1-0F4FF2DEDFAC}"/>
    <hyperlink ref="B36" location="30!A5" display="Requerimiento de Patrimonio Efectivo por Riesgo Operacional  " xr:uid="{401D7299-8041-4013-9EC9-9B3E49899D67}"/>
    <hyperlink ref="B37" location="31!A5" display="Estructura del Activo  " xr:uid="{DF607FCA-F2C5-4E4B-A711-50DA9A6FDD55}"/>
    <hyperlink ref="B38" location="32!A5" display="Estructura de los Créditos Directos por Modalidad  " xr:uid="{030DFC2B-4B66-4C91-8F20-CABF1B888CBD}"/>
    <hyperlink ref="B39" location="33!A5" display="Estructura de los Créditos Directos por Tipo y Modalidad  " xr:uid="{7D2FF305-A01F-47AA-A2AE-84BA84A90C01}"/>
    <hyperlink ref="B40" location="34!A5" display="Estructura de los Créditos Indirectos  " xr:uid="{2FBB7C1D-8D86-45E2-BA42-5B77FEEA2A97}"/>
    <hyperlink ref="B41" location="35!A5" display="Estructura del Pasivo  " xr:uid="{97B78D8D-8100-4A40-A002-E6EEA88936E9}"/>
    <hyperlink ref="B42" location="36!A5" display="Estructura de los Depósitos por Tipo  " xr:uid="{057D216E-5CF8-4A7D-9BEB-7FE33FFD4AF7}"/>
    <hyperlink ref="B43" location="37!A5" display="Estructura de los Adeudos y Obligaciones Financieras  " xr:uid="{CE27B887-BBA1-44B6-BEA1-9F2A08C6A187}"/>
    <hyperlink ref="B44" location="38!A5" display="Estructura del Patrimonio Efectivo" xr:uid="{5C29BF1A-5DD4-4973-ADC4-782EE0FBBB15}"/>
    <hyperlink ref="B45" location="39!A5" display="Estructura de los Ingresos Financieros  " xr:uid="{C28F1593-EC9C-4F97-8CF8-FEEEC50D9794}"/>
    <hyperlink ref="B46" location="40!A5" display="Estructura de los Gastos Financieros  " xr:uid="{2E1B7FC5-7656-4A1A-9208-4166A9810AC7}"/>
    <hyperlink ref="B47" location="41!A5" display="Estructura de los Gastos de Administración  " xr:uid="{CA2D45DA-A0A4-4E40-9313-9314558EF1F1}"/>
    <hyperlink ref="B48" location="42!A5" display="Estructura de Fideicomisos y Comisiones de Confianza  " xr:uid="{EC21B0EB-5919-42FA-9090-72EAA9BEECFF}"/>
    <hyperlink ref="B49" location="43!A5" display="Estructura de Inversiones" xr:uid="{B2E6DA30-D6F0-41E0-99BF-E74F828354EF}"/>
    <hyperlink ref="B50" location="44!A5" display="Ranking de Créditos, Depósitos y Patrimonio  " xr:uid="{530BD5BC-1073-48E5-811B-9DF3EAFFBF13}"/>
    <hyperlink ref="B51" location="45!A5" display="Ranking de Créditos Directos por Tipo  " xr:uid="{31549A57-6170-4BED-9572-3B25AAE327DC}"/>
    <hyperlink ref="B52" location="46!A5" display="Ranking de Créditos Directos por Modalidad de Operación  " xr:uid="{FE60579F-1BE8-4207-B666-D9E244F6C22D}"/>
    <hyperlink ref="B53" location="47!A5" display="Ranking de Depósitos por Tipo  " xr:uid="{206EF572-E6A5-4745-A0EE-96D9392CA573}"/>
    <hyperlink ref="B54" location="48!A5" display="Distribución de Oficinas por Zona Geográfica (País)" xr:uid="{5844B2EE-62AB-420D-A350-E969E5C2DFBF}"/>
    <hyperlink ref="B55" location="49!A5" display="Distribución de Oficinas por Zona Geográfica (Lima y Callao)" xr:uid="{04452D9D-CAFF-4765-8F12-30B4C8F5C35A}"/>
    <hyperlink ref="B56" location="50!A5" display="Créditos Directos y Depósitos por Oficinas  " xr:uid="{1C85535C-9810-49DA-B3B8-CCFA8DFE5390}"/>
    <hyperlink ref="B57" location="51!A5" display="Estructura de los Créditos Directos por Departamento  " xr:uid="{7E3DE2BF-3E26-403C-879E-8E415DDCDB2F}"/>
    <hyperlink ref="B58" location="52!A5" display="Estructura de los Depósitos por Departamento  " xr:uid="{A43AD3FD-2803-4A73-8E23-7D125EC8C668}"/>
    <hyperlink ref="B59" location="53!A5" display="Depósitos por Tipo y Persona  " xr:uid="{BFA0B4C8-CDB8-4BE9-86D5-8D10ABAE1A43}"/>
    <hyperlink ref="B60" location="54!A5" display="Número de Depositantes por Tipo de Depósito  " xr:uid="{89297ECB-E82A-4FFB-99BF-DCBECFF11C90}"/>
    <hyperlink ref="B61" location="55!A5" display="Número de Tarjetas de Débito" xr:uid="{6AA6777D-90CB-4E5D-AFF3-5BC7A96CF0F7}"/>
    <hyperlink ref="B62" location="56!A5" display="Número de Deudores según Tipo de Crédito  " xr:uid="{D52B444E-31A2-4624-9A69-09C73E206B65}"/>
    <hyperlink ref="B63" location="57!A5" display="Número de Tarjetas de Crédito por Tipo  " xr:uid="{01BAFDAE-7543-4486-BBB7-81FF1DAD3755}"/>
    <hyperlink ref="B64" location="58!A5" display="Nuevos Créditos Hipotecarios para Vivienda  " xr:uid="{5184AB58-D7C2-4D49-AFD2-24BDF0959D33}"/>
    <hyperlink ref="B65" location="59!A5" display="Nuevos Créditos a Principales Sectores Económicos  " xr:uid="{691A683F-EA48-40AA-B0D9-C55804B98F57}"/>
  </hyperlinks>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CF042-E785-49EA-858C-D398DC5D51D9}">
  <sheetPr>
    <pageSetUpPr fitToPage="1"/>
  </sheetPr>
  <dimension ref="A1:D199"/>
  <sheetViews>
    <sheetView showGridLines="0" topLeftCell="A130" zoomScale="85" zoomScaleNormal="85" workbookViewId="0"/>
  </sheetViews>
  <sheetFormatPr baseColWidth="10" defaultColWidth="12.7109375" defaultRowHeight="12.75"/>
  <cols>
    <col min="1" max="1" width="7.28515625" style="1510" bestFit="1" customWidth="1"/>
    <col min="2" max="2" width="69.42578125" style="1510" bestFit="1" customWidth="1"/>
    <col min="3" max="3" width="99.7109375" style="1510" customWidth="1"/>
    <col min="4" max="16384" width="12.7109375" style="1510"/>
  </cols>
  <sheetData>
    <row r="1" spans="1:3">
      <c r="A1" s="1504" t="s">
        <v>1218</v>
      </c>
    </row>
    <row r="2" spans="1:3" ht="15">
      <c r="B2" s="1511" t="s">
        <v>1219</v>
      </c>
    </row>
    <row r="3" spans="1:3" ht="6.6" customHeight="1"/>
    <row r="4" spans="1:3" ht="12.75" customHeight="1">
      <c r="B4" s="1512" t="s">
        <v>1220</v>
      </c>
      <c r="C4" s="1513"/>
    </row>
    <row r="5" spans="1:3">
      <c r="B5" s="1514"/>
      <c r="C5" s="1515"/>
    </row>
    <row r="6" spans="1:3">
      <c r="B6" s="1514"/>
      <c r="C6" s="1515"/>
    </row>
    <row r="7" spans="1:3" ht="30.75" customHeight="1">
      <c r="B7" s="1516"/>
      <c r="C7" s="1517"/>
    </row>
    <row r="8" spans="1:3" ht="15">
      <c r="B8" s="1518"/>
      <c r="C8" s="1518"/>
    </row>
    <row r="9" spans="1:3">
      <c r="A9" s="1519"/>
      <c r="B9" s="1519"/>
      <c r="C9" s="1519"/>
    </row>
    <row r="10" spans="1:3">
      <c r="A10" s="1520"/>
      <c r="B10" s="1520" t="s">
        <v>1221</v>
      </c>
      <c r="C10" s="1520"/>
    </row>
    <row r="11" spans="1:3" ht="13.5" thickBot="1">
      <c r="A11" s="1521"/>
      <c r="B11" s="1521"/>
      <c r="C11" s="1521"/>
    </row>
    <row r="12" spans="1:3" ht="24" customHeight="1">
      <c r="B12" s="8" t="s">
        <v>1222</v>
      </c>
      <c r="C12" s="1522"/>
    </row>
    <row r="13" spans="1:3" ht="11.45" customHeight="1">
      <c r="B13" s="8"/>
      <c r="C13" s="1522"/>
    </row>
    <row r="14" spans="1:3">
      <c r="A14" s="1523" t="s">
        <v>1223</v>
      </c>
      <c r="B14" s="8" t="s">
        <v>514</v>
      </c>
      <c r="C14" s="1520" t="str">
        <f>A15&amp;"+"&amp;A16&amp;"+"&amp;A17&amp;"+"&amp;A18</f>
        <v>(A.1)+(A.2)+(A.3)+(A.4)</v>
      </c>
    </row>
    <row r="15" spans="1:3">
      <c r="A15" s="1524" t="s">
        <v>1224</v>
      </c>
      <c r="B15" s="1525" t="s">
        <v>1225</v>
      </c>
      <c r="C15" s="853">
        <v>1101</v>
      </c>
    </row>
    <row r="16" spans="1:3">
      <c r="A16" s="1524" t="s">
        <v>1226</v>
      </c>
      <c r="B16" s="1525" t="s">
        <v>1227</v>
      </c>
      <c r="C16" s="7" t="s">
        <v>1228</v>
      </c>
    </row>
    <row r="17" spans="1:3">
      <c r="A17" s="1524" t="s">
        <v>1229</v>
      </c>
      <c r="B17" s="1525" t="s">
        <v>732</v>
      </c>
      <c r="C17" s="7" t="s">
        <v>1230</v>
      </c>
    </row>
    <row r="18" spans="1:3">
      <c r="A18" s="1524" t="s">
        <v>1231</v>
      </c>
      <c r="B18" s="1525" t="s">
        <v>1232</v>
      </c>
      <c r="C18" s="853">
        <v>1105</v>
      </c>
    </row>
    <row r="19" spans="1:3">
      <c r="A19" s="1523" t="s">
        <v>1233</v>
      </c>
      <c r="B19" s="8" t="s">
        <v>519</v>
      </c>
      <c r="C19" s="856">
        <v>1201</v>
      </c>
    </row>
    <row r="20" spans="1:3" ht="18.75" customHeight="1">
      <c r="A20" s="1523" t="s">
        <v>1234</v>
      </c>
      <c r="B20" s="8" t="s">
        <v>1235</v>
      </c>
      <c r="C20" s="1520" t="str">
        <f>A21&amp;"+"&amp;A22&amp;"+"&amp;A23&amp;"+"&amp;A24&amp;"+"&amp;A25&amp;"+"&amp;A26</f>
        <v>(C.1)+(C.2)+(C.3)+(C.4)+(C.5)+(C.6)</v>
      </c>
    </row>
    <row r="21" spans="1:3">
      <c r="A21" s="1524" t="s">
        <v>1236</v>
      </c>
      <c r="B21" s="1525" t="s">
        <v>1237</v>
      </c>
      <c r="C21" s="7" t="s">
        <v>1238</v>
      </c>
    </row>
    <row r="22" spans="1:3">
      <c r="A22" s="1524" t="s">
        <v>1239</v>
      </c>
      <c r="B22" s="1525" t="s">
        <v>773</v>
      </c>
      <c r="C22" s="7" t="s">
        <v>1240</v>
      </c>
    </row>
    <row r="23" spans="1:3">
      <c r="A23" s="1524" t="s">
        <v>1241</v>
      </c>
      <c r="B23" s="1525" t="s">
        <v>774</v>
      </c>
      <c r="C23" s="853">
        <v>1305</v>
      </c>
    </row>
    <row r="24" spans="1:3">
      <c r="A24" s="1524" t="s">
        <v>1242</v>
      </c>
      <c r="B24" s="1525" t="s">
        <v>776</v>
      </c>
      <c r="C24" s="853">
        <v>1306</v>
      </c>
    </row>
    <row r="25" spans="1:3">
      <c r="A25" s="1524" t="s">
        <v>1243</v>
      </c>
      <c r="B25" s="1525" t="s">
        <v>1244</v>
      </c>
      <c r="C25" s="853" t="s">
        <v>1245</v>
      </c>
    </row>
    <row r="26" spans="1:3">
      <c r="A26" s="1524" t="s">
        <v>1246</v>
      </c>
      <c r="B26" s="1525" t="s">
        <v>1247</v>
      </c>
      <c r="C26" s="1526" t="s">
        <v>1248</v>
      </c>
    </row>
    <row r="27" spans="1:3" ht="19.149999999999999" customHeight="1">
      <c r="A27" s="1523" t="s">
        <v>1249</v>
      </c>
      <c r="B27" s="8" t="s">
        <v>1250</v>
      </c>
      <c r="C27" s="1520" t="str">
        <f>A28&amp;"+"&amp;A39&amp;"+"&amp;A40&amp;"+"&amp;A43&amp;"+"&amp;A44</f>
        <v>(D.1)+(D.12)+(D.13)+(D.16)+(D.17)</v>
      </c>
    </row>
    <row r="28" spans="1:3">
      <c r="A28" s="1524" t="s">
        <v>1251</v>
      </c>
      <c r="B28" s="1527" t="s">
        <v>1070</v>
      </c>
      <c r="C28" s="1520" t="str">
        <f>A29&amp;"+"&amp;A30&amp;"+"&amp;A31&amp;"+"&amp;A32&amp;"+"&amp;A33&amp;"+"&amp;A34&amp;"+"&amp;A35&amp;"+"&amp;A36&amp;"+"&amp;A37&amp;"+"&amp;A38</f>
        <v>(D.2)+(D.3)+(D.4)+(D.5)+(D.6)+(D.7)+(D.8)+(D.9)+(D.10)+(D.11)</v>
      </c>
    </row>
    <row r="29" spans="1:3" ht="27.75">
      <c r="A29" s="1524" t="s">
        <v>1252</v>
      </c>
      <c r="B29" s="1528" t="s">
        <v>703</v>
      </c>
      <c r="C29" s="1529" t="s">
        <v>1253</v>
      </c>
    </row>
    <row r="30" spans="1:3" ht="25.5">
      <c r="A30" s="1524" t="s">
        <v>1254</v>
      </c>
      <c r="B30" s="1528" t="s">
        <v>133</v>
      </c>
      <c r="C30" s="1530" t="s">
        <v>1255</v>
      </c>
    </row>
    <row r="31" spans="1:3">
      <c r="A31" s="1524" t="s">
        <v>1256</v>
      </c>
      <c r="B31" s="1528" t="s">
        <v>124</v>
      </c>
      <c r="C31" s="1531" t="s">
        <v>1257</v>
      </c>
    </row>
    <row r="32" spans="1:3">
      <c r="A32" s="1524" t="s">
        <v>1258</v>
      </c>
      <c r="B32" s="1528" t="s">
        <v>707</v>
      </c>
      <c r="C32" s="1531" t="s">
        <v>1259</v>
      </c>
    </row>
    <row r="33" spans="1:3" ht="25.5">
      <c r="A33" s="1524" t="s">
        <v>1260</v>
      </c>
      <c r="B33" s="1528" t="s">
        <v>134</v>
      </c>
      <c r="C33" s="1530" t="s">
        <v>1261</v>
      </c>
    </row>
    <row r="34" spans="1:3" ht="25.5">
      <c r="A34" s="1524" t="s">
        <v>1262</v>
      </c>
      <c r="B34" s="1528" t="s">
        <v>1263</v>
      </c>
      <c r="C34" s="1530" t="s">
        <v>1264</v>
      </c>
    </row>
    <row r="35" spans="1:3">
      <c r="A35" s="1524" t="s">
        <v>1265</v>
      </c>
      <c r="B35" s="1528" t="s">
        <v>706</v>
      </c>
      <c r="C35" s="1532">
        <v>1401.04</v>
      </c>
    </row>
    <row r="36" spans="1:3" ht="15">
      <c r="A36" s="1524" t="s">
        <v>1266</v>
      </c>
      <c r="B36" s="1528" t="s">
        <v>709</v>
      </c>
      <c r="C36" s="1533" t="s">
        <v>1267</v>
      </c>
    </row>
    <row r="37" spans="1:3">
      <c r="A37" s="1534" t="s">
        <v>1268</v>
      </c>
      <c r="B37" s="1528" t="s">
        <v>1269</v>
      </c>
      <c r="C37" s="1530" t="s">
        <v>1270</v>
      </c>
    </row>
    <row r="38" spans="1:3" ht="63.75">
      <c r="A38" s="1534" t="s">
        <v>1271</v>
      </c>
      <c r="B38" s="1528" t="s">
        <v>732</v>
      </c>
      <c r="C38" s="1535" t="s">
        <v>1272</v>
      </c>
    </row>
    <row r="39" spans="1:3">
      <c r="A39" s="1534" t="s">
        <v>1273</v>
      </c>
      <c r="B39" s="1527" t="s">
        <v>1274</v>
      </c>
      <c r="C39" s="1536" t="s">
        <v>1275</v>
      </c>
    </row>
    <row r="40" spans="1:3">
      <c r="A40" s="1524" t="s">
        <v>1276</v>
      </c>
      <c r="B40" s="1527" t="s">
        <v>1087</v>
      </c>
      <c r="C40" s="8" t="str">
        <f>A41&amp;"+"&amp;A42</f>
        <v>(D.14)+(D.15)</v>
      </c>
    </row>
    <row r="41" spans="1:3">
      <c r="A41" s="1524" t="s">
        <v>1277</v>
      </c>
      <c r="B41" s="1537" t="s">
        <v>1073</v>
      </c>
      <c r="C41" s="1526">
        <v>1405</v>
      </c>
    </row>
    <row r="42" spans="1:3">
      <c r="A42" s="1524" t="s">
        <v>1278</v>
      </c>
      <c r="B42" s="1537" t="s">
        <v>1279</v>
      </c>
      <c r="C42" s="1526">
        <v>1406</v>
      </c>
    </row>
    <row r="43" spans="1:3">
      <c r="A43" s="1524" t="s">
        <v>1280</v>
      </c>
      <c r="B43" s="1527" t="s">
        <v>1247</v>
      </c>
      <c r="C43" s="1538" t="s">
        <v>1281</v>
      </c>
    </row>
    <row r="44" spans="1:3" ht="24" customHeight="1">
      <c r="A44" s="1524" t="s">
        <v>1282</v>
      </c>
      <c r="B44" s="1527" t="s">
        <v>1283</v>
      </c>
      <c r="C44" s="1539" t="s">
        <v>1284</v>
      </c>
    </row>
    <row r="45" spans="1:3" ht="19.5" customHeight="1">
      <c r="A45" s="1523" t="s">
        <v>1285</v>
      </c>
      <c r="B45" s="8" t="s">
        <v>544</v>
      </c>
      <c r="C45" s="1539" t="s">
        <v>1286</v>
      </c>
    </row>
    <row r="46" spans="1:3">
      <c r="A46" s="1523" t="s">
        <v>1287</v>
      </c>
      <c r="B46" s="8" t="s">
        <v>1288</v>
      </c>
      <c r="C46" s="8" t="str">
        <f>A47&amp;"+"&amp;A48&amp;"+"&amp;A49&amp;"+"&amp;A50&amp;"+"&amp;A51</f>
        <v>(F.1)+(F.2)+(F.3)+(F.4)+(F.5)</v>
      </c>
    </row>
    <row r="47" spans="1:3">
      <c r="A47" s="1524" t="s">
        <v>1289</v>
      </c>
      <c r="B47" s="1525" t="s">
        <v>546</v>
      </c>
      <c r="C47" s="853">
        <v>1108</v>
      </c>
    </row>
    <row r="48" spans="1:3">
      <c r="A48" s="1524" t="s">
        <v>1290</v>
      </c>
      <c r="B48" s="1525" t="s">
        <v>734</v>
      </c>
      <c r="C48" s="853">
        <v>1208</v>
      </c>
    </row>
    <row r="49" spans="1:3">
      <c r="A49" s="1524" t="s">
        <v>1291</v>
      </c>
      <c r="B49" s="1525" t="s">
        <v>735</v>
      </c>
      <c r="C49" s="853">
        <v>1308</v>
      </c>
    </row>
    <row r="50" spans="1:3">
      <c r="A50" s="1524" t="s">
        <v>1292</v>
      </c>
      <c r="B50" s="1525" t="s">
        <v>736</v>
      </c>
      <c r="C50" s="853">
        <v>1408</v>
      </c>
    </row>
    <row r="51" spans="1:3">
      <c r="A51" s="1524" t="s">
        <v>1293</v>
      </c>
      <c r="B51" s="1525" t="s">
        <v>1294</v>
      </c>
      <c r="C51" s="853">
        <v>1508</v>
      </c>
    </row>
    <row r="52" spans="1:3" ht="18.75" customHeight="1">
      <c r="A52" s="1523" t="s">
        <v>1295</v>
      </c>
      <c r="B52" s="1536" t="s">
        <v>551</v>
      </c>
      <c r="C52" s="1540" t="s">
        <v>1296</v>
      </c>
    </row>
    <row r="53" spans="1:3" ht="21" customHeight="1">
      <c r="A53" s="1523" t="s">
        <v>1297</v>
      </c>
      <c r="B53" s="8" t="s">
        <v>1298</v>
      </c>
      <c r="C53" s="856">
        <v>18</v>
      </c>
    </row>
    <row r="54" spans="1:3" ht="42.75">
      <c r="A54" s="1541" t="s">
        <v>1299</v>
      </c>
      <c r="B54" s="1542" t="s">
        <v>1300</v>
      </c>
      <c r="C54" s="1543" t="s">
        <v>1301</v>
      </c>
    </row>
    <row r="55" spans="1:3" ht="42.75">
      <c r="A55" s="1541"/>
      <c r="B55" s="1542"/>
      <c r="C55" s="1543" t="s">
        <v>1302</v>
      </c>
    </row>
    <row r="56" spans="1:3" ht="18.600000000000001" customHeight="1">
      <c r="A56" s="1523" t="s">
        <v>1303</v>
      </c>
      <c r="B56" s="8" t="s">
        <v>1304</v>
      </c>
      <c r="C56" s="1520" t="str">
        <f>A14&amp;"+"&amp;A19&amp;"+"&amp;A20&amp;"+"&amp;A27&amp;"+"&amp;A45&amp;"+"&amp;A46&amp;"+"&amp;A52&amp;"+"&amp;A53&amp;"+"&amp;A54</f>
        <v>(A)+(B)+(C)+(D)+(E)+(F)+(G)+(H)+(I)</v>
      </c>
    </row>
    <row r="57" spans="1:3">
      <c r="B57" s="1544"/>
    </row>
    <row r="58" spans="1:3">
      <c r="B58" s="1544"/>
    </row>
    <row r="59" spans="1:3">
      <c r="B59" s="64" t="s">
        <v>1305</v>
      </c>
    </row>
    <row r="60" spans="1:3">
      <c r="B60" s="64"/>
    </row>
    <row r="61" spans="1:3">
      <c r="A61" s="1523" t="s">
        <v>1306</v>
      </c>
      <c r="B61" s="64" t="s">
        <v>558</v>
      </c>
      <c r="C61" s="1520" t="str">
        <f>A62&amp;"+"&amp;A63&amp;"+"&amp;A64&amp;"+"&amp;A69&amp;"+"&amp;A70</f>
        <v>(K.1)+(K.2)+(K.3)+(K.8)+(K.9)</v>
      </c>
    </row>
    <row r="62" spans="1:3" ht="15">
      <c r="A62" s="1524" t="s">
        <v>1307</v>
      </c>
      <c r="B62" s="1525" t="s">
        <v>139</v>
      </c>
      <c r="C62" s="1545" t="s">
        <v>1308</v>
      </c>
    </row>
    <row r="63" spans="1:3">
      <c r="A63" s="1524" t="s">
        <v>1309</v>
      </c>
      <c r="B63" s="1525" t="s">
        <v>475</v>
      </c>
      <c r="C63" s="853">
        <v>2102</v>
      </c>
    </row>
    <row r="64" spans="1:3">
      <c r="A64" s="1524" t="s">
        <v>1310</v>
      </c>
      <c r="B64" s="1525" t="s">
        <v>143</v>
      </c>
      <c r="C64" s="1546" t="str">
        <f>A65&amp;"+"&amp;A66&amp;"+"&amp;A67&amp;"+"&amp;A68</f>
        <v>(K.4)+(K.5)+(K.6)+(K.7)</v>
      </c>
    </row>
    <row r="65" spans="1:3">
      <c r="A65" s="1524" t="s">
        <v>1311</v>
      </c>
      <c r="B65" s="1525" t="s">
        <v>1312</v>
      </c>
      <c r="C65" s="1547" t="s">
        <v>1313</v>
      </c>
    </row>
    <row r="66" spans="1:3">
      <c r="A66" s="1524" t="s">
        <v>1314</v>
      </c>
      <c r="B66" s="1525" t="s">
        <v>1315</v>
      </c>
      <c r="C66" s="1547">
        <v>2103.0300000000002</v>
      </c>
    </row>
    <row r="67" spans="1:3">
      <c r="A67" s="1524" t="s">
        <v>1316</v>
      </c>
      <c r="B67" s="1525" t="s">
        <v>1317</v>
      </c>
      <c r="C67" s="1547">
        <v>2103.0500000000002</v>
      </c>
    </row>
    <row r="68" spans="1:3">
      <c r="A68" s="1524" t="s">
        <v>1318</v>
      </c>
      <c r="B68" s="1525" t="s">
        <v>1319</v>
      </c>
      <c r="C68" s="7" t="s">
        <v>1320</v>
      </c>
    </row>
    <row r="69" spans="1:3">
      <c r="A69" s="1524" t="s">
        <v>1321</v>
      </c>
      <c r="B69" s="1525" t="s">
        <v>1322</v>
      </c>
      <c r="C69" s="1547">
        <v>2107</v>
      </c>
    </row>
    <row r="70" spans="1:3">
      <c r="A70" s="1524" t="s">
        <v>1323</v>
      </c>
      <c r="B70" s="1525" t="s">
        <v>1324</v>
      </c>
      <c r="C70" s="1546" t="str">
        <f>A71&amp;"+"&amp;A72</f>
        <v>(K.10)+(K.11)</v>
      </c>
    </row>
    <row r="71" spans="1:3" ht="30">
      <c r="A71" s="1534" t="s">
        <v>1325</v>
      </c>
      <c r="B71" s="1548" t="s">
        <v>1326</v>
      </c>
      <c r="C71" s="1533" t="s">
        <v>1327</v>
      </c>
    </row>
    <row r="72" spans="1:3">
      <c r="A72" s="1534" t="s">
        <v>1328</v>
      </c>
      <c r="B72" s="1548" t="s">
        <v>1329</v>
      </c>
      <c r="C72" s="1547">
        <v>2105</v>
      </c>
    </row>
    <row r="73" spans="1:3">
      <c r="A73" s="1523" t="s">
        <v>1330</v>
      </c>
      <c r="B73" s="64" t="s">
        <v>1331</v>
      </c>
      <c r="C73" s="1546" t="str">
        <f>A74&amp;"+"&amp;A75&amp;"+"&amp;A76</f>
        <v>(L.1)+(L.2)+(L.3)</v>
      </c>
    </row>
    <row r="74" spans="1:3">
      <c r="A74" s="1524" t="s">
        <v>1332</v>
      </c>
      <c r="B74" s="1525" t="s">
        <v>139</v>
      </c>
      <c r="C74" s="853">
        <v>2301</v>
      </c>
    </row>
    <row r="75" spans="1:3">
      <c r="A75" s="1524" t="s">
        <v>1333</v>
      </c>
      <c r="B75" s="1525" t="s">
        <v>475</v>
      </c>
      <c r="C75" s="853">
        <v>2302</v>
      </c>
    </row>
    <row r="76" spans="1:3">
      <c r="A76" s="1524" t="s">
        <v>1334</v>
      </c>
      <c r="B76" s="1525" t="s">
        <v>143</v>
      </c>
      <c r="C76" s="853">
        <v>2303</v>
      </c>
    </row>
    <row r="77" spans="1:3">
      <c r="A77" s="1523" t="s">
        <v>1335</v>
      </c>
      <c r="B77" s="64" t="s">
        <v>519</v>
      </c>
      <c r="C77" s="7" t="s">
        <v>1336</v>
      </c>
    </row>
    <row r="78" spans="1:3">
      <c r="A78" s="1523" t="s">
        <v>1337</v>
      </c>
      <c r="B78" s="64" t="s">
        <v>1338</v>
      </c>
      <c r="C78" s="1546" t="str">
        <f>A79&amp;"+"&amp;A80</f>
        <v>(N.1)+(N.2)</v>
      </c>
    </row>
    <row r="79" spans="1:3">
      <c r="A79" s="1524" t="s">
        <v>1339</v>
      </c>
      <c r="B79" s="853" t="s">
        <v>1340</v>
      </c>
      <c r="C79" s="7" t="s">
        <v>1341</v>
      </c>
    </row>
    <row r="80" spans="1:3">
      <c r="A80" s="1524" t="s">
        <v>1342</v>
      </c>
      <c r="B80" s="853" t="s">
        <v>1343</v>
      </c>
      <c r="C80" s="7" t="s">
        <v>1344</v>
      </c>
    </row>
    <row r="81" spans="1:3">
      <c r="A81" s="1523" t="s">
        <v>1345</v>
      </c>
      <c r="B81" s="64" t="s">
        <v>1346</v>
      </c>
      <c r="C81" s="1546" t="str">
        <f>A82&amp;"+"&amp;A83&amp;"+"&amp;A84</f>
        <v>(Ñ.1)+(Ñ.2)+(Ñ.3)</v>
      </c>
    </row>
    <row r="82" spans="1:3">
      <c r="A82" s="1524" t="s">
        <v>1347</v>
      </c>
      <c r="B82" s="1510" t="s">
        <v>1348</v>
      </c>
      <c r="C82" s="853">
        <v>2804</v>
      </c>
    </row>
    <row r="83" spans="1:3" ht="12.75" customHeight="1">
      <c r="A83" s="1524" t="s">
        <v>1349</v>
      </c>
      <c r="B83" s="1510" t="s">
        <v>1350</v>
      </c>
      <c r="C83" s="853">
        <v>2805</v>
      </c>
    </row>
    <row r="84" spans="1:3">
      <c r="A84" s="1524" t="s">
        <v>1351</v>
      </c>
      <c r="B84" s="853" t="s">
        <v>1352</v>
      </c>
      <c r="C84" s="7" t="s">
        <v>1353</v>
      </c>
    </row>
    <row r="85" spans="1:3">
      <c r="A85" s="1523" t="s">
        <v>1354</v>
      </c>
      <c r="B85" s="64" t="s">
        <v>1355</v>
      </c>
      <c r="C85" s="7" t="s">
        <v>1356</v>
      </c>
    </row>
    <row r="86" spans="1:3">
      <c r="A86" s="1523" t="s">
        <v>1357</v>
      </c>
      <c r="B86" s="64" t="s">
        <v>1358</v>
      </c>
      <c r="C86" s="1520" t="str">
        <f>A87&amp;"+"&amp;A88&amp;"+"&amp;A89&amp;"+"&amp;A90&amp;"+"&amp;A91&amp;"+"&amp;A92</f>
        <v>(P.1)+(P.2)+(P.3)+(P.4)+(P.5)+(P.6)</v>
      </c>
    </row>
    <row r="87" spans="1:3">
      <c r="A87" s="1524" t="s">
        <v>1359</v>
      </c>
      <c r="B87" s="853" t="s">
        <v>1360</v>
      </c>
      <c r="C87" s="7" t="s">
        <v>1361</v>
      </c>
    </row>
    <row r="88" spans="1:3">
      <c r="A88" s="1524" t="s">
        <v>1362</v>
      </c>
      <c r="B88" s="853" t="s">
        <v>1363</v>
      </c>
      <c r="C88" s="853">
        <v>2308</v>
      </c>
    </row>
    <row r="89" spans="1:3">
      <c r="A89" s="1524" t="s">
        <v>1364</v>
      </c>
      <c r="B89" s="853" t="s">
        <v>547</v>
      </c>
      <c r="C89" s="853">
        <v>2208</v>
      </c>
    </row>
    <row r="90" spans="1:3">
      <c r="A90" s="1524" t="s">
        <v>1365</v>
      </c>
      <c r="B90" s="853" t="s">
        <v>1366</v>
      </c>
      <c r="C90" s="7" t="s">
        <v>1367</v>
      </c>
    </row>
    <row r="91" spans="1:3">
      <c r="A91" s="1524" t="s">
        <v>1368</v>
      </c>
      <c r="B91" s="853" t="s">
        <v>1369</v>
      </c>
      <c r="C91" s="7" t="s">
        <v>1370</v>
      </c>
    </row>
    <row r="92" spans="1:3">
      <c r="A92" s="1524" t="s">
        <v>1371</v>
      </c>
      <c r="B92" s="853" t="s">
        <v>1372</v>
      </c>
      <c r="C92" s="853">
        <v>2508</v>
      </c>
    </row>
    <row r="93" spans="1:3" ht="75">
      <c r="A93" s="1541" t="s">
        <v>1373</v>
      </c>
      <c r="B93" s="1542" t="s">
        <v>589</v>
      </c>
      <c r="C93" s="1531" t="s">
        <v>1374</v>
      </c>
    </row>
    <row r="94" spans="1:3" ht="45">
      <c r="A94" s="1541"/>
      <c r="B94" s="1542"/>
      <c r="C94" s="1531" t="s">
        <v>1375</v>
      </c>
    </row>
    <row r="95" spans="1:3" ht="8.4499999999999993" customHeight="1">
      <c r="A95" s="1523"/>
      <c r="B95" s="64"/>
      <c r="C95" s="1531"/>
    </row>
    <row r="96" spans="1:3">
      <c r="A96" s="1523" t="s">
        <v>1376</v>
      </c>
      <c r="B96" s="64" t="s">
        <v>591</v>
      </c>
      <c r="C96" s="1546" t="str">
        <f>A97&amp;"+"&amp;A98</f>
        <v>(R.1)+(R.2)</v>
      </c>
    </row>
    <row r="97" spans="1:3">
      <c r="A97" s="1524" t="s">
        <v>1377</v>
      </c>
      <c r="B97" s="1525" t="s">
        <v>1378</v>
      </c>
      <c r="C97" s="853">
        <v>2701</v>
      </c>
    </row>
    <row r="98" spans="1:3">
      <c r="A98" s="1524" t="s">
        <v>1379</v>
      </c>
      <c r="B98" s="1525" t="s">
        <v>1380</v>
      </c>
      <c r="C98" s="1547" t="s">
        <v>1381</v>
      </c>
    </row>
    <row r="99" spans="1:3">
      <c r="A99" s="1523" t="s">
        <v>1382</v>
      </c>
      <c r="B99" s="64" t="s">
        <v>1383</v>
      </c>
      <c r="C99" s="7" t="s">
        <v>1384</v>
      </c>
    </row>
    <row r="100" spans="1:3" ht="6.6" customHeight="1">
      <c r="A100" s="1523"/>
      <c r="B100" s="64"/>
      <c r="C100" s="7"/>
    </row>
    <row r="101" spans="1:3">
      <c r="A101" s="1523" t="s">
        <v>1385</v>
      </c>
      <c r="B101" s="64" t="s">
        <v>595</v>
      </c>
      <c r="C101" s="8" t="str">
        <f>A61&amp;"+"&amp;A73&amp;"+"&amp;A77&amp;"+"&amp;A78&amp;"+"&amp;A81&amp;"+"&amp;A85&amp;"+"&amp;A86&amp;"+"&amp;A93&amp;"+"&amp;A96&amp;"+"&amp;A99</f>
        <v>(K)+(L)+(M)+(N)+(Ñ)+(O)+(P)+(Q)+(R)+(S)</v>
      </c>
    </row>
    <row r="102" spans="1:3" ht="6" customHeight="1">
      <c r="A102" s="1523"/>
      <c r="B102" s="64"/>
      <c r="C102" s="8"/>
    </row>
    <row r="103" spans="1:3">
      <c r="A103" s="1523" t="s">
        <v>1386</v>
      </c>
      <c r="B103" s="64" t="s">
        <v>596</v>
      </c>
      <c r="C103" s="1520" t="str">
        <f>A104&amp;"+"&amp;A105&amp;"+"&amp;A106&amp;"+"&amp;A107&amp;"+"&amp;A108&amp;"+"&amp;A109</f>
        <v>(U.1)+(U.2)+(U.3)+(U.4)+(U.5)+(U.6)</v>
      </c>
    </row>
    <row r="104" spans="1:3">
      <c r="A104" s="1524" t="s">
        <v>1387</v>
      </c>
      <c r="B104" s="1525" t="s">
        <v>1388</v>
      </c>
      <c r="C104" s="7" t="s">
        <v>1389</v>
      </c>
    </row>
    <row r="105" spans="1:3">
      <c r="A105" s="1524" t="s">
        <v>1390</v>
      </c>
      <c r="B105" s="1525" t="s">
        <v>1391</v>
      </c>
      <c r="C105" s="1547" t="s">
        <v>1392</v>
      </c>
    </row>
    <row r="106" spans="1:3">
      <c r="A106" s="1524" t="s">
        <v>1393</v>
      </c>
      <c r="B106" s="1525" t="s">
        <v>1394</v>
      </c>
      <c r="C106" s="7" t="s">
        <v>1395</v>
      </c>
    </row>
    <row r="107" spans="1:3">
      <c r="A107" s="1524" t="s">
        <v>1396</v>
      </c>
      <c r="B107" s="1525" t="s">
        <v>1397</v>
      </c>
      <c r="C107" s="7" t="s">
        <v>1398</v>
      </c>
    </row>
    <row r="108" spans="1:3">
      <c r="A108" s="1524" t="s">
        <v>1399</v>
      </c>
      <c r="B108" s="1525" t="s">
        <v>1400</v>
      </c>
      <c r="C108" s="7" t="s">
        <v>1401</v>
      </c>
    </row>
    <row r="109" spans="1:3">
      <c r="A109" s="1524" t="s">
        <v>1402</v>
      </c>
      <c r="B109" s="1525" t="s">
        <v>1403</v>
      </c>
      <c r="C109" s="7" t="s">
        <v>1404</v>
      </c>
    </row>
    <row r="110" spans="1:3">
      <c r="A110" s="1523" t="s">
        <v>1405</v>
      </c>
      <c r="B110" s="64" t="s">
        <v>603</v>
      </c>
      <c r="C110" s="8" t="str">
        <f>A101&amp;"+"&amp;A103</f>
        <v>(T)+(U)</v>
      </c>
    </row>
    <row r="111" spans="1:3" ht="9.6" customHeight="1">
      <c r="A111" s="1523"/>
      <c r="B111" s="64"/>
      <c r="C111" s="8"/>
    </row>
    <row r="112" spans="1:3">
      <c r="A112" s="1523" t="s">
        <v>1406</v>
      </c>
      <c r="B112" s="64" t="s">
        <v>1407</v>
      </c>
      <c r="C112" s="1546" t="str">
        <f>A113&amp;"+"&amp;A114&amp;"+"&amp;A115&amp;"+"&amp;A116</f>
        <v>(W.1)+(W.2)+(W.3)+(W.4)</v>
      </c>
    </row>
    <row r="113" spans="1:4">
      <c r="A113" s="1524" t="s">
        <v>1408</v>
      </c>
      <c r="B113" s="1525" t="s">
        <v>1378</v>
      </c>
      <c r="C113" s="7" t="s">
        <v>1409</v>
      </c>
    </row>
    <row r="114" spans="1:4">
      <c r="A114" s="1524" t="s">
        <v>1410</v>
      </c>
      <c r="B114" s="1525" t="s">
        <v>1411</v>
      </c>
      <c r="C114" s="853">
        <v>7205</v>
      </c>
    </row>
    <row r="115" spans="1:4">
      <c r="A115" s="1524" t="s">
        <v>1412</v>
      </c>
      <c r="B115" s="1525" t="s">
        <v>1413</v>
      </c>
      <c r="C115" s="853">
        <v>7206</v>
      </c>
    </row>
    <row r="116" spans="1:4">
      <c r="A116" s="1524" t="s">
        <v>1414</v>
      </c>
      <c r="B116" s="1525" t="s">
        <v>1415</v>
      </c>
      <c r="C116" s="1547" t="s">
        <v>1416</v>
      </c>
    </row>
    <row r="117" spans="1:4">
      <c r="B117" s="1525"/>
      <c r="C117" s="1547"/>
    </row>
    <row r="119" spans="1:4">
      <c r="A119" s="1519"/>
      <c r="B119" s="1519"/>
      <c r="C119" s="1519"/>
      <c r="D119" s="1519"/>
    </row>
    <row r="120" spans="1:4">
      <c r="A120" s="1546"/>
      <c r="B120" s="1549" t="s">
        <v>1417</v>
      </c>
      <c r="C120" s="1549"/>
      <c r="D120" s="1550"/>
    </row>
    <row r="121" spans="1:4" ht="13.5" thickBot="1">
      <c r="A121" s="1521"/>
      <c r="B121" s="1521"/>
      <c r="C121" s="1521"/>
      <c r="D121" s="1521"/>
    </row>
    <row r="122" spans="1:4">
      <c r="B122" s="1551"/>
      <c r="C122" s="1552"/>
      <c r="D122" s="1553"/>
    </row>
    <row r="123" spans="1:4">
      <c r="A123" s="1523" t="s">
        <v>1223</v>
      </c>
      <c r="B123" s="64" t="s">
        <v>1418</v>
      </c>
      <c r="C123" s="856" t="s">
        <v>1419</v>
      </c>
    </row>
    <row r="124" spans="1:4">
      <c r="A124" s="1524" t="s">
        <v>1224</v>
      </c>
      <c r="B124" s="1525" t="s">
        <v>546</v>
      </c>
      <c r="C124" s="853">
        <v>5101</v>
      </c>
    </row>
    <row r="125" spans="1:4">
      <c r="A125" s="1524" t="s">
        <v>1226</v>
      </c>
      <c r="B125" s="1525" t="s">
        <v>734</v>
      </c>
      <c r="C125" s="853">
        <v>5102</v>
      </c>
    </row>
    <row r="126" spans="1:4">
      <c r="A126" s="1524" t="s">
        <v>1229</v>
      </c>
      <c r="B126" s="1525" t="s">
        <v>735</v>
      </c>
      <c r="C126" s="853">
        <v>5103</v>
      </c>
    </row>
    <row r="127" spans="1:4" ht="15">
      <c r="A127" s="1524" t="s">
        <v>1231</v>
      </c>
      <c r="B127" s="1525" t="s">
        <v>1420</v>
      </c>
      <c r="C127" s="853" t="s">
        <v>1421</v>
      </c>
    </row>
    <row r="128" spans="1:4" ht="15">
      <c r="A128" s="1524" t="s">
        <v>1422</v>
      </c>
      <c r="B128" s="1525" t="s">
        <v>1423</v>
      </c>
      <c r="C128" s="853" t="s">
        <v>1424</v>
      </c>
    </row>
    <row r="129" spans="1:3">
      <c r="A129" s="1524" t="s">
        <v>1425</v>
      </c>
      <c r="B129" s="1525" t="s">
        <v>1426</v>
      </c>
      <c r="C129" s="853" t="s">
        <v>1427</v>
      </c>
    </row>
    <row r="130" spans="1:3" ht="15">
      <c r="A130" s="1524" t="s">
        <v>1428</v>
      </c>
      <c r="B130" s="1525" t="s">
        <v>1429</v>
      </c>
      <c r="C130" s="853" t="s">
        <v>1430</v>
      </c>
    </row>
    <row r="131" spans="1:3" ht="15">
      <c r="A131" s="1524" t="s">
        <v>1431</v>
      </c>
      <c r="B131" s="1525" t="s">
        <v>1432</v>
      </c>
      <c r="C131" s="853" t="s">
        <v>1433</v>
      </c>
    </row>
    <row r="132" spans="1:3">
      <c r="A132" s="1524" t="s">
        <v>1434</v>
      </c>
      <c r="B132" s="1525" t="s">
        <v>732</v>
      </c>
      <c r="C132" s="853" t="s">
        <v>1435</v>
      </c>
    </row>
    <row r="133" spans="1:3" ht="9" customHeight="1">
      <c r="A133" s="1554"/>
      <c r="B133" s="1555"/>
      <c r="C133" s="853"/>
    </row>
    <row r="134" spans="1:3">
      <c r="A134" s="1523" t="s">
        <v>1233</v>
      </c>
      <c r="B134" s="64" t="s">
        <v>1436</v>
      </c>
      <c r="C134" s="856" t="s">
        <v>1437</v>
      </c>
    </row>
    <row r="135" spans="1:3">
      <c r="A135" s="1524" t="s">
        <v>1438</v>
      </c>
      <c r="B135" s="1525" t="s">
        <v>809</v>
      </c>
      <c r="C135" s="853">
        <v>4101</v>
      </c>
    </row>
    <row r="136" spans="1:3">
      <c r="A136" s="1524" t="s">
        <v>1439</v>
      </c>
      <c r="B136" s="1525" t="s">
        <v>734</v>
      </c>
      <c r="C136" s="853">
        <v>4102</v>
      </c>
    </row>
    <row r="137" spans="1:3">
      <c r="A137" s="1524" t="s">
        <v>1440</v>
      </c>
      <c r="B137" s="1525" t="s">
        <v>1441</v>
      </c>
      <c r="C137" s="853">
        <v>4103</v>
      </c>
    </row>
    <row r="138" spans="1:3">
      <c r="A138" s="1524" t="s">
        <v>1442</v>
      </c>
      <c r="B138" s="1525" t="s">
        <v>694</v>
      </c>
      <c r="C138" s="853" t="s">
        <v>1443</v>
      </c>
    </row>
    <row r="139" spans="1:3">
      <c r="A139" s="1524" t="s">
        <v>1444</v>
      </c>
      <c r="B139" s="1525" t="s">
        <v>811</v>
      </c>
      <c r="C139" s="853" t="s">
        <v>1445</v>
      </c>
    </row>
    <row r="140" spans="1:3">
      <c r="A140" s="1524" t="s">
        <v>1446</v>
      </c>
      <c r="B140" s="1525" t="s">
        <v>812</v>
      </c>
      <c r="C140" s="853" t="s">
        <v>1447</v>
      </c>
    </row>
    <row r="141" spans="1:3" ht="15">
      <c r="A141" s="1524" t="s">
        <v>1448</v>
      </c>
      <c r="B141" s="1525" t="s">
        <v>1449</v>
      </c>
      <c r="C141" s="853" t="s">
        <v>1450</v>
      </c>
    </row>
    <row r="142" spans="1:3" ht="15">
      <c r="A142" s="1524" t="s">
        <v>1451</v>
      </c>
      <c r="B142" s="1525" t="s">
        <v>1452</v>
      </c>
      <c r="C142" s="853" t="s">
        <v>1453</v>
      </c>
    </row>
    <row r="143" spans="1:3">
      <c r="A143" s="1524" t="s">
        <v>1454</v>
      </c>
      <c r="B143" s="1525" t="s">
        <v>1455</v>
      </c>
      <c r="C143" s="853">
        <v>4109.05</v>
      </c>
    </row>
    <row r="144" spans="1:3" ht="15">
      <c r="A144" s="1534" t="s">
        <v>1456</v>
      </c>
      <c r="B144" s="1525" t="s">
        <v>1457</v>
      </c>
      <c r="C144" s="853" t="s">
        <v>1458</v>
      </c>
    </row>
    <row r="145" spans="1:3" ht="15">
      <c r="A145" s="1534" t="s">
        <v>1459</v>
      </c>
      <c r="B145" s="1525" t="s">
        <v>1460</v>
      </c>
      <c r="C145" s="853" t="s">
        <v>1461</v>
      </c>
    </row>
    <row r="146" spans="1:3" ht="15">
      <c r="A146" s="1534" t="s">
        <v>1462</v>
      </c>
      <c r="B146" s="1525" t="s">
        <v>732</v>
      </c>
      <c r="C146" s="853" t="s">
        <v>1463</v>
      </c>
    </row>
    <row r="147" spans="1:3" ht="9" customHeight="1">
      <c r="A147" s="1554"/>
      <c r="B147" s="1551"/>
      <c r="C147" s="853"/>
    </row>
    <row r="148" spans="1:3">
      <c r="A148" s="1556" t="s">
        <v>1234</v>
      </c>
      <c r="B148" s="64" t="s">
        <v>634</v>
      </c>
      <c r="C148" s="856" t="s">
        <v>1464</v>
      </c>
    </row>
    <row r="149" spans="1:3">
      <c r="A149" s="1523" t="s">
        <v>1249</v>
      </c>
      <c r="B149" s="1525" t="s">
        <v>1465</v>
      </c>
      <c r="C149" s="853" t="s">
        <v>1466</v>
      </c>
    </row>
    <row r="150" spans="1:3" ht="9" customHeight="1">
      <c r="A150" s="1524"/>
      <c r="B150" s="1525"/>
      <c r="C150" s="853"/>
    </row>
    <row r="151" spans="1:3">
      <c r="A151" s="1556" t="s">
        <v>1285</v>
      </c>
      <c r="B151" s="64" t="s">
        <v>636</v>
      </c>
      <c r="C151" s="856" t="s">
        <v>1467</v>
      </c>
    </row>
    <row r="152" spans="1:3" ht="9" customHeight="1">
      <c r="A152" s="1557"/>
      <c r="B152" s="64"/>
      <c r="C152" s="853"/>
    </row>
    <row r="153" spans="1:3">
      <c r="A153" s="1523" t="s">
        <v>1287</v>
      </c>
      <c r="B153" s="64" t="s">
        <v>637</v>
      </c>
      <c r="C153" s="856" t="s">
        <v>1468</v>
      </c>
    </row>
    <row r="154" spans="1:3">
      <c r="A154" s="1524" t="s">
        <v>1289</v>
      </c>
      <c r="B154" s="1525" t="s">
        <v>1469</v>
      </c>
      <c r="C154" s="853">
        <v>5105</v>
      </c>
    </row>
    <row r="155" spans="1:3">
      <c r="A155" s="1524" t="s">
        <v>1290</v>
      </c>
      <c r="B155" s="1525" t="s">
        <v>1378</v>
      </c>
      <c r="C155" s="853">
        <v>5201</v>
      </c>
    </row>
    <row r="156" spans="1:3">
      <c r="A156" s="1524" t="s">
        <v>1291</v>
      </c>
      <c r="B156" s="1525" t="s">
        <v>1470</v>
      </c>
      <c r="C156" s="853" t="s">
        <v>1471</v>
      </c>
    </row>
    <row r="157" spans="1:3">
      <c r="A157" s="1524" t="s">
        <v>1292</v>
      </c>
      <c r="B157" s="1525" t="s">
        <v>1472</v>
      </c>
      <c r="C157" s="853" t="s">
        <v>1473</v>
      </c>
    </row>
    <row r="158" spans="1:3" ht="9" customHeight="1">
      <c r="A158" s="1524"/>
      <c r="B158" s="1525"/>
      <c r="C158" s="853"/>
    </row>
    <row r="159" spans="1:3">
      <c r="A159" s="1523" t="s">
        <v>1295</v>
      </c>
      <c r="B159" s="64" t="s">
        <v>642</v>
      </c>
      <c r="C159" s="856" t="s">
        <v>1474</v>
      </c>
    </row>
    <row r="160" spans="1:3">
      <c r="A160" s="1524" t="s">
        <v>1475</v>
      </c>
      <c r="B160" s="1525" t="s">
        <v>1476</v>
      </c>
      <c r="C160" s="853">
        <v>4105</v>
      </c>
    </row>
    <row r="161" spans="1:3">
      <c r="A161" s="1524" t="s">
        <v>1477</v>
      </c>
      <c r="B161" s="1525" t="s">
        <v>1478</v>
      </c>
      <c r="C161" s="853" t="s">
        <v>1479</v>
      </c>
    </row>
    <row r="162" spans="1:3">
      <c r="A162" s="1524" t="s">
        <v>1480</v>
      </c>
      <c r="B162" s="1525" t="s">
        <v>1470</v>
      </c>
      <c r="C162" s="853" t="s">
        <v>1481</v>
      </c>
    </row>
    <row r="163" spans="1:3">
      <c r="A163" s="1524" t="s">
        <v>1482</v>
      </c>
      <c r="B163" s="1525" t="s">
        <v>1483</v>
      </c>
      <c r="C163" s="853" t="s">
        <v>1484</v>
      </c>
    </row>
    <row r="164" spans="1:3" ht="9" customHeight="1">
      <c r="A164" s="1524"/>
      <c r="B164" s="1525"/>
      <c r="C164" s="853"/>
    </row>
    <row r="165" spans="1:3">
      <c r="A165" s="1523" t="s">
        <v>1299</v>
      </c>
      <c r="B165" s="64" t="s">
        <v>1485</v>
      </c>
      <c r="C165" s="853" t="s">
        <v>1486</v>
      </c>
    </row>
    <row r="166" spans="1:3" ht="9" customHeight="1">
      <c r="A166" s="1523"/>
      <c r="B166" s="64"/>
      <c r="C166" s="853"/>
    </row>
    <row r="167" spans="1:3">
      <c r="A167" s="1523" t="s">
        <v>1303</v>
      </c>
      <c r="B167" s="64" t="s">
        <v>646</v>
      </c>
      <c r="C167" s="856" t="s">
        <v>1487</v>
      </c>
    </row>
    <row r="168" spans="1:3" ht="9" customHeight="1">
      <c r="A168" s="1523"/>
      <c r="B168" s="64"/>
      <c r="C168" s="853"/>
    </row>
    <row r="169" spans="1:3">
      <c r="A169" s="1523" t="s">
        <v>1306</v>
      </c>
      <c r="B169" s="64" t="s">
        <v>1488</v>
      </c>
      <c r="C169" s="856" t="s">
        <v>1489</v>
      </c>
    </row>
    <row r="170" spans="1:3">
      <c r="A170" s="1524" t="s">
        <v>1307</v>
      </c>
      <c r="B170" s="1525" t="s">
        <v>1490</v>
      </c>
      <c r="C170" s="853">
        <v>4501</v>
      </c>
    </row>
    <row r="171" spans="1:3">
      <c r="A171" s="1524" t="s">
        <v>1309</v>
      </c>
      <c r="B171" s="1525" t="s">
        <v>1491</v>
      </c>
      <c r="C171" s="853">
        <v>4502</v>
      </c>
    </row>
    <row r="172" spans="1:3">
      <c r="A172" s="1524" t="s">
        <v>1310</v>
      </c>
      <c r="B172" s="1525" t="s">
        <v>1492</v>
      </c>
      <c r="C172" s="853">
        <v>4503</v>
      </c>
    </row>
    <row r="173" spans="1:3">
      <c r="A173" s="1524" t="s">
        <v>1311</v>
      </c>
      <c r="B173" s="1525" t="s">
        <v>1493</v>
      </c>
      <c r="C173" s="853">
        <v>4504</v>
      </c>
    </row>
    <row r="174" spans="1:3" ht="9" customHeight="1">
      <c r="A174" s="1524"/>
      <c r="B174" s="1525"/>
      <c r="C174" s="853"/>
    </row>
    <row r="175" spans="1:3">
      <c r="A175" s="1523" t="s">
        <v>1330</v>
      </c>
      <c r="B175" s="64" t="s">
        <v>652</v>
      </c>
      <c r="C175" s="856" t="s">
        <v>1494</v>
      </c>
    </row>
    <row r="176" spans="1:3" ht="9" customHeight="1">
      <c r="A176" s="1523"/>
      <c r="B176" s="64"/>
      <c r="C176" s="853"/>
    </row>
    <row r="177" spans="1:3">
      <c r="A177" s="1523" t="s">
        <v>1335</v>
      </c>
      <c r="B177" s="64" t="s">
        <v>1495</v>
      </c>
      <c r="C177" s="856" t="s">
        <v>1496</v>
      </c>
    </row>
    <row r="178" spans="1:3">
      <c r="A178" s="1524" t="s">
        <v>1497</v>
      </c>
      <c r="B178" s="1525" t="s">
        <v>1498</v>
      </c>
      <c r="C178" s="853" t="s">
        <v>1499</v>
      </c>
    </row>
    <row r="179" spans="1:3">
      <c r="A179" s="1524" t="s">
        <v>1500</v>
      </c>
      <c r="B179" s="1525" t="s">
        <v>1501</v>
      </c>
      <c r="C179" s="853" t="s">
        <v>1502</v>
      </c>
    </row>
    <row r="180" spans="1:3">
      <c r="A180" s="1524" t="s">
        <v>1503</v>
      </c>
      <c r="B180" s="1525" t="s">
        <v>1504</v>
      </c>
      <c r="C180" s="853" t="s">
        <v>1505</v>
      </c>
    </row>
    <row r="181" spans="1:3">
      <c r="A181" s="1524" t="s">
        <v>1506</v>
      </c>
      <c r="B181" s="1525" t="s">
        <v>1507</v>
      </c>
      <c r="C181" s="853" t="s">
        <v>1508</v>
      </c>
    </row>
    <row r="182" spans="1:3">
      <c r="A182" s="1524" t="s">
        <v>1509</v>
      </c>
      <c r="B182" s="1525" t="s">
        <v>1380</v>
      </c>
      <c r="C182" s="853" t="s">
        <v>1510</v>
      </c>
    </row>
    <row r="183" spans="1:3">
      <c r="A183" s="1524" t="s">
        <v>1511</v>
      </c>
      <c r="B183" s="1525" t="s">
        <v>1512</v>
      </c>
      <c r="C183" s="853" t="s">
        <v>1513</v>
      </c>
    </row>
    <row r="184" spans="1:3">
      <c r="A184" s="1524" t="s">
        <v>1514</v>
      </c>
      <c r="B184" s="1525" t="s">
        <v>1515</v>
      </c>
      <c r="C184" s="853" t="s">
        <v>1516</v>
      </c>
    </row>
    <row r="185" spans="1:3" ht="9" customHeight="1">
      <c r="A185" s="1524"/>
      <c r="B185" s="1525"/>
      <c r="C185" s="853"/>
    </row>
    <row r="186" spans="1:3">
      <c r="A186" s="1523" t="s">
        <v>1337</v>
      </c>
      <c r="B186" s="64" t="s">
        <v>1517</v>
      </c>
      <c r="C186" s="856" t="s">
        <v>1518</v>
      </c>
    </row>
    <row r="187" spans="1:3" ht="9" customHeight="1">
      <c r="A187" s="1523"/>
      <c r="B187" s="64"/>
      <c r="C187" s="853"/>
    </row>
    <row r="188" spans="1:3">
      <c r="A188" s="1523" t="s">
        <v>1354</v>
      </c>
      <c r="B188" s="64" t="s">
        <v>1519</v>
      </c>
      <c r="C188" s="856" t="s">
        <v>1520</v>
      </c>
    </row>
    <row r="189" spans="1:3" ht="9" customHeight="1">
      <c r="A189" s="1523"/>
      <c r="B189" s="64"/>
      <c r="C189" s="853"/>
    </row>
    <row r="190" spans="1:3">
      <c r="A190" s="1556" t="s">
        <v>1357</v>
      </c>
      <c r="B190" s="64" t="s">
        <v>663</v>
      </c>
      <c r="C190" s="856">
        <v>6801</v>
      </c>
    </row>
    <row r="191" spans="1:3" ht="9" customHeight="1">
      <c r="A191" s="1556"/>
      <c r="B191" s="64"/>
      <c r="C191" s="853"/>
    </row>
    <row r="192" spans="1:3">
      <c r="A192" s="1523" t="s">
        <v>1373</v>
      </c>
      <c r="B192" s="64" t="s">
        <v>664</v>
      </c>
      <c r="C192" s="856" t="s">
        <v>1521</v>
      </c>
    </row>
    <row r="193" spans="1:4">
      <c r="A193" s="1554"/>
      <c r="B193" s="1551"/>
      <c r="C193" s="1551"/>
      <c r="D193" s="1551"/>
    </row>
    <row r="194" spans="1:4">
      <c r="A194" s="1554" t="s">
        <v>1522</v>
      </c>
      <c r="B194" s="1551"/>
      <c r="C194" s="1551"/>
      <c r="D194" s="1551"/>
    </row>
    <row r="195" spans="1:4">
      <c r="A195" s="1554"/>
      <c r="B195" s="1551" t="s">
        <v>1523</v>
      </c>
      <c r="C195" s="1551"/>
      <c r="D195" s="1551"/>
    </row>
    <row r="196" spans="1:4">
      <c r="A196" s="1554"/>
      <c r="B196" s="1551" t="s">
        <v>1524</v>
      </c>
      <c r="D196" s="1551"/>
    </row>
    <row r="197" spans="1:4">
      <c r="B197" s="1551" t="s">
        <v>1525</v>
      </c>
      <c r="D197" s="1551"/>
    </row>
    <row r="198" spans="1:4">
      <c r="B198" s="1551" t="s">
        <v>1526</v>
      </c>
      <c r="C198" s="1558"/>
    </row>
    <row r="199" spans="1:4">
      <c r="B199" s="1559"/>
      <c r="C199" s="1558"/>
    </row>
  </sheetData>
  <mergeCells count="6">
    <mergeCell ref="B4:C7"/>
    <mergeCell ref="A54:A55"/>
    <mergeCell ref="B54:B55"/>
    <mergeCell ref="A93:A94"/>
    <mergeCell ref="B93:B94"/>
    <mergeCell ref="B120:C120"/>
  </mergeCells>
  <hyperlinks>
    <hyperlink ref="A1" location="Índice!A1" display="Volver al Índice" xr:uid="{989A0F28-2F11-4A1B-ABFD-21946892D32D}"/>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CD7D-16C9-4847-B2AC-E977EAC4DF59}">
  <sheetPr>
    <pageSetUpPr autoPageBreaks="0"/>
  </sheetPr>
  <dimension ref="A1:CJ145"/>
  <sheetViews>
    <sheetView showGridLines="0" topLeftCell="A38" zoomScaleNormal="100" zoomScaleSheetLayoutView="100" workbookViewId="0"/>
  </sheetViews>
  <sheetFormatPr baseColWidth="10" defaultColWidth="11.42578125" defaultRowHeight="12.75"/>
  <cols>
    <col min="1" max="1" width="52.5703125" style="547" customWidth="1"/>
    <col min="2" max="2" width="12.5703125" style="547" bestFit="1" customWidth="1"/>
    <col min="3" max="3" width="12.5703125" style="547" customWidth="1"/>
    <col min="4" max="4" width="12.42578125" style="547" bestFit="1" customWidth="1"/>
    <col min="5" max="5" width="2.5703125" style="547" customWidth="1"/>
    <col min="6" max="8" width="10.5703125" style="547" customWidth="1"/>
    <col min="9" max="9" width="2.5703125" style="547" customWidth="1"/>
    <col min="10" max="10" width="12.42578125" style="547" customWidth="1"/>
    <col min="11" max="12" width="12.42578125" style="547" bestFit="1" customWidth="1"/>
    <col min="13" max="13" width="52.5703125" style="549" customWidth="1"/>
    <col min="14" max="15" width="10.5703125" style="549" customWidth="1"/>
    <col min="16" max="16" width="11.5703125" style="549" bestFit="1" customWidth="1"/>
    <col min="17" max="17" width="2.5703125" style="549" customWidth="1"/>
    <col min="18" max="19" width="10.5703125" style="549" customWidth="1"/>
    <col min="20" max="20" width="11.5703125" style="549" bestFit="1" customWidth="1"/>
    <col min="21" max="21" width="2.5703125" style="549" customWidth="1"/>
    <col min="22" max="24" width="11.5703125" style="549" bestFit="1" customWidth="1"/>
    <col min="25" max="25" width="52.5703125" style="549" customWidth="1"/>
    <col min="26" max="28" width="11.5703125" style="549" customWidth="1"/>
    <col min="29" max="29" width="2.5703125" style="549" customWidth="1"/>
    <col min="30" max="32" width="11.5703125" style="549" customWidth="1"/>
    <col min="33" max="33" width="2.5703125" style="549" customWidth="1"/>
    <col min="34" max="34" width="11.5703125" style="549" bestFit="1" customWidth="1"/>
    <col min="35" max="36" width="11.5703125" style="549" customWidth="1"/>
    <col min="37" max="37" width="52.5703125" style="549" customWidth="1"/>
    <col min="38" max="39" width="11.5703125" style="549" bestFit="1" customWidth="1"/>
    <col min="40" max="40" width="12.42578125" style="549" bestFit="1" customWidth="1"/>
    <col min="41" max="41" width="2.5703125" style="549" customWidth="1"/>
    <col min="42" max="44" width="11.5703125" style="549" customWidth="1"/>
    <col min="45" max="45" width="2.5703125" style="549" customWidth="1"/>
    <col min="46" max="46" width="11.5703125" style="549" bestFit="1" customWidth="1"/>
    <col min="47" max="48" width="12.42578125" style="549" bestFit="1" customWidth="1"/>
    <col min="49" max="49" width="49.42578125" style="549" customWidth="1"/>
    <col min="50" max="52" width="12.42578125" style="549" bestFit="1" customWidth="1"/>
    <col min="53" max="53" width="0.5703125" style="549" customWidth="1"/>
    <col min="54" max="56" width="12.42578125" style="549" bestFit="1" customWidth="1"/>
    <col min="57" max="57" width="0.5703125" style="549" customWidth="1"/>
    <col min="58" max="60" width="12.42578125" style="549" bestFit="1" customWidth="1"/>
    <col min="61" max="61" width="50.5703125" style="549" customWidth="1"/>
    <col min="62" max="64" width="12.42578125" style="549" bestFit="1" customWidth="1"/>
    <col min="65" max="65" width="0.5703125" style="549" customWidth="1"/>
    <col min="66" max="68" width="12.42578125" style="549" bestFit="1" customWidth="1"/>
    <col min="69" max="69" width="0.5703125" style="549" customWidth="1"/>
    <col min="70" max="72" width="13.5703125" style="549" customWidth="1"/>
    <col min="73" max="73" width="50.5703125" style="549" customWidth="1"/>
    <col min="74" max="76" width="12.5703125" style="549" customWidth="1"/>
    <col min="77" max="77" width="0.5703125" style="549" customWidth="1"/>
    <col min="78" max="80" width="12.42578125" style="549" bestFit="1" customWidth="1"/>
    <col min="81" max="81" width="14.5703125" style="550" bestFit="1" customWidth="1"/>
    <col min="82" max="16384" width="11.42578125" style="550"/>
  </cols>
  <sheetData>
    <row r="1" spans="1:88" s="7" customFormat="1" ht="16.350000000000001" customHeight="1">
      <c r="A1" s="1505" t="s">
        <v>1218</v>
      </c>
      <c r="B1" s="431"/>
      <c r="C1" s="431"/>
      <c r="D1" s="431"/>
      <c r="E1" s="431"/>
      <c r="F1" s="431"/>
      <c r="G1" s="431"/>
      <c r="H1" s="431"/>
      <c r="I1" s="431"/>
      <c r="J1" s="431"/>
      <c r="K1" s="431"/>
      <c r="L1" s="431"/>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3"/>
      <c r="BJ1" s="433"/>
      <c r="BK1" s="433"/>
      <c r="BL1" s="433"/>
      <c r="BM1" s="433"/>
      <c r="BN1" s="433"/>
      <c r="BO1" s="433"/>
      <c r="BP1" s="433"/>
      <c r="BQ1" s="433"/>
      <c r="BR1" s="433"/>
      <c r="BS1" s="433"/>
      <c r="BT1" s="433"/>
      <c r="BV1" s="433"/>
      <c r="BW1" s="433"/>
      <c r="BX1" s="433"/>
      <c r="BY1" s="433"/>
    </row>
    <row r="2" spans="1:88" s="303" customFormat="1" ht="27" customHeight="1">
      <c r="A2" s="434" t="s">
        <v>494</v>
      </c>
      <c r="B2" s="434"/>
      <c r="C2" s="434"/>
      <c r="D2" s="434"/>
      <c r="E2" s="434"/>
      <c r="F2" s="434"/>
      <c r="G2" s="434"/>
      <c r="H2" s="434"/>
      <c r="I2" s="434"/>
      <c r="J2" s="434"/>
      <c r="K2" s="434"/>
      <c r="L2" s="434"/>
      <c r="M2" s="434" t="s">
        <v>494</v>
      </c>
      <c r="N2" s="434"/>
      <c r="O2" s="434"/>
      <c r="P2" s="434"/>
      <c r="Q2" s="434"/>
      <c r="R2" s="434"/>
      <c r="S2" s="434"/>
      <c r="T2" s="434"/>
      <c r="U2" s="434"/>
      <c r="V2" s="434"/>
      <c r="W2" s="434"/>
      <c r="X2" s="434"/>
      <c r="Y2" s="434" t="s">
        <v>494</v>
      </c>
      <c r="Z2" s="434"/>
      <c r="AA2" s="434"/>
      <c r="AB2" s="434"/>
      <c r="AC2" s="434"/>
      <c r="AD2" s="434"/>
      <c r="AE2" s="434"/>
      <c r="AF2" s="434"/>
      <c r="AG2" s="434"/>
      <c r="AH2" s="434"/>
      <c r="AI2" s="434"/>
      <c r="AJ2" s="434"/>
      <c r="AK2" s="434" t="s">
        <v>494</v>
      </c>
      <c r="AL2" s="434"/>
      <c r="AM2" s="434"/>
      <c r="AN2" s="434"/>
      <c r="AO2" s="434"/>
      <c r="AP2" s="434"/>
      <c r="AQ2" s="434"/>
      <c r="AR2" s="434"/>
      <c r="AS2" s="434"/>
      <c r="AT2" s="434"/>
      <c r="AU2" s="434"/>
      <c r="AV2" s="434"/>
      <c r="AW2" s="434" t="s">
        <v>494</v>
      </c>
      <c r="AX2" s="434"/>
      <c r="AY2" s="434"/>
      <c r="AZ2" s="434"/>
      <c r="BA2" s="434"/>
      <c r="BB2" s="434"/>
      <c r="BC2" s="434"/>
      <c r="BD2" s="434"/>
      <c r="BE2" s="434"/>
      <c r="BF2" s="434"/>
      <c r="BG2" s="434"/>
      <c r="BH2" s="434"/>
      <c r="BI2" s="434" t="s">
        <v>494</v>
      </c>
      <c r="BJ2" s="434"/>
      <c r="BK2" s="434"/>
      <c r="BL2" s="434"/>
      <c r="BM2" s="434"/>
      <c r="BN2" s="434"/>
      <c r="BO2" s="434"/>
      <c r="BP2" s="434"/>
      <c r="BQ2" s="434"/>
      <c r="BR2" s="434"/>
      <c r="BS2" s="434"/>
      <c r="BT2" s="434"/>
      <c r="BU2" s="435" t="s">
        <v>494</v>
      </c>
      <c r="BV2" s="435"/>
      <c r="BW2" s="435"/>
      <c r="BX2" s="435"/>
      <c r="BY2" s="435"/>
      <c r="BZ2" s="435"/>
      <c r="CA2" s="435"/>
      <c r="CB2" s="435"/>
      <c r="CC2" s="436"/>
      <c r="CD2" s="436"/>
      <c r="CE2" s="436"/>
      <c r="CF2" s="436"/>
      <c r="CG2" s="436"/>
      <c r="CH2" s="436"/>
      <c r="CI2" s="436"/>
      <c r="CJ2" s="436"/>
    </row>
    <row r="3" spans="1:88" s="440" customFormat="1" ht="18" customHeight="1">
      <c r="A3" s="437">
        <v>45473</v>
      </c>
      <c r="B3" s="437"/>
      <c r="C3" s="437"/>
      <c r="D3" s="437"/>
      <c r="E3" s="437"/>
      <c r="F3" s="437"/>
      <c r="G3" s="437"/>
      <c r="H3" s="437"/>
      <c r="I3" s="437"/>
      <c r="J3" s="437"/>
      <c r="K3" s="437"/>
      <c r="L3" s="437"/>
      <c r="M3" s="437">
        <v>45473</v>
      </c>
      <c r="N3" s="437"/>
      <c r="O3" s="437"/>
      <c r="P3" s="437"/>
      <c r="Q3" s="437"/>
      <c r="R3" s="437"/>
      <c r="S3" s="437"/>
      <c r="T3" s="437"/>
      <c r="U3" s="437"/>
      <c r="V3" s="437"/>
      <c r="W3" s="437"/>
      <c r="X3" s="437"/>
      <c r="Y3" s="437">
        <v>45473</v>
      </c>
      <c r="Z3" s="437"/>
      <c r="AA3" s="437"/>
      <c r="AB3" s="437"/>
      <c r="AC3" s="437"/>
      <c r="AD3" s="437"/>
      <c r="AE3" s="437"/>
      <c r="AF3" s="437"/>
      <c r="AG3" s="437"/>
      <c r="AH3" s="437"/>
      <c r="AI3" s="437"/>
      <c r="AJ3" s="437"/>
      <c r="AK3" s="437">
        <v>45473</v>
      </c>
      <c r="AL3" s="437"/>
      <c r="AM3" s="437"/>
      <c r="AN3" s="437"/>
      <c r="AO3" s="437"/>
      <c r="AP3" s="437"/>
      <c r="AQ3" s="437"/>
      <c r="AR3" s="437"/>
      <c r="AS3" s="437"/>
      <c r="AT3" s="437"/>
      <c r="AU3" s="437"/>
      <c r="AV3" s="437"/>
      <c r="AW3" s="437">
        <v>45473</v>
      </c>
      <c r="AX3" s="437"/>
      <c r="AY3" s="437"/>
      <c r="AZ3" s="437"/>
      <c r="BA3" s="437"/>
      <c r="BB3" s="437"/>
      <c r="BC3" s="437"/>
      <c r="BD3" s="437"/>
      <c r="BE3" s="437"/>
      <c r="BF3" s="437"/>
      <c r="BG3" s="437"/>
      <c r="BH3" s="437"/>
      <c r="BI3" s="437">
        <v>45473</v>
      </c>
      <c r="BJ3" s="437"/>
      <c r="BK3" s="437"/>
      <c r="BL3" s="437"/>
      <c r="BM3" s="437"/>
      <c r="BN3" s="437"/>
      <c r="BO3" s="437"/>
      <c r="BP3" s="437"/>
      <c r="BQ3" s="437"/>
      <c r="BR3" s="437"/>
      <c r="BS3" s="437"/>
      <c r="BT3" s="437"/>
      <c r="BU3" s="438">
        <v>45473</v>
      </c>
      <c r="BV3" s="438"/>
      <c r="BW3" s="438"/>
      <c r="BX3" s="438"/>
      <c r="BY3" s="438"/>
      <c r="BZ3" s="438"/>
      <c r="CA3" s="438"/>
      <c r="CB3" s="438"/>
      <c r="CC3" s="439"/>
      <c r="CD3" s="439"/>
      <c r="CE3" s="439"/>
      <c r="CF3" s="439"/>
      <c r="CG3" s="439"/>
      <c r="CH3" s="439"/>
      <c r="CI3" s="439"/>
      <c r="CJ3" s="439"/>
    </row>
    <row r="4" spans="1:88" s="305" customFormat="1" ht="18" customHeight="1">
      <c r="A4" s="441" t="s">
        <v>495</v>
      </c>
      <c r="B4" s="442"/>
      <c r="C4" s="442"/>
      <c r="D4" s="442"/>
      <c r="E4" s="442"/>
      <c r="F4" s="442"/>
      <c r="G4" s="442"/>
      <c r="H4" s="442"/>
      <c r="I4" s="442"/>
      <c r="J4" s="442"/>
      <c r="K4" s="442"/>
      <c r="L4" s="442"/>
      <c r="M4" s="441" t="s">
        <v>495</v>
      </c>
      <c r="N4" s="442"/>
      <c r="O4" s="442"/>
      <c r="P4" s="442"/>
      <c r="Q4" s="442"/>
      <c r="R4" s="442"/>
      <c r="S4" s="442"/>
      <c r="T4" s="442"/>
      <c r="U4" s="442"/>
      <c r="V4" s="442"/>
      <c r="W4" s="442"/>
      <c r="X4" s="442"/>
      <c r="Y4" s="441" t="s">
        <v>495</v>
      </c>
      <c r="Z4" s="442"/>
      <c r="AA4" s="442"/>
      <c r="AB4" s="442"/>
      <c r="AC4" s="442"/>
      <c r="AD4" s="442"/>
      <c r="AE4" s="442"/>
      <c r="AF4" s="442"/>
      <c r="AG4" s="442"/>
      <c r="AH4" s="442"/>
      <c r="AI4" s="442"/>
      <c r="AJ4" s="442"/>
      <c r="AK4" s="441" t="s">
        <v>495</v>
      </c>
      <c r="AL4" s="442"/>
      <c r="AM4" s="442"/>
      <c r="AN4" s="442"/>
      <c r="AO4" s="442"/>
      <c r="AP4" s="442"/>
      <c r="AQ4" s="442"/>
      <c r="AR4" s="442"/>
      <c r="AS4" s="442"/>
      <c r="AT4" s="442"/>
      <c r="AU4" s="442"/>
      <c r="AV4" s="442"/>
      <c r="AW4" s="441" t="s">
        <v>495</v>
      </c>
      <c r="AX4" s="442"/>
      <c r="AY4" s="442"/>
      <c r="AZ4" s="442"/>
      <c r="BA4" s="442"/>
      <c r="BB4" s="442"/>
      <c r="BC4" s="442"/>
      <c r="BD4" s="442"/>
      <c r="BE4" s="442"/>
      <c r="BF4" s="442"/>
      <c r="BG4" s="442"/>
      <c r="BH4" s="442"/>
      <c r="BI4" s="441" t="s">
        <v>495</v>
      </c>
      <c r="BJ4" s="441"/>
      <c r="BK4" s="441"/>
      <c r="BL4" s="441"/>
      <c r="BM4" s="441"/>
      <c r="BN4" s="441"/>
      <c r="BO4" s="441"/>
      <c r="BP4" s="441"/>
      <c r="BQ4" s="441"/>
      <c r="BR4" s="441"/>
      <c r="BS4" s="441"/>
      <c r="BT4" s="441"/>
      <c r="BU4" s="441" t="s">
        <v>496</v>
      </c>
      <c r="BV4" s="441"/>
      <c r="BW4" s="441"/>
      <c r="BX4" s="441"/>
      <c r="BY4" s="441"/>
      <c r="BZ4" s="441"/>
      <c r="CA4" s="441"/>
      <c r="CB4" s="441"/>
      <c r="CC4" s="443"/>
      <c r="CD4" s="443"/>
      <c r="CE4" s="443"/>
      <c r="CF4" s="443"/>
      <c r="CG4" s="443"/>
      <c r="CH4" s="443"/>
      <c r="CI4" s="443"/>
      <c r="CJ4" s="443"/>
    </row>
    <row r="5" spans="1:88" s="7" customFormat="1" ht="4.3499999999999996" customHeight="1" thickBot="1">
      <c r="A5" s="444"/>
      <c r="B5" s="445"/>
      <c r="C5" s="446"/>
      <c r="D5" s="446"/>
      <c r="E5" s="446"/>
      <c r="F5" s="446"/>
      <c r="G5" s="446"/>
      <c r="H5" s="447"/>
      <c r="I5" s="447"/>
      <c r="J5" s="446"/>
      <c r="K5" s="446"/>
      <c r="L5" s="447"/>
      <c r="M5" s="448"/>
      <c r="N5" s="449"/>
      <c r="O5" s="449"/>
      <c r="P5" s="450"/>
      <c r="Q5" s="450"/>
      <c r="R5" s="449"/>
      <c r="S5" s="449"/>
      <c r="T5" s="449"/>
      <c r="U5" s="449"/>
      <c r="V5" s="449"/>
      <c r="W5" s="449"/>
      <c r="X5" s="449"/>
      <c r="Y5" s="448"/>
      <c r="Z5" s="449"/>
      <c r="AA5" s="449"/>
      <c r="AB5" s="449"/>
      <c r="AC5" s="449"/>
      <c r="AD5" s="449"/>
      <c r="AE5" s="449"/>
      <c r="AF5" s="449"/>
      <c r="AG5" s="449"/>
      <c r="AH5" s="449"/>
      <c r="AI5" s="449"/>
      <c r="AJ5" s="449"/>
      <c r="AK5" s="448"/>
      <c r="AL5" s="451"/>
      <c r="AM5" s="449"/>
      <c r="AN5" s="449"/>
      <c r="AO5" s="449"/>
      <c r="AP5" s="449"/>
      <c r="AQ5" s="449"/>
      <c r="AR5" s="449"/>
      <c r="AS5" s="449"/>
      <c r="AT5" s="449"/>
      <c r="AU5" s="449"/>
      <c r="AV5" s="450"/>
      <c r="AW5" s="448"/>
      <c r="AX5" s="448"/>
      <c r="AY5" s="448"/>
      <c r="AZ5" s="448"/>
      <c r="BA5" s="448"/>
      <c r="BB5" s="451"/>
      <c r="BC5" s="449"/>
      <c r="BD5" s="449"/>
      <c r="BE5" s="449"/>
      <c r="BF5" s="449"/>
      <c r="BG5" s="449"/>
      <c r="BH5" s="450"/>
      <c r="BI5" s="448"/>
      <c r="BJ5" s="449"/>
      <c r="BK5" s="449"/>
      <c r="BL5" s="450"/>
      <c r="BM5" s="450"/>
      <c r="BN5" s="449"/>
      <c r="BO5" s="449"/>
      <c r="BP5" s="450"/>
      <c r="BQ5" s="450"/>
      <c r="BR5" s="448"/>
      <c r="BS5" s="448"/>
      <c r="BT5" s="448"/>
      <c r="BU5" s="448"/>
      <c r="BV5" s="448"/>
      <c r="BW5" s="448"/>
      <c r="BX5" s="448"/>
      <c r="BY5" s="448"/>
      <c r="BZ5" s="448"/>
      <c r="CA5" s="448"/>
      <c r="CB5" s="448"/>
    </row>
    <row r="6" spans="1:88" s="13" customFormat="1" ht="27" customHeight="1" thickTop="1">
      <c r="A6" s="452" t="s">
        <v>497</v>
      </c>
      <c r="B6" s="453" t="s">
        <v>498</v>
      </c>
      <c r="C6" s="453"/>
      <c r="D6" s="453"/>
      <c r="E6" s="454"/>
      <c r="F6" s="453" t="s">
        <v>30</v>
      </c>
      <c r="G6" s="453"/>
      <c r="H6" s="453"/>
      <c r="I6" s="454"/>
      <c r="J6" s="453" t="s">
        <v>499</v>
      </c>
      <c r="K6" s="453"/>
      <c r="L6" s="453"/>
      <c r="M6" s="452" t="s">
        <v>497</v>
      </c>
      <c r="N6" s="455" t="s">
        <v>500</v>
      </c>
      <c r="O6" s="455"/>
      <c r="P6" s="455"/>
      <c r="Q6" s="456"/>
      <c r="R6" s="455" t="s">
        <v>501</v>
      </c>
      <c r="S6" s="455"/>
      <c r="T6" s="455"/>
      <c r="U6" s="456"/>
      <c r="V6" s="455" t="s">
        <v>114</v>
      </c>
      <c r="W6" s="455"/>
      <c r="X6" s="455"/>
      <c r="Y6" s="452" t="s">
        <v>497</v>
      </c>
      <c r="Z6" s="455" t="s">
        <v>35</v>
      </c>
      <c r="AA6" s="455"/>
      <c r="AB6" s="455"/>
      <c r="AC6" s="456"/>
      <c r="AD6" s="455" t="s">
        <v>502</v>
      </c>
      <c r="AE6" s="455"/>
      <c r="AF6" s="455"/>
      <c r="AG6" s="456"/>
      <c r="AH6" s="455" t="s">
        <v>37</v>
      </c>
      <c r="AI6" s="455"/>
      <c r="AJ6" s="455"/>
      <c r="AK6" s="452" t="s">
        <v>497</v>
      </c>
      <c r="AL6" s="455" t="s">
        <v>503</v>
      </c>
      <c r="AM6" s="455"/>
      <c r="AN6" s="455"/>
      <c r="AO6" s="456"/>
      <c r="AP6" s="455" t="s">
        <v>504</v>
      </c>
      <c r="AQ6" s="455"/>
      <c r="AR6" s="455"/>
      <c r="AS6" s="456"/>
      <c r="AT6" s="455" t="s">
        <v>505</v>
      </c>
      <c r="AU6" s="455"/>
      <c r="AV6" s="455"/>
      <c r="AW6" s="452" t="s">
        <v>497</v>
      </c>
      <c r="AX6" s="455" t="s">
        <v>506</v>
      </c>
      <c r="AY6" s="455"/>
      <c r="AZ6" s="455"/>
      <c r="BA6" s="457"/>
      <c r="BB6" s="458" t="s">
        <v>42</v>
      </c>
      <c r="BC6" s="458"/>
      <c r="BD6" s="458"/>
      <c r="BE6" s="456"/>
      <c r="BF6" s="455" t="s">
        <v>507</v>
      </c>
      <c r="BG6" s="455"/>
      <c r="BH6" s="455"/>
      <c r="BI6" s="457" t="s">
        <v>497</v>
      </c>
      <c r="BJ6" s="455" t="s">
        <v>44</v>
      </c>
      <c r="BK6" s="455"/>
      <c r="BL6" s="455"/>
      <c r="BM6" s="459"/>
      <c r="BN6" s="455" t="s">
        <v>45</v>
      </c>
      <c r="BO6" s="455"/>
      <c r="BP6" s="455"/>
      <c r="BQ6" s="459"/>
      <c r="BR6" s="455" t="s">
        <v>508</v>
      </c>
      <c r="BS6" s="455"/>
      <c r="BT6" s="455"/>
      <c r="BU6" s="457" t="s">
        <v>497</v>
      </c>
      <c r="BV6" s="455" t="s">
        <v>509</v>
      </c>
      <c r="BW6" s="455"/>
      <c r="BX6" s="455"/>
      <c r="BY6" s="459"/>
      <c r="BZ6" s="455" t="s">
        <v>510</v>
      </c>
      <c r="CA6" s="455"/>
      <c r="CB6" s="455"/>
    </row>
    <row r="7" spans="1:88" s="13" customFormat="1" ht="13.5" customHeight="1">
      <c r="A7" s="460"/>
      <c r="B7" s="461" t="s">
        <v>511</v>
      </c>
      <c r="C7" s="462" t="s">
        <v>512</v>
      </c>
      <c r="D7" s="462" t="s">
        <v>513</v>
      </c>
      <c r="E7" s="461"/>
      <c r="F7" s="461" t="s">
        <v>511</v>
      </c>
      <c r="G7" s="462" t="s">
        <v>512</v>
      </c>
      <c r="H7" s="461" t="s">
        <v>513</v>
      </c>
      <c r="I7" s="461"/>
      <c r="J7" s="462" t="s">
        <v>511</v>
      </c>
      <c r="K7" s="462" t="s">
        <v>512</v>
      </c>
      <c r="L7" s="462" t="s">
        <v>513</v>
      </c>
      <c r="M7" s="460"/>
      <c r="N7" s="463" t="s">
        <v>511</v>
      </c>
      <c r="O7" s="464" t="s">
        <v>512</v>
      </c>
      <c r="P7" s="463" t="s">
        <v>513</v>
      </c>
      <c r="Q7" s="463"/>
      <c r="R7" s="463" t="s">
        <v>511</v>
      </c>
      <c r="S7" s="464" t="s">
        <v>512</v>
      </c>
      <c r="T7" s="463" t="s">
        <v>513</v>
      </c>
      <c r="U7" s="463"/>
      <c r="V7" s="463" t="s">
        <v>511</v>
      </c>
      <c r="W7" s="464" t="s">
        <v>512</v>
      </c>
      <c r="X7" s="464" t="s">
        <v>513</v>
      </c>
      <c r="Y7" s="460"/>
      <c r="Z7" s="463" t="s">
        <v>511</v>
      </c>
      <c r="AA7" s="464" t="s">
        <v>512</v>
      </c>
      <c r="AB7" s="463" t="s">
        <v>513</v>
      </c>
      <c r="AC7" s="463"/>
      <c r="AD7" s="464" t="s">
        <v>511</v>
      </c>
      <c r="AE7" s="464" t="s">
        <v>512</v>
      </c>
      <c r="AF7" s="464" t="s">
        <v>513</v>
      </c>
      <c r="AG7" s="463"/>
      <c r="AH7" s="463" t="s">
        <v>511</v>
      </c>
      <c r="AI7" s="464" t="s">
        <v>512</v>
      </c>
      <c r="AJ7" s="464" t="s">
        <v>513</v>
      </c>
      <c r="AK7" s="460"/>
      <c r="AL7" s="464" t="s">
        <v>511</v>
      </c>
      <c r="AM7" s="464" t="s">
        <v>512</v>
      </c>
      <c r="AN7" s="464" t="s">
        <v>513</v>
      </c>
      <c r="AO7" s="463"/>
      <c r="AP7" s="463" t="s">
        <v>511</v>
      </c>
      <c r="AQ7" s="464" t="s">
        <v>512</v>
      </c>
      <c r="AR7" s="463" t="s">
        <v>513</v>
      </c>
      <c r="AS7" s="463"/>
      <c r="AT7" s="463" t="s">
        <v>511</v>
      </c>
      <c r="AU7" s="464" t="s">
        <v>512</v>
      </c>
      <c r="AV7" s="464" t="s">
        <v>513</v>
      </c>
      <c r="AW7" s="460"/>
      <c r="AX7" s="463" t="s">
        <v>511</v>
      </c>
      <c r="AY7" s="464" t="s">
        <v>512</v>
      </c>
      <c r="AZ7" s="463" t="s">
        <v>513</v>
      </c>
      <c r="BA7" s="465"/>
      <c r="BB7" s="463" t="s">
        <v>511</v>
      </c>
      <c r="BC7" s="464" t="s">
        <v>512</v>
      </c>
      <c r="BD7" s="463" t="s">
        <v>513</v>
      </c>
      <c r="BE7" s="463"/>
      <c r="BF7" s="463" t="s">
        <v>511</v>
      </c>
      <c r="BG7" s="464" t="s">
        <v>512</v>
      </c>
      <c r="BH7" s="463" t="s">
        <v>513</v>
      </c>
      <c r="BI7" s="465"/>
      <c r="BJ7" s="463" t="s">
        <v>511</v>
      </c>
      <c r="BK7" s="464" t="s">
        <v>512</v>
      </c>
      <c r="BL7" s="463" t="s">
        <v>513</v>
      </c>
      <c r="BM7" s="463"/>
      <c r="BN7" s="463" t="s">
        <v>511</v>
      </c>
      <c r="BO7" s="464" t="s">
        <v>512</v>
      </c>
      <c r="BP7" s="463" t="s">
        <v>513</v>
      </c>
      <c r="BQ7" s="463"/>
      <c r="BR7" s="463" t="s">
        <v>511</v>
      </c>
      <c r="BS7" s="464" t="s">
        <v>512</v>
      </c>
      <c r="BT7" s="464" t="s">
        <v>513</v>
      </c>
      <c r="BU7" s="465"/>
      <c r="BV7" s="463" t="s">
        <v>511</v>
      </c>
      <c r="BW7" s="464" t="s">
        <v>512</v>
      </c>
      <c r="BX7" s="464" t="s">
        <v>513</v>
      </c>
      <c r="BY7" s="463"/>
      <c r="BZ7" s="463" t="s">
        <v>511</v>
      </c>
      <c r="CA7" s="464" t="s">
        <v>512</v>
      </c>
      <c r="CB7" s="463" t="s">
        <v>513</v>
      </c>
    </row>
    <row r="8" spans="1:88" s="7" customFormat="1" ht="4.3499999999999996" customHeight="1">
      <c r="A8" s="466"/>
      <c r="B8" s="467"/>
      <c r="C8" s="467"/>
      <c r="D8" s="467"/>
      <c r="E8" s="467"/>
      <c r="F8" s="467"/>
      <c r="G8" s="467"/>
      <c r="H8" s="467"/>
      <c r="I8" s="467"/>
      <c r="J8" s="467"/>
      <c r="K8" s="467"/>
      <c r="L8" s="467"/>
      <c r="M8" s="468"/>
      <c r="N8" s="467"/>
      <c r="O8" s="467"/>
      <c r="P8" s="467"/>
      <c r="Q8" s="467"/>
      <c r="R8" s="467"/>
      <c r="S8" s="467"/>
      <c r="T8" s="467"/>
      <c r="U8" s="467"/>
      <c r="V8" s="467"/>
      <c r="W8" s="467"/>
      <c r="X8" s="467"/>
      <c r="Y8" s="468"/>
      <c r="Z8" s="467"/>
      <c r="AA8" s="467"/>
      <c r="AB8" s="467"/>
      <c r="AC8" s="467"/>
      <c r="AD8" s="467"/>
      <c r="AE8" s="467"/>
      <c r="AF8" s="467"/>
      <c r="AG8" s="467"/>
      <c r="AH8" s="467"/>
      <c r="AI8" s="467"/>
      <c r="AJ8" s="467"/>
      <c r="AK8" s="468"/>
      <c r="AL8" s="467"/>
      <c r="AM8" s="467"/>
      <c r="AN8" s="467"/>
      <c r="AO8" s="467"/>
      <c r="AP8" s="467"/>
      <c r="AQ8" s="467"/>
      <c r="AR8" s="467"/>
      <c r="AS8" s="467"/>
      <c r="AT8" s="467"/>
      <c r="AU8" s="467"/>
      <c r="AV8" s="467"/>
      <c r="AW8" s="468"/>
      <c r="AX8" s="468"/>
      <c r="AY8" s="468"/>
      <c r="AZ8" s="468"/>
      <c r="BA8" s="468"/>
      <c r="BB8" s="467"/>
      <c r="BC8" s="467"/>
      <c r="BD8" s="467"/>
      <c r="BE8" s="467"/>
      <c r="BF8" s="467"/>
      <c r="BG8" s="467"/>
      <c r="BH8" s="467"/>
      <c r="BI8" s="468"/>
      <c r="BJ8" s="467"/>
      <c r="BK8" s="467"/>
      <c r="BL8" s="467"/>
      <c r="BM8" s="467"/>
      <c r="BN8" s="467"/>
      <c r="BO8" s="467"/>
      <c r="BP8" s="467"/>
      <c r="BQ8" s="467"/>
      <c r="BR8" s="468"/>
      <c r="BS8" s="468"/>
      <c r="BT8" s="468"/>
      <c r="BU8" s="468"/>
      <c r="BV8" s="468"/>
      <c r="BW8" s="468"/>
      <c r="BX8" s="468"/>
      <c r="BY8" s="468"/>
      <c r="BZ8" s="468"/>
      <c r="CA8" s="468"/>
      <c r="CB8" s="468"/>
    </row>
    <row r="9" spans="1:88" s="472" customFormat="1" ht="9" customHeight="1">
      <c r="A9" s="469" t="s">
        <v>514</v>
      </c>
      <c r="B9" s="469">
        <v>3183363.43</v>
      </c>
      <c r="C9" s="469">
        <v>8646039.2239999995</v>
      </c>
      <c r="D9" s="469">
        <v>11829402.654999999</v>
      </c>
      <c r="E9" s="469"/>
      <c r="F9" s="469">
        <v>189661.69699999999</v>
      </c>
      <c r="G9" s="469">
        <v>162995.122</v>
      </c>
      <c r="H9" s="469">
        <v>352656.82</v>
      </c>
      <c r="I9" s="469"/>
      <c r="J9" s="469">
        <v>2972800.8169999998</v>
      </c>
      <c r="K9" s="469">
        <v>27269405.228</v>
      </c>
      <c r="L9" s="469">
        <v>30242206.045000002</v>
      </c>
      <c r="M9" s="469" t="s">
        <v>514</v>
      </c>
      <c r="N9" s="469">
        <v>595459.25300000003</v>
      </c>
      <c r="O9" s="469">
        <v>840708.33600000001</v>
      </c>
      <c r="P9" s="469">
        <v>1436167.59</v>
      </c>
      <c r="Q9" s="470"/>
      <c r="R9" s="469">
        <v>689660.19299999997</v>
      </c>
      <c r="S9" s="469">
        <v>2940392.2769999998</v>
      </c>
      <c r="T9" s="469">
        <v>3630052.4709999999</v>
      </c>
      <c r="U9" s="470"/>
      <c r="V9" s="469">
        <v>3543356.0159999998</v>
      </c>
      <c r="W9" s="469">
        <v>7334812.2779999999</v>
      </c>
      <c r="X9" s="469">
        <v>10878168.295</v>
      </c>
      <c r="Y9" s="469" t="s">
        <v>514</v>
      </c>
      <c r="Z9" s="469">
        <v>1244359.4680000001</v>
      </c>
      <c r="AA9" s="469">
        <v>628365.64</v>
      </c>
      <c r="AB9" s="469">
        <v>1872725.1089999999</v>
      </c>
      <c r="AC9" s="470"/>
      <c r="AD9" s="469">
        <v>2760940.7710000002</v>
      </c>
      <c r="AE9" s="469">
        <v>6460357.375</v>
      </c>
      <c r="AF9" s="469">
        <v>9221298.1459999997</v>
      </c>
      <c r="AG9" s="470"/>
      <c r="AH9" s="469">
        <v>605959.64399999997</v>
      </c>
      <c r="AI9" s="469">
        <v>375594.22</v>
      </c>
      <c r="AJ9" s="469">
        <v>981553.86399999994</v>
      </c>
      <c r="AK9" s="469" t="s">
        <v>514</v>
      </c>
      <c r="AL9" s="469">
        <v>116861.58500000001</v>
      </c>
      <c r="AM9" s="469">
        <v>449229.08899999998</v>
      </c>
      <c r="AN9" s="469">
        <v>566090.674</v>
      </c>
      <c r="AO9" s="470"/>
      <c r="AP9" s="469">
        <v>198099.83799999999</v>
      </c>
      <c r="AQ9" s="469">
        <v>209066.30600000001</v>
      </c>
      <c r="AR9" s="469">
        <v>407166.14500000002</v>
      </c>
      <c r="AS9" s="470"/>
      <c r="AT9" s="469">
        <v>562403.76</v>
      </c>
      <c r="AU9" s="469">
        <v>1386841.3030000001</v>
      </c>
      <c r="AV9" s="469">
        <v>1949245.0630000001</v>
      </c>
      <c r="AW9" s="469" t="s">
        <v>514</v>
      </c>
      <c r="AX9" s="469">
        <v>167432.035</v>
      </c>
      <c r="AY9" s="469">
        <v>22481.405999999999</v>
      </c>
      <c r="AZ9" s="469">
        <v>189913.44200000001</v>
      </c>
      <c r="BA9" s="470"/>
      <c r="BB9" s="469">
        <v>280202.18300000002</v>
      </c>
      <c r="BC9" s="469">
        <v>87181.706000000006</v>
      </c>
      <c r="BD9" s="469">
        <v>367383.88900000002</v>
      </c>
      <c r="BE9" s="470"/>
      <c r="BF9" s="469">
        <v>337196.67800000001</v>
      </c>
      <c r="BG9" s="469">
        <v>1275863.075</v>
      </c>
      <c r="BH9" s="469">
        <v>1613059.753</v>
      </c>
      <c r="BI9" s="469" t="s">
        <v>514</v>
      </c>
      <c r="BJ9" s="469">
        <v>162475.99400000001</v>
      </c>
      <c r="BK9" s="469">
        <v>1433175.0349999999</v>
      </c>
      <c r="BL9" s="469">
        <v>1595651.0290000001</v>
      </c>
      <c r="BM9" s="469"/>
      <c r="BN9" s="469">
        <v>33805.595999999998</v>
      </c>
      <c r="BO9" s="469">
        <v>212376.861</v>
      </c>
      <c r="BP9" s="469">
        <v>246182.45699999999</v>
      </c>
      <c r="BQ9" s="469"/>
      <c r="BR9" s="469">
        <v>17644038.957999997</v>
      </c>
      <c r="BS9" s="469">
        <v>59734884.481000014</v>
      </c>
      <c r="BT9" s="469">
        <v>77378923.446999997</v>
      </c>
      <c r="BU9" s="469" t="s">
        <v>514</v>
      </c>
      <c r="BV9" s="469">
        <v>2972800.8169999998</v>
      </c>
      <c r="BW9" s="469">
        <v>27882692.537</v>
      </c>
      <c r="BX9" s="469">
        <v>30855493.353999998</v>
      </c>
      <c r="BY9" s="469"/>
      <c r="BZ9" s="469">
        <v>17644038.957999997</v>
      </c>
      <c r="CA9" s="469">
        <v>60348171.790000014</v>
      </c>
      <c r="CB9" s="469">
        <v>77992210.755999997</v>
      </c>
      <c r="CC9" s="471"/>
      <c r="CD9" s="24"/>
      <c r="CE9" s="24"/>
      <c r="CF9" s="24"/>
    </row>
    <row r="10" spans="1:88" s="472" customFormat="1" ht="9" customHeight="1">
      <c r="A10" s="473" t="s">
        <v>515</v>
      </c>
      <c r="B10" s="474">
        <v>1747086.9180000001</v>
      </c>
      <c r="C10" s="474">
        <v>901817.36100000003</v>
      </c>
      <c r="D10" s="474">
        <v>2648904.2790000001</v>
      </c>
      <c r="E10" s="474"/>
      <c r="F10" s="474">
        <v>42980.748</v>
      </c>
      <c r="G10" s="474">
        <v>22908.598999999998</v>
      </c>
      <c r="H10" s="474">
        <v>65889.346999999994</v>
      </c>
      <c r="I10" s="474"/>
      <c r="J10" s="474">
        <v>2021004.0870000001</v>
      </c>
      <c r="K10" s="474">
        <v>1719959.787</v>
      </c>
      <c r="L10" s="474">
        <v>3740963.875</v>
      </c>
      <c r="M10" s="473" t="s">
        <v>515</v>
      </c>
      <c r="N10" s="474">
        <v>96681.369000000006</v>
      </c>
      <c r="O10" s="474">
        <v>121290.458</v>
      </c>
      <c r="P10" s="474">
        <v>217971.82699999999</v>
      </c>
      <c r="Q10" s="475"/>
      <c r="R10" s="474">
        <v>156872.46599999999</v>
      </c>
      <c r="S10" s="474">
        <v>102714.21</v>
      </c>
      <c r="T10" s="474">
        <v>259586.67600000001</v>
      </c>
      <c r="U10" s="475"/>
      <c r="V10" s="474">
        <v>645456.85</v>
      </c>
      <c r="W10" s="474">
        <v>670284.55099999998</v>
      </c>
      <c r="X10" s="474">
        <v>1315741.402</v>
      </c>
      <c r="Y10" s="473" t="s">
        <v>515</v>
      </c>
      <c r="Z10" s="474">
        <v>4686.7659999999996</v>
      </c>
      <c r="AA10" s="474">
        <v>13120.579</v>
      </c>
      <c r="AB10" s="474">
        <v>17807.346000000001</v>
      </c>
      <c r="AC10" s="475"/>
      <c r="AD10" s="474">
        <v>1289116.83</v>
      </c>
      <c r="AE10" s="474">
        <v>986913.62600000005</v>
      </c>
      <c r="AF10" s="474">
        <v>2276030.4559999998</v>
      </c>
      <c r="AG10" s="475"/>
      <c r="AH10" s="474">
        <v>399731.90500000003</v>
      </c>
      <c r="AI10" s="474">
        <v>155122.49900000001</v>
      </c>
      <c r="AJ10" s="474">
        <v>554854.40500000003</v>
      </c>
      <c r="AK10" s="473" t="s">
        <v>515</v>
      </c>
      <c r="AL10" s="474">
        <v>15932.608</v>
      </c>
      <c r="AM10" s="474">
        <v>26476.698</v>
      </c>
      <c r="AN10" s="474">
        <v>42409.305999999997</v>
      </c>
      <c r="AO10" s="475"/>
      <c r="AP10" s="474">
        <v>120972.751</v>
      </c>
      <c r="AQ10" s="474">
        <v>17658.465</v>
      </c>
      <c r="AR10" s="474">
        <v>138631.217</v>
      </c>
      <c r="AS10" s="475"/>
      <c r="AT10" s="474">
        <v>3146.933</v>
      </c>
      <c r="AU10" s="474">
        <v>865.40099999999995</v>
      </c>
      <c r="AV10" s="474">
        <v>4012.335</v>
      </c>
      <c r="AW10" s="473" t="s">
        <v>515</v>
      </c>
      <c r="AX10" s="474">
        <v>30781.491000000002</v>
      </c>
      <c r="AY10" s="474">
        <v>2366.1819999999998</v>
      </c>
      <c r="AZ10" s="474">
        <v>33147.673999999999</v>
      </c>
      <c r="BA10" s="475"/>
      <c r="BB10" s="474">
        <v>26811.837</v>
      </c>
      <c r="BC10" s="474">
        <v>6735.48</v>
      </c>
      <c r="BD10" s="474">
        <v>33547.317000000003</v>
      </c>
      <c r="BE10" s="475"/>
      <c r="BF10" s="474">
        <v>0</v>
      </c>
      <c r="BG10" s="474">
        <v>0</v>
      </c>
      <c r="BH10" s="474">
        <v>0</v>
      </c>
      <c r="BI10" s="473" t="s">
        <v>515</v>
      </c>
      <c r="BJ10" s="474">
        <v>0</v>
      </c>
      <c r="BK10" s="474">
        <v>0</v>
      </c>
      <c r="BL10" s="474">
        <v>0</v>
      </c>
      <c r="BM10" s="474"/>
      <c r="BN10" s="474">
        <v>0</v>
      </c>
      <c r="BO10" s="474">
        <v>0</v>
      </c>
      <c r="BP10" s="474">
        <v>0</v>
      </c>
      <c r="BQ10" s="474"/>
      <c r="BR10" s="474">
        <v>6601263.5590000013</v>
      </c>
      <c r="BS10" s="474">
        <v>4748233.8959999997</v>
      </c>
      <c r="BT10" s="474">
        <v>11349497.461999999</v>
      </c>
      <c r="BU10" s="473" t="s">
        <v>515</v>
      </c>
      <c r="BV10" s="474">
        <v>2021004.0870000001</v>
      </c>
      <c r="BW10" s="474">
        <v>1719967.665</v>
      </c>
      <c r="BX10" s="474">
        <v>3740971.753</v>
      </c>
      <c r="BY10" s="474"/>
      <c r="BZ10" s="474">
        <v>6601263.5590000013</v>
      </c>
      <c r="CA10" s="474">
        <v>4748241.7740000002</v>
      </c>
      <c r="CB10" s="474">
        <v>11349505.34</v>
      </c>
      <c r="CC10" s="471"/>
      <c r="CD10" s="24"/>
      <c r="CE10" s="24"/>
      <c r="CF10" s="24"/>
    </row>
    <row r="11" spans="1:88" s="472" customFormat="1" ht="9" customHeight="1">
      <c r="A11" s="476" t="s">
        <v>516</v>
      </c>
      <c r="B11" s="474">
        <v>1018565.091</v>
      </c>
      <c r="C11" s="474">
        <v>6975423.5970000001</v>
      </c>
      <c r="D11" s="474">
        <v>7993988.6890000002</v>
      </c>
      <c r="E11" s="474"/>
      <c r="F11" s="474">
        <v>145710.23000000001</v>
      </c>
      <c r="G11" s="474">
        <v>140086.52299999999</v>
      </c>
      <c r="H11" s="474">
        <v>285796.75300000003</v>
      </c>
      <c r="I11" s="474"/>
      <c r="J11" s="474">
        <v>903048.12399999995</v>
      </c>
      <c r="K11" s="474">
        <v>24921862.046</v>
      </c>
      <c r="L11" s="474">
        <v>25824910.171</v>
      </c>
      <c r="M11" s="476" t="s">
        <v>516</v>
      </c>
      <c r="N11" s="474">
        <v>497752.52500000002</v>
      </c>
      <c r="O11" s="474">
        <v>718734.23400000005</v>
      </c>
      <c r="P11" s="474">
        <v>1216486.76</v>
      </c>
      <c r="Q11" s="474"/>
      <c r="R11" s="474">
        <v>519640.81099999999</v>
      </c>
      <c r="S11" s="474">
        <v>2824024.2689999999</v>
      </c>
      <c r="T11" s="474">
        <v>3343665.08</v>
      </c>
      <c r="U11" s="474"/>
      <c r="V11" s="474">
        <v>2796323.1690000002</v>
      </c>
      <c r="W11" s="474">
        <v>6606934.352</v>
      </c>
      <c r="X11" s="474">
        <v>9403257.5219999999</v>
      </c>
      <c r="Y11" s="476" t="s">
        <v>516</v>
      </c>
      <c r="Z11" s="474">
        <v>1238322.0160000001</v>
      </c>
      <c r="AA11" s="474">
        <v>555646.28099999996</v>
      </c>
      <c r="AB11" s="474">
        <v>1793968.297</v>
      </c>
      <c r="AC11" s="474"/>
      <c r="AD11" s="474">
        <v>1072420.4280000001</v>
      </c>
      <c r="AE11" s="474">
        <v>5375029.2149999999</v>
      </c>
      <c r="AF11" s="474">
        <v>6447449.6430000002</v>
      </c>
      <c r="AG11" s="474"/>
      <c r="AH11" s="474">
        <v>184201.10500000001</v>
      </c>
      <c r="AI11" s="474">
        <v>202088.128</v>
      </c>
      <c r="AJ11" s="474">
        <v>386289.234</v>
      </c>
      <c r="AK11" s="476" t="s">
        <v>516</v>
      </c>
      <c r="AL11" s="474">
        <v>99826.735000000001</v>
      </c>
      <c r="AM11" s="474">
        <v>422618.86</v>
      </c>
      <c r="AN11" s="474">
        <v>522445.59600000002</v>
      </c>
      <c r="AO11" s="474"/>
      <c r="AP11" s="474">
        <v>76710.172000000006</v>
      </c>
      <c r="AQ11" s="474">
        <v>191377.576</v>
      </c>
      <c r="AR11" s="474">
        <v>268087.74800000002</v>
      </c>
      <c r="AS11" s="474"/>
      <c r="AT11" s="474">
        <v>558128.61600000004</v>
      </c>
      <c r="AU11" s="474">
        <v>1385892.868</v>
      </c>
      <c r="AV11" s="474">
        <v>1944021.4839999999</v>
      </c>
      <c r="AW11" s="476" t="s">
        <v>516</v>
      </c>
      <c r="AX11" s="474">
        <v>136566.443</v>
      </c>
      <c r="AY11" s="474">
        <v>20115.223000000002</v>
      </c>
      <c r="AZ11" s="474">
        <v>156681.66699999999</v>
      </c>
      <c r="BA11" s="474"/>
      <c r="BB11" s="474">
        <v>250263.66800000001</v>
      </c>
      <c r="BC11" s="474">
        <v>77773.065000000002</v>
      </c>
      <c r="BD11" s="474">
        <v>328036.73300000001</v>
      </c>
      <c r="BE11" s="474"/>
      <c r="BF11" s="474">
        <v>337192.95899999997</v>
      </c>
      <c r="BG11" s="474">
        <v>1275863.075</v>
      </c>
      <c r="BH11" s="474">
        <v>1613056.034</v>
      </c>
      <c r="BI11" s="476" t="s">
        <v>516</v>
      </c>
      <c r="BJ11" s="474">
        <v>162475.99400000001</v>
      </c>
      <c r="BK11" s="474">
        <v>1433175.0349999999</v>
      </c>
      <c r="BL11" s="474">
        <v>1595651.0290000001</v>
      </c>
      <c r="BM11" s="474"/>
      <c r="BN11" s="474">
        <v>33773.843000000001</v>
      </c>
      <c r="BO11" s="474">
        <v>186454.989</v>
      </c>
      <c r="BP11" s="474">
        <v>220228.83300000001</v>
      </c>
      <c r="BQ11" s="474"/>
      <c r="BR11" s="474">
        <v>10030921.929000001</v>
      </c>
      <c r="BS11" s="474">
        <v>53313099.335999995</v>
      </c>
      <c r="BT11" s="474">
        <v>63344021.272999994</v>
      </c>
      <c r="BU11" s="476" t="s">
        <v>516</v>
      </c>
      <c r="BV11" s="474">
        <v>903048.12399999995</v>
      </c>
      <c r="BW11" s="474">
        <v>25534183.727000002</v>
      </c>
      <c r="BX11" s="474">
        <v>26437231.852000002</v>
      </c>
      <c r="BY11" s="474"/>
      <c r="BZ11" s="474">
        <v>10030921.929000001</v>
      </c>
      <c r="CA11" s="474">
        <v>53925421.016999997</v>
      </c>
      <c r="CB11" s="474">
        <v>63956342.953999996</v>
      </c>
      <c r="CC11" s="471"/>
      <c r="CD11" s="24"/>
      <c r="CE11" s="24"/>
      <c r="CF11" s="24"/>
    </row>
    <row r="12" spans="1:88" s="472" customFormat="1" ht="9" customHeight="1">
      <c r="A12" s="476" t="s">
        <v>517</v>
      </c>
      <c r="B12" s="474">
        <v>27465.091</v>
      </c>
      <c r="C12" s="474">
        <v>19428.042000000001</v>
      </c>
      <c r="D12" s="474">
        <v>46893.133999999998</v>
      </c>
      <c r="E12" s="474"/>
      <c r="F12" s="474">
        <v>907.11</v>
      </c>
      <c r="G12" s="474">
        <v>0</v>
      </c>
      <c r="H12" s="474">
        <v>907.11</v>
      </c>
      <c r="I12" s="474"/>
      <c r="J12" s="474">
        <v>48107.686000000002</v>
      </c>
      <c r="K12" s="474">
        <v>43394.614999999998</v>
      </c>
      <c r="L12" s="474">
        <v>91502.301999999996</v>
      </c>
      <c r="M12" s="476" t="s">
        <v>517</v>
      </c>
      <c r="N12" s="474">
        <v>0</v>
      </c>
      <c r="O12" s="474">
        <v>683.64</v>
      </c>
      <c r="P12" s="474">
        <v>683.64</v>
      </c>
      <c r="Q12" s="474"/>
      <c r="R12" s="474">
        <v>5383.5609999999997</v>
      </c>
      <c r="S12" s="474">
        <v>10701.675999999999</v>
      </c>
      <c r="T12" s="474">
        <v>16085.237999999999</v>
      </c>
      <c r="U12" s="474"/>
      <c r="V12" s="474">
        <v>24031.257000000001</v>
      </c>
      <c r="W12" s="474">
        <v>40691.082000000002</v>
      </c>
      <c r="X12" s="474">
        <v>64722.34</v>
      </c>
      <c r="Y12" s="476" t="s">
        <v>517</v>
      </c>
      <c r="Z12" s="474">
        <v>79.016999999999996</v>
      </c>
      <c r="AA12" s="474">
        <v>3359.6959999999999</v>
      </c>
      <c r="AB12" s="474">
        <v>3438.7130000000002</v>
      </c>
      <c r="AC12" s="474"/>
      <c r="AD12" s="474">
        <v>26034.216</v>
      </c>
      <c r="AE12" s="474">
        <v>7257.8140000000003</v>
      </c>
      <c r="AF12" s="474">
        <v>33292.03</v>
      </c>
      <c r="AG12" s="474"/>
      <c r="AH12" s="474">
        <v>466.995</v>
      </c>
      <c r="AI12" s="474">
        <v>12.936999999999999</v>
      </c>
      <c r="AJ12" s="474">
        <v>479.93299999999999</v>
      </c>
      <c r="AK12" s="476" t="s">
        <v>517</v>
      </c>
      <c r="AL12" s="474">
        <v>1102.241</v>
      </c>
      <c r="AM12" s="474">
        <v>133.53</v>
      </c>
      <c r="AN12" s="474">
        <v>1235.771</v>
      </c>
      <c r="AO12" s="474"/>
      <c r="AP12" s="474">
        <v>125.961</v>
      </c>
      <c r="AQ12" s="474">
        <v>0</v>
      </c>
      <c r="AR12" s="474">
        <v>125.961</v>
      </c>
      <c r="AS12" s="474"/>
      <c r="AT12" s="474">
        <v>1119.3499999999999</v>
      </c>
      <c r="AU12" s="474">
        <v>83.033000000000001</v>
      </c>
      <c r="AV12" s="474">
        <v>1202.383</v>
      </c>
      <c r="AW12" s="476" t="s">
        <v>517</v>
      </c>
      <c r="AX12" s="474">
        <v>0</v>
      </c>
      <c r="AY12" s="474">
        <v>0</v>
      </c>
      <c r="AZ12" s="474">
        <v>0</v>
      </c>
      <c r="BA12" s="474"/>
      <c r="BB12" s="474">
        <v>0</v>
      </c>
      <c r="BC12" s="474">
        <v>0</v>
      </c>
      <c r="BD12" s="474">
        <v>0</v>
      </c>
      <c r="BE12" s="474"/>
      <c r="BF12" s="474">
        <v>0</v>
      </c>
      <c r="BG12" s="474">
        <v>0</v>
      </c>
      <c r="BH12" s="474">
        <v>0</v>
      </c>
      <c r="BI12" s="476" t="s">
        <v>517</v>
      </c>
      <c r="BJ12" s="474">
        <v>0</v>
      </c>
      <c r="BK12" s="474">
        <v>0</v>
      </c>
      <c r="BL12" s="474">
        <v>0</v>
      </c>
      <c r="BM12" s="474"/>
      <c r="BN12" s="474">
        <v>0</v>
      </c>
      <c r="BO12" s="474">
        <v>0</v>
      </c>
      <c r="BP12" s="474">
        <v>0</v>
      </c>
      <c r="BQ12" s="474"/>
      <c r="BR12" s="474">
        <v>134822.48500000004</v>
      </c>
      <c r="BS12" s="474">
        <v>125746.06499999999</v>
      </c>
      <c r="BT12" s="474">
        <v>260568.55500000002</v>
      </c>
      <c r="BU12" s="476" t="s">
        <v>517</v>
      </c>
      <c r="BV12" s="474">
        <v>48107.686000000002</v>
      </c>
      <c r="BW12" s="474">
        <v>43394.614999999998</v>
      </c>
      <c r="BX12" s="474">
        <v>91502.301999999996</v>
      </c>
      <c r="BY12" s="474"/>
      <c r="BZ12" s="474">
        <v>134822.48500000004</v>
      </c>
      <c r="CA12" s="474">
        <v>125746.06499999997</v>
      </c>
      <c r="CB12" s="474">
        <v>260568.55500000002</v>
      </c>
      <c r="CC12" s="471"/>
      <c r="CD12" s="24"/>
      <c r="CE12" s="24"/>
      <c r="CF12" s="24"/>
    </row>
    <row r="13" spans="1:88" s="472" customFormat="1" ht="9" customHeight="1">
      <c r="A13" s="476" t="s">
        <v>518</v>
      </c>
      <c r="B13" s="474">
        <v>390246.32799999998</v>
      </c>
      <c r="C13" s="474">
        <v>749370.223</v>
      </c>
      <c r="D13" s="474">
        <v>1139616.5519999999</v>
      </c>
      <c r="E13" s="474"/>
      <c r="F13" s="474">
        <v>63.609000000000002</v>
      </c>
      <c r="G13" s="474">
        <v>0</v>
      </c>
      <c r="H13" s="474">
        <v>63.609000000000002</v>
      </c>
      <c r="I13" s="474"/>
      <c r="J13" s="474">
        <v>640.91800000000001</v>
      </c>
      <c r="K13" s="474">
        <v>584188.77800000005</v>
      </c>
      <c r="L13" s="474">
        <v>584829.696</v>
      </c>
      <c r="M13" s="476" t="s">
        <v>518</v>
      </c>
      <c r="N13" s="474">
        <v>1025.3579999999999</v>
      </c>
      <c r="O13" s="474">
        <v>3.0000000000000001E-3</v>
      </c>
      <c r="P13" s="474">
        <v>1025.3620000000001</v>
      </c>
      <c r="Q13" s="474"/>
      <c r="R13" s="474">
        <v>7763.3540000000003</v>
      </c>
      <c r="S13" s="474">
        <v>2952.12</v>
      </c>
      <c r="T13" s="474">
        <v>10715.474</v>
      </c>
      <c r="U13" s="474"/>
      <c r="V13" s="474">
        <v>77544.739000000001</v>
      </c>
      <c r="W13" s="474">
        <v>16902.291000000001</v>
      </c>
      <c r="X13" s="474">
        <v>94447.03</v>
      </c>
      <c r="Y13" s="476" t="s">
        <v>518</v>
      </c>
      <c r="Z13" s="474">
        <v>1271.6679999999999</v>
      </c>
      <c r="AA13" s="474">
        <v>56239.082999999999</v>
      </c>
      <c r="AB13" s="474">
        <v>57510.752</v>
      </c>
      <c r="AC13" s="474"/>
      <c r="AD13" s="474">
        <v>373369.29499999998</v>
      </c>
      <c r="AE13" s="474">
        <v>91156.717999999993</v>
      </c>
      <c r="AF13" s="474">
        <v>464526.01400000002</v>
      </c>
      <c r="AG13" s="474"/>
      <c r="AH13" s="474">
        <v>21559.636999999999</v>
      </c>
      <c r="AI13" s="474">
        <v>18370.653999999999</v>
      </c>
      <c r="AJ13" s="474">
        <v>39930.290999999997</v>
      </c>
      <c r="AK13" s="476" t="s">
        <v>518</v>
      </c>
      <c r="AL13" s="474">
        <v>0</v>
      </c>
      <c r="AM13" s="474">
        <v>0</v>
      </c>
      <c r="AN13" s="474">
        <v>0</v>
      </c>
      <c r="AO13" s="474"/>
      <c r="AP13" s="474">
        <v>290.95299999999997</v>
      </c>
      <c r="AQ13" s="474">
        <v>30.263999999999999</v>
      </c>
      <c r="AR13" s="474">
        <v>321.21800000000002</v>
      </c>
      <c r="AS13" s="474"/>
      <c r="AT13" s="474">
        <v>8.86</v>
      </c>
      <c r="AU13" s="474">
        <v>0</v>
      </c>
      <c r="AV13" s="474">
        <v>8.86</v>
      </c>
      <c r="AW13" s="476" t="s">
        <v>518</v>
      </c>
      <c r="AX13" s="474">
        <v>84.1</v>
      </c>
      <c r="AY13" s="474">
        <v>0</v>
      </c>
      <c r="AZ13" s="474">
        <v>84.1</v>
      </c>
      <c r="BA13" s="474"/>
      <c r="BB13" s="474">
        <v>3126.6770000000001</v>
      </c>
      <c r="BC13" s="474">
        <v>2673.1610000000001</v>
      </c>
      <c r="BD13" s="474">
        <v>5799.8379999999997</v>
      </c>
      <c r="BE13" s="474"/>
      <c r="BF13" s="474">
        <v>3.7189999999999999</v>
      </c>
      <c r="BG13" s="474">
        <v>0</v>
      </c>
      <c r="BH13" s="474">
        <v>3.7189999999999999</v>
      </c>
      <c r="BI13" s="476" t="s">
        <v>518</v>
      </c>
      <c r="BJ13" s="474">
        <v>0</v>
      </c>
      <c r="BK13" s="474">
        <v>0</v>
      </c>
      <c r="BL13" s="474">
        <v>0</v>
      </c>
      <c r="BM13" s="474"/>
      <c r="BN13" s="474">
        <v>31.753</v>
      </c>
      <c r="BO13" s="474">
        <v>25921.870999999999</v>
      </c>
      <c r="BP13" s="474">
        <v>25953.624</v>
      </c>
      <c r="BQ13" s="474"/>
      <c r="BR13" s="474">
        <v>877030.96799999999</v>
      </c>
      <c r="BS13" s="474">
        <v>1547805.1660000007</v>
      </c>
      <c r="BT13" s="474">
        <v>2424836.139</v>
      </c>
      <c r="BU13" s="476" t="s">
        <v>518</v>
      </c>
      <c r="BV13" s="474">
        <v>640.91800000000001</v>
      </c>
      <c r="BW13" s="474">
        <v>585146.52800000005</v>
      </c>
      <c r="BX13" s="474">
        <v>585787.446</v>
      </c>
      <c r="BY13" s="474"/>
      <c r="BZ13" s="474">
        <v>877030.96799999999</v>
      </c>
      <c r="CA13" s="474">
        <v>1548762.9160000007</v>
      </c>
      <c r="CB13" s="474">
        <v>2425793.889</v>
      </c>
      <c r="CC13" s="471"/>
      <c r="CD13" s="24"/>
      <c r="CE13" s="24"/>
      <c r="CF13" s="24"/>
    </row>
    <row r="14" spans="1:88" s="35" customFormat="1" ht="4.3499999999999996" customHeight="1">
      <c r="A14" s="476"/>
      <c r="B14" s="474"/>
      <c r="C14" s="474"/>
      <c r="D14" s="474"/>
      <c r="E14" s="474"/>
      <c r="F14" s="474"/>
      <c r="G14" s="474"/>
      <c r="H14" s="474"/>
      <c r="I14" s="474"/>
      <c r="J14" s="474"/>
      <c r="K14" s="474"/>
      <c r="L14" s="474"/>
      <c r="M14" s="476"/>
      <c r="N14" s="474"/>
      <c r="O14" s="474"/>
      <c r="P14" s="474"/>
      <c r="Q14" s="474"/>
      <c r="R14" s="474"/>
      <c r="S14" s="474"/>
      <c r="T14" s="474"/>
      <c r="U14" s="474"/>
      <c r="V14" s="474"/>
      <c r="W14" s="474"/>
      <c r="X14" s="474"/>
      <c r="Y14" s="476"/>
      <c r="Z14" s="474"/>
      <c r="AA14" s="474"/>
      <c r="AB14" s="474"/>
      <c r="AC14" s="474"/>
      <c r="AD14" s="474"/>
      <c r="AE14" s="474"/>
      <c r="AF14" s="474"/>
      <c r="AG14" s="474"/>
      <c r="AH14" s="474"/>
      <c r="AI14" s="474"/>
      <c r="AJ14" s="474"/>
      <c r="AK14" s="476"/>
      <c r="AL14" s="474"/>
      <c r="AM14" s="474"/>
      <c r="AN14" s="474"/>
      <c r="AO14" s="474"/>
      <c r="AP14" s="474"/>
      <c r="AQ14" s="474"/>
      <c r="AR14" s="474"/>
      <c r="AS14" s="474"/>
      <c r="AT14" s="474"/>
      <c r="AU14" s="474"/>
      <c r="AV14" s="474"/>
      <c r="AW14" s="476"/>
      <c r="AX14" s="474"/>
      <c r="AY14" s="474"/>
      <c r="AZ14" s="474"/>
      <c r="BA14" s="474"/>
      <c r="BB14" s="474"/>
      <c r="BC14" s="474"/>
      <c r="BD14" s="474"/>
      <c r="BE14" s="474"/>
      <c r="BF14" s="474"/>
      <c r="BG14" s="474"/>
      <c r="BH14" s="474"/>
      <c r="BI14" s="476"/>
      <c r="BJ14" s="474"/>
      <c r="BK14" s="474"/>
      <c r="BL14" s="474"/>
      <c r="BM14" s="474"/>
      <c r="BN14" s="474"/>
      <c r="BO14" s="474"/>
      <c r="BP14" s="474"/>
      <c r="BQ14" s="474"/>
      <c r="BR14" s="474"/>
      <c r="BS14" s="474"/>
      <c r="BT14" s="474"/>
      <c r="BU14" s="476"/>
      <c r="BV14" s="474"/>
      <c r="BW14" s="474"/>
      <c r="BX14" s="474"/>
      <c r="BY14" s="474"/>
      <c r="BZ14" s="474"/>
      <c r="CA14" s="474"/>
      <c r="CB14" s="474"/>
      <c r="CC14" s="471"/>
      <c r="CD14" s="18"/>
      <c r="CE14" s="18"/>
      <c r="CF14" s="18"/>
    </row>
    <row r="15" spans="1:88" s="472" customFormat="1" ht="9" customHeight="1">
      <c r="A15" s="477" t="s">
        <v>519</v>
      </c>
      <c r="B15" s="478">
        <v>0</v>
      </c>
      <c r="C15" s="478">
        <v>0</v>
      </c>
      <c r="D15" s="478">
        <v>0</v>
      </c>
      <c r="E15" s="478"/>
      <c r="F15" s="478">
        <v>0</v>
      </c>
      <c r="G15" s="478">
        <v>0</v>
      </c>
      <c r="H15" s="478">
        <v>0</v>
      </c>
      <c r="I15" s="478"/>
      <c r="J15" s="478">
        <v>83000</v>
      </c>
      <c r="K15" s="478">
        <v>114930</v>
      </c>
      <c r="L15" s="478">
        <v>197930</v>
      </c>
      <c r="M15" s="477" t="s">
        <v>519</v>
      </c>
      <c r="N15" s="478">
        <v>0</v>
      </c>
      <c r="O15" s="478">
        <v>0</v>
      </c>
      <c r="P15" s="478">
        <v>0</v>
      </c>
      <c r="Q15" s="478"/>
      <c r="R15" s="478">
        <v>130000</v>
      </c>
      <c r="S15" s="478">
        <v>95775</v>
      </c>
      <c r="T15" s="478">
        <v>225775</v>
      </c>
      <c r="U15" s="478"/>
      <c r="V15" s="478">
        <v>15500</v>
      </c>
      <c r="W15" s="478">
        <v>19155</v>
      </c>
      <c r="X15" s="478">
        <v>34655</v>
      </c>
      <c r="Y15" s="477" t="s">
        <v>519</v>
      </c>
      <c r="Z15" s="478">
        <v>0</v>
      </c>
      <c r="AA15" s="478">
        <v>0</v>
      </c>
      <c r="AB15" s="478">
        <v>0</v>
      </c>
      <c r="AC15" s="478"/>
      <c r="AD15" s="478">
        <v>100000</v>
      </c>
      <c r="AE15" s="478">
        <v>0</v>
      </c>
      <c r="AF15" s="478">
        <v>100000</v>
      </c>
      <c r="AG15" s="478"/>
      <c r="AH15" s="478">
        <v>35000</v>
      </c>
      <c r="AI15" s="478">
        <v>0</v>
      </c>
      <c r="AJ15" s="478">
        <v>35000</v>
      </c>
      <c r="AK15" s="477" t="s">
        <v>519</v>
      </c>
      <c r="AL15" s="478">
        <v>34000</v>
      </c>
      <c r="AM15" s="478">
        <v>0</v>
      </c>
      <c r="AN15" s="478">
        <v>34000</v>
      </c>
      <c r="AO15" s="478"/>
      <c r="AP15" s="478">
        <v>83000</v>
      </c>
      <c r="AQ15" s="478">
        <v>0</v>
      </c>
      <c r="AR15" s="478">
        <v>83000</v>
      </c>
      <c r="AS15" s="478"/>
      <c r="AT15" s="478">
        <v>553000</v>
      </c>
      <c r="AU15" s="478">
        <v>0</v>
      </c>
      <c r="AV15" s="478">
        <v>553000</v>
      </c>
      <c r="AW15" s="477" t="s">
        <v>519</v>
      </c>
      <c r="AX15" s="478">
        <v>86000</v>
      </c>
      <c r="AY15" s="478">
        <v>0</v>
      </c>
      <c r="AZ15" s="478">
        <v>86000</v>
      </c>
      <c r="BA15" s="478"/>
      <c r="BB15" s="478">
        <v>0</v>
      </c>
      <c r="BC15" s="478">
        <v>0</v>
      </c>
      <c r="BD15" s="478">
        <v>0</v>
      </c>
      <c r="BE15" s="478"/>
      <c r="BF15" s="478">
        <v>0</v>
      </c>
      <c r="BG15" s="478">
        <v>0</v>
      </c>
      <c r="BH15" s="478">
        <v>0</v>
      </c>
      <c r="BI15" s="477" t="s">
        <v>519</v>
      </c>
      <c r="BJ15" s="478">
        <v>0</v>
      </c>
      <c r="BK15" s="478">
        <v>153240</v>
      </c>
      <c r="BL15" s="478">
        <v>153240</v>
      </c>
      <c r="BM15" s="478"/>
      <c r="BN15" s="478">
        <v>11000</v>
      </c>
      <c r="BO15" s="478">
        <v>153240</v>
      </c>
      <c r="BP15" s="478">
        <v>164240</v>
      </c>
      <c r="BQ15" s="478"/>
      <c r="BR15" s="478">
        <v>1130500</v>
      </c>
      <c r="BS15" s="478">
        <v>536340</v>
      </c>
      <c r="BT15" s="478">
        <v>1666840</v>
      </c>
      <c r="BU15" s="477" t="s">
        <v>519</v>
      </c>
      <c r="BV15" s="478">
        <v>83000</v>
      </c>
      <c r="BW15" s="478">
        <v>114930</v>
      </c>
      <c r="BX15" s="478">
        <v>197930</v>
      </c>
      <c r="BY15" s="478"/>
      <c r="BZ15" s="478">
        <v>1130500</v>
      </c>
      <c r="CA15" s="478">
        <v>536340</v>
      </c>
      <c r="CB15" s="478">
        <v>1666840</v>
      </c>
      <c r="CC15" s="471"/>
      <c r="CD15" s="24"/>
      <c r="CE15" s="24"/>
      <c r="CF15" s="24"/>
    </row>
    <row r="16" spans="1:88" s="35" customFormat="1" ht="4.3499999999999996" customHeight="1">
      <c r="A16" s="477"/>
      <c r="B16" s="478"/>
      <c r="C16" s="478"/>
      <c r="D16" s="478"/>
      <c r="E16" s="478"/>
      <c r="F16" s="478"/>
      <c r="G16" s="478"/>
      <c r="H16" s="478"/>
      <c r="I16" s="478"/>
      <c r="J16" s="478"/>
      <c r="K16" s="478"/>
      <c r="L16" s="478"/>
      <c r="M16" s="477"/>
      <c r="N16" s="478"/>
      <c r="O16" s="478"/>
      <c r="P16" s="478"/>
      <c r="Q16" s="478"/>
      <c r="R16" s="478"/>
      <c r="S16" s="478"/>
      <c r="T16" s="478"/>
      <c r="U16" s="478"/>
      <c r="V16" s="478"/>
      <c r="W16" s="478"/>
      <c r="X16" s="478"/>
      <c r="Y16" s="477"/>
      <c r="Z16" s="478"/>
      <c r="AA16" s="478"/>
      <c r="AB16" s="478"/>
      <c r="AC16" s="478"/>
      <c r="AD16" s="478"/>
      <c r="AE16" s="478"/>
      <c r="AF16" s="478"/>
      <c r="AG16" s="478"/>
      <c r="AH16" s="478"/>
      <c r="AI16" s="478"/>
      <c r="AJ16" s="478"/>
      <c r="AK16" s="477"/>
      <c r="AL16" s="478"/>
      <c r="AM16" s="478"/>
      <c r="AN16" s="478"/>
      <c r="AO16" s="478"/>
      <c r="AP16" s="478"/>
      <c r="AQ16" s="478"/>
      <c r="AR16" s="478"/>
      <c r="AS16" s="478"/>
      <c r="AT16" s="478"/>
      <c r="AU16" s="478"/>
      <c r="AV16" s="478"/>
      <c r="AW16" s="477"/>
      <c r="AX16" s="478"/>
      <c r="AY16" s="478"/>
      <c r="AZ16" s="478"/>
      <c r="BA16" s="478"/>
      <c r="BB16" s="478"/>
      <c r="BC16" s="478"/>
      <c r="BD16" s="478"/>
      <c r="BE16" s="478"/>
      <c r="BF16" s="478"/>
      <c r="BG16" s="478"/>
      <c r="BH16" s="478"/>
      <c r="BI16" s="477"/>
      <c r="BJ16" s="478"/>
      <c r="BK16" s="478"/>
      <c r="BL16" s="478"/>
      <c r="BM16" s="478"/>
      <c r="BN16" s="478"/>
      <c r="BO16" s="478"/>
      <c r="BP16" s="478"/>
      <c r="BQ16" s="478"/>
      <c r="BR16" s="478"/>
      <c r="BS16" s="478"/>
      <c r="BT16" s="478"/>
      <c r="BU16" s="477"/>
      <c r="BV16" s="478"/>
      <c r="BW16" s="478"/>
      <c r="BX16" s="478"/>
      <c r="BY16" s="478"/>
      <c r="BZ16" s="478"/>
      <c r="CA16" s="478"/>
      <c r="CB16" s="478"/>
      <c r="CC16" s="471"/>
      <c r="CD16" s="18"/>
      <c r="CE16" s="18"/>
      <c r="CF16" s="18"/>
    </row>
    <row r="17" spans="1:84" s="472" customFormat="1" ht="9" customHeight="1">
      <c r="A17" s="469" t="s">
        <v>520</v>
      </c>
      <c r="B17" s="470">
        <v>5919526.9910000004</v>
      </c>
      <c r="C17" s="470">
        <v>6902768.8420000002</v>
      </c>
      <c r="D17" s="470">
        <v>12822295.833000001</v>
      </c>
      <c r="E17" s="470"/>
      <c r="F17" s="470">
        <v>60471.142</v>
      </c>
      <c r="G17" s="470">
        <v>0</v>
      </c>
      <c r="H17" s="470">
        <v>60471.142</v>
      </c>
      <c r="I17" s="470"/>
      <c r="J17" s="470">
        <v>25716399.184</v>
      </c>
      <c r="K17" s="470">
        <v>4829953.6629999997</v>
      </c>
      <c r="L17" s="470">
        <v>30546352.846999999</v>
      </c>
      <c r="M17" s="469" t="s">
        <v>520</v>
      </c>
      <c r="N17" s="470">
        <v>1095255.5319999999</v>
      </c>
      <c r="O17" s="470">
        <v>13.101000000000001</v>
      </c>
      <c r="P17" s="470">
        <v>1095268.6340000001</v>
      </c>
      <c r="Q17" s="470"/>
      <c r="R17" s="470">
        <v>2830568.07</v>
      </c>
      <c r="S17" s="470">
        <v>340172.91</v>
      </c>
      <c r="T17" s="470">
        <v>3170740.98</v>
      </c>
      <c r="U17" s="470"/>
      <c r="V17" s="470">
        <v>7052330.7259999998</v>
      </c>
      <c r="W17" s="470">
        <v>1456.433</v>
      </c>
      <c r="X17" s="470">
        <v>7053787.159</v>
      </c>
      <c r="Y17" s="469" t="s">
        <v>520</v>
      </c>
      <c r="Z17" s="470">
        <v>2859838.9739999999</v>
      </c>
      <c r="AA17" s="470">
        <v>382670.20600000001</v>
      </c>
      <c r="AB17" s="470">
        <v>3242509.18</v>
      </c>
      <c r="AC17" s="470"/>
      <c r="AD17" s="470">
        <v>11697995.973999999</v>
      </c>
      <c r="AE17" s="470">
        <v>842691.08400000003</v>
      </c>
      <c r="AF17" s="470">
        <v>12540687.059</v>
      </c>
      <c r="AG17" s="470"/>
      <c r="AH17" s="470">
        <v>3139710.176</v>
      </c>
      <c r="AI17" s="470">
        <v>74002.441999999995</v>
      </c>
      <c r="AJ17" s="470">
        <v>3213712.6179999998</v>
      </c>
      <c r="AK17" s="469" t="s">
        <v>520</v>
      </c>
      <c r="AL17" s="470">
        <v>1233523.9240000001</v>
      </c>
      <c r="AM17" s="470">
        <v>0</v>
      </c>
      <c r="AN17" s="470">
        <v>1233523.9240000001</v>
      </c>
      <c r="AO17" s="470"/>
      <c r="AP17" s="470">
        <v>399065.05499999999</v>
      </c>
      <c r="AQ17" s="470">
        <v>0</v>
      </c>
      <c r="AR17" s="470">
        <v>399065.05499999999</v>
      </c>
      <c r="AS17" s="470"/>
      <c r="AT17" s="470">
        <v>773374.21299999999</v>
      </c>
      <c r="AU17" s="470">
        <v>38615.366000000002</v>
      </c>
      <c r="AV17" s="470">
        <v>811989.58</v>
      </c>
      <c r="AW17" s="469" t="s">
        <v>520</v>
      </c>
      <c r="AX17" s="470">
        <v>139976.152</v>
      </c>
      <c r="AY17" s="470">
        <v>0</v>
      </c>
      <c r="AZ17" s="470">
        <v>139976.152</v>
      </c>
      <c r="BA17" s="470"/>
      <c r="BB17" s="470">
        <v>78635.562999999995</v>
      </c>
      <c r="BC17" s="470">
        <v>0</v>
      </c>
      <c r="BD17" s="470">
        <v>78635.562999999995</v>
      </c>
      <c r="BE17" s="470"/>
      <c r="BF17" s="470">
        <v>196161.55300000001</v>
      </c>
      <c r="BG17" s="470">
        <v>165965.098</v>
      </c>
      <c r="BH17" s="470">
        <v>362126.652</v>
      </c>
      <c r="BI17" s="469" t="s">
        <v>520</v>
      </c>
      <c r="BJ17" s="470">
        <v>202663.98800000001</v>
      </c>
      <c r="BK17" s="470">
        <v>38915.603999999999</v>
      </c>
      <c r="BL17" s="470">
        <v>241579.59299999999</v>
      </c>
      <c r="BM17" s="470"/>
      <c r="BN17" s="470">
        <v>263723.34000000003</v>
      </c>
      <c r="BO17" s="470">
        <v>0</v>
      </c>
      <c r="BP17" s="470">
        <v>263723.34000000003</v>
      </c>
      <c r="BQ17" s="470"/>
      <c r="BR17" s="470">
        <v>63659220.557000004</v>
      </c>
      <c r="BS17" s="470">
        <v>13617224.749</v>
      </c>
      <c r="BT17" s="470">
        <v>77276445.310999975</v>
      </c>
      <c r="BU17" s="469" t="s">
        <v>520</v>
      </c>
      <c r="BV17" s="470">
        <v>25716399.184</v>
      </c>
      <c r="BW17" s="470">
        <v>4386418.8940000003</v>
      </c>
      <c r="BX17" s="470">
        <v>30102818.079</v>
      </c>
      <c r="BY17" s="470"/>
      <c r="BZ17" s="470">
        <v>63659220.557000004</v>
      </c>
      <c r="CA17" s="470">
        <v>13173689.98</v>
      </c>
      <c r="CB17" s="470">
        <v>76832910.542999968</v>
      </c>
      <c r="CC17" s="471"/>
      <c r="CD17" s="24"/>
      <c r="CE17" s="24"/>
      <c r="CF17" s="24"/>
    </row>
    <row r="18" spans="1:84" s="472" customFormat="1" ht="9" customHeight="1">
      <c r="A18" s="476" t="s">
        <v>521</v>
      </c>
      <c r="B18" s="474">
        <v>3039534.1260000002</v>
      </c>
      <c r="C18" s="474">
        <v>387.69900000000001</v>
      </c>
      <c r="D18" s="474">
        <v>3039921.8250000002</v>
      </c>
      <c r="E18" s="474"/>
      <c r="F18" s="474">
        <v>0</v>
      </c>
      <c r="G18" s="474">
        <v>0</v>
      </c>
      <c r="H18" s="474">
        <v>0</v>
      </c>
      <c r="I18" s="474"/>
      <c r="J18" s="474">
        <v>303762.32400000002</v>
      </c>
      <c r="K18" s="474">
        <v>135241.21599999999</v>
      </c>
      <c r="L18" s="474">
        <v>439003.54100000003</v>
      </c>
      <c r="M18" s="476" t="s">
        <v>521</v>
      </c>
      <c r="N18" s="474">
        <v>0</v>
      </c>
      <c r="O18" s="474">
        <v>0</v>
      </c>
      <c r="P18" s="474">
        <v>0</v>
      </c>
      <c r="Q18" s="474"/>
      <c r="R18" s="474">
        <v>15815.029</v>
      </c>
      <c r="S18" s="474">
        <v>0</v>
      </c>
      <c r="T18" s="474">
        <v>15815.029</v>
      </c>
      <c r="U18" s="474"/>
      <c r="V18" s="474">
        <v>754818.44499999995</v>
      </c>
      <c r="W18" s="474">
        <v>0</v>
      </c>
      <c r="X18" s="474">
        <v>754818.44499999995</v>
      </c>
      <c r="Y18" s="476" t="s">
        <v>521</v>
      </c>
      <c r="Z18" s="474">
        <v>430598.799</v>
      </c>
      <c r="AA18" s="474">
        <v>382670.20600000001</v>
      </c>
      <c r="AB18" s="474">
        <v>813269.005</v>
      </c>
      <c r="AC18" s="474"/>
      <c r="AD18" s="474">
        <v>19221.784</v>
      </c>
      <c r="AE18" s="474">
        <v>0</v>
      </c>
      <c r="AF18" s="474">
        <v>19221.784</v>
      </c>
      <c r="AG18" s="474"/>
      <c r="AH18" s="474">
        <v>0</v>
      </c>
      <c r="AI18" s="474">
        <v>0</v>
      </c>
      <c r="AJ18" s="474">
        <v>0</v>
      </c>
      <c r="AK18" s="476" t="s">
        <v>521</v>
      </c>
      <c r="AL18" s="474">
        <v>0</v>
      </c>
      <c r="AM18" s="474">
        <v>0</v>
      </c>
      <c r="AN18" s="474">
        <v>0</v>
      </c>
      <c r="AO18" s="474"/>
      <c r="AP18" s="474">
        <v>0</v>
      </c>
      <c r="AQ18" s="474">
        <v>0</v>
      </c>
      <c r="AR18" s="474">
        <v>0</v>
      </c>
      <c r="AS18" s="474"/>
      <c r="AT18" s="474">
        <v>187267.03099999999</v>
      </c>
      <c r="AU18" s="474">
        <v>0</v>
      </c>
      <c r="AV18" s="474">
        <v>187267.03099999999</v>
      </c>
      <c r="AW18" s="476" t="s">
        <v>521</v>
      </c>
      <c r="AX18" s="474">
        <v>0</v>
      </c>
      <c r="AY18" s="474">
        <v>0</v>
      </c>
      <c r="AZ18" s="474">
        <v>0</v>
      </c>
      <c r="BA18" s="474"/>
      <c r="BB18" s="474">
        <v>0</v>
      </c>
      <c r="BC18" s="474">
        <v>0</v>
      </c>
      <c r="BD18" s="474">
        <v>0</v>
      </c>
      <c r="BE18" s="474"/>
      <c r="BF18" s="474">
        <v>0</v>
      </c>
      <c r="BG18" s="474">
        <v>0</v>
      </c>
      <c r="BH18" s="474">
        <v>0</v>
      </c>
      <c r="BI18" s="476" t="s">
        <v>521</v>
      </c>
      <c r="BJ18" s="474">
        <v>0</v>
      </c>
      <c r="BK18" s="474">
        <v>0</v>
      </c>
      <c r="BL18" s="474">
        <v>0</v>
      </c>
      <c r="BM18" s="474"/>
      <c r="BN18" s="474">
        <v>23507.725999999999</v>
      </c>
      <c r="BO18" s="474">
        <v>0</v>
      </c>
      <c r="BP18" s="474">
        <v>23507.725999999999</v>
      </c>
      <c r="BQ18" s="474"/>
      <c r="BR18" s="474">
        <v>4774525.2640000004</v>
      </c>
      <c r="BS18" s="474">
        <v>518299.12099999998</v>
      </c>
      <c r="BT18" s="474">
        <v>5292824.3860000009</v>
      </c>
      <c r="BU18" s="476" t="s">
        <v>521</v>
      </c>
      <c r="BV18" s="474">
        <v>303762.32400000002</v>
      </c>
      <c r="BW18" s="474">
        <v>135241.217</v>
      </c>
      <c r="BX18" s="474">
        <v>439003.54100000003</v>
      </c>
      <c r="BY18" s="474"/>
      <c r="BZ18" s="474">
        <v>4774525.2640000004</v>
      </c>
      <c r="CA18" s="474">
        <v>518299.12200000003</v>
      </c>
      <c r="CB18" s="474">
        <v>5292824.3860000009</v>
      </c>
      <c r="CC18" s="471"/>
      <c r="CD18" s="24"/>
      <c r="CE18" s="24"/>
      <c r="CF18" s="24"/>
    </row>
    <row r="19" spans="1:84" s="472" customFormat="1" ht="9" customHeight="1">
      <c r="A19" s="476" t="s">
        <v>522</v>
      </c>
      <c r="B19" s="474">
        <v>2611541.7820000001</v>
      </c>
      <c r="C19" s="474">
        <v>6902381.142</v>
      </c>
      <c r="D19" s="474">
        <v>9513922.9240000006</v>
      </c>
      <c r="E19" s="474"/>
      <c r="F19" s="474">
        <v>39562.495000000003</v>
      </c>
      <c r="G19" s="474">
        <v>0</v>
      </c>
      <c r="H19" s="474">
        <v>39562.495000000003</v>
      </c>
      <c r="I19" s="474"/>
      <c r="J19" s="474">
        <v>15209005.232999999</v>
      </c>
      <c r="K19" s="474">
        <v>4247688.7759999996</v>
      </c>
      <c r="L19" s="474">
        <v>19456694.009</v>
      </c>
      <c r="M19" s="476" t="s">
        <v>522</v>
      </c>
      <c r="N19" s="474">
        <v>485565.26799999998</v>
      </c>
      <c r="O19" s="474">
        <v>0</v>
      </c>
      <c r="P19" s="474">
        <v>485565.26799999998</v>
      </c>
      <c r="Q19" s="474"/>
      <c r="R19" s="474">
        <v>2277908.6860000002</v>
      </c>
      <c r="S19" s="474">
        <v>49892.345000000001</v>
      </c>
      <c r="T19" s="474">
        <v>2327801.031</v>
      </c>
      <c r="U19" s="474"/>
      <c r="V19" s="474">
        <v>5471118.4680000003</v>
      </c>
      <c r="W19" s="474">
        <v>1456.433</v>
      </c>
      <c r="X19" s="474">
        <v>5472574.9009999996</v>
      </c>
      <c r="Y19" s="476" t="s">
        <v>522</v>
      </c>
      <c r="Z19" s="474">
        <v>2429240.1740000001</v>
      </c>
      <c r="AA19" s="474">
        <v>0</v>
      </c>
      <c r="AB19" s="474">
        <v>2429240.1740000001</v>
      </c>
      <c r="AC19" s="474"/>
      <c r="AD19" s="474">
        <v>7749661.1710000001</v>
      </c>
      <c r="AE19" s="474">
        <v>843532.65700000001</v>
      </c>
      <c r="AF19" s="474">
        <v>8593193.8289999999</v>
      </c>
      <c r="AG19" s="474"/>
      <c r="AH19" s="474">
        <v>3077362.3810000001</v>
      </c>
      <c r="AI19" s="474">
        <v>74002.441999999995</v>
      </c>
      <c r="AJ19" s="474">
        <v>3151364.824</v>
      </c>
      <c r="AK19" s="476" t="s">
        <v>522</v>
      </c>
      <c r="AL19" s="474">
        <v>917972.03700000001</v>
      </c>
      <c r="AM19" s="474">
        <v>0</v>
      </c>
      <c r="AN19" s="474">
        <v>917972.03700000001</v>
      </c>
      <c r="AO19" s="474"/>
      <c r="AP19" s="474">
        <v>362174.44199999998</v>
      </c>
      <c r="AQ19" s="474">
        <v>0</v>
      </c>
      <c r="AR19" s="474">
        <v>362174.44199999998</v>
      </c>
      <c r="AS19" s="474"/>
      <c r="AT19" s="474">
        <v>586107.18200000003</v>
      </c>
      <c r="AU19" s="474">
        <v>38615.366000000002</v>
      </c>
      <c r="AV19" s="474">
        <v>624722.549</v>
      </c>
      <c r="AW19" s="476" t="s">
        <v>522</v>
      </c>
      <c r="AX19" s="474">
        <v>139976.152</v>
      </c>
      <c r="AY19" s="474">
        <v>0</v>
      </c>
      <c r="AZ19" s="474">
        <v>139976.152</v>
      </c>
      <c r="BA19" s="474"/>
      <c r="BB19" s="474">
        <v>79595.841</v>
      </c>
      <c r="BC19" s="474">
        <v>0</v>
      </c>
      <c r="BD19" s="474">
        <v>79595.841</v>
      </c>
      <c r="BE19" s="474"/>
      <c r="BF19" s="474">
        <v>172674.027</v>
      </c>
      <c r="BG19" s="474">
        <v>0</v>
      </c>
      <c r="BH19" s="474">
        <v>172674.027</v>
      </c>
      <c r="BI19" s="476" t="s">
        <v>522</v>
      </c>
      <c r="BJ19" s="474">
        <v>151494.29199999999</v>
      </c>
      <c r="BK19" s="474">
        <v>38915.603999999999</v>
      </c>
      <c r="BL19" s="474">
        <v>190409.89600000001</v>
      </c>
      <c r="BM19" s="474"/>
      <c r="BN19" s="474">
        <v>240215.614</v>
      </c>
      <c r="BO19" s="474">
        <v>0</v>
      </c>
      <c r="BP19" s="474">
        <v>240215.614</v>
      </c>
      <c r="BQ19" s="474"/>
      <c r="BR19" s="474">
        <v>42001175.244999997</v>
      </c>
      <c r="BS19" s="474">
        <v>12196484.765000001</v>
      </c>
      <c r="BT19" s="474">
        <v>54197660.013000004</v>
      </c>
      <c r="BU19" s="476" t="s">
        <v>522</v>
      </c>
      <c r="BV19" s="474">
        <v>15209005.232999999</v>
      </c>
      <c r="BW19" s="474">
        <v>4247688.7759999996</v>
      </c>
      <c r="BX19" s="474">
        <v>19456694.009</v>
      </c>
      <c r="BY19" s="474"/>
      <c r="BZ19" s="474">
        <v>42001175.244999997</v>
      </c>
      <c r="CA19" s="474">
        <v>12196484.765000001</v>
      </c>
      <c r="CB19" s="474">
        <v>54197660.013000011</v>
      </c>
      <c r="CC19" s="24"/>
      <c r="CD19" s="24"/>
      <c r="CE19" s="24"/>
      <c r="CF19" s="24"/>
    </row>
    <row r="20" spans="1:84" s="472" customFormat="1" ht="9" customHeight="1">
      <c r="A20" s="476" t="s">
        <v>523</v>
      </c>
      <c r="B20" s="474">
        <v>0</v>
      </c>
      <c r="C20" s="474">
        <v>0</v>
      </c>
      <c r="D20" s="474">
        <v>0</v>
      </c>
      <c r="E20" s="474"/>
      <c r="F20" s="474">
        <v>0</v>
      </c>
      <c r="G20" s="474">
        <v>0</v>
      </c>
      <c r="H20" s="474">
        <v>0</v>
      </c>
      <c r="I20" s="474"/>
      <c r="J20" s="474">
        <v>7736420.1440000003</v>
      </c>
      <c r="K20" s="474">
        <v>14446.992</v>
      </c>
      <c r="L20" s="474">
        <v>7750867.1359999999</v>
      </c>
      <c r="M20" s="476" t="s">
        <v>523</v>
      </c>
      <c r="N20" s="474">
        <v>615154.46400000004</v>
      </c>
      <c r="O20" s="474">
        <v>0</v>
      </c>
      <c r="P20" s="474">
        <v>615154.46400000004</v>
      </c>
      <c r="Q20" s="474"/>
      <c r="R20" s="474">
        <v>537781.21</v>
      </c>
      <c r="S20" s="474">
        <v>290280.565</v>
      </c>
      <c r="T20" s="474">
        <v>828061.77500000002</v>
      </c>
      <c r="U20" s="474"/>
      <c r="V20" s="474">
        <v>0</v>
      </c>
      <c r="W20" s="474">
        <v>0</v>
      </c>
      <c r="X20" s="474">
        <v>0</v>
      </c>
      <c r="Y20" s="476" t="s">
        <v>523</v>
      </c>
      <c r="Z20" s="474">
        <v>0</v>
      </c>
      <c r="AA20" s="474">
        <v>0</v>
      </c>
      <c r="AB20" s="474">
        <v>0</v>
      </c>
      <c r="AC20" s="474"/>
      <c r="AD20" s="474">
        <v>3770391.9470000002</v>
      </c>
      <c r="AE20" s="474">
        <v>0</v>
      </c>
      <c r="AF20" s="474">
        <v>3770391.9470000002</v>
      </c>
      <c r="AG20" s="474"/>
      <c r="AH20" s="474">
        <v>63048.211000000003</v>
      </c>
      <c r="AI20" s="474">
        <v>0</v>
      </c>
      <c r="AJ20" s="474">
        <v>63048.211000000003</v>
      </c>
      <c r="AK20" s="476" t="s">
        <v>523</v>
      </c>
      <c r="AL20" s="474">
        <v>316551.22200000001</v>
      </c>
      <c r="AM20" s="474">
        <v>0</v>
      </c>
      <c r="AN20" s="474">
        <v>316551.22200000001</v>
      </c>
      <c r="AO20" s="474"/>
      <c r="AP20" s="474">
        <v>0</v>
      </c>
      <c r="AQ20" s="474">
        <v>0</v>
      </c>
      <c r="AR20" s="474">
        <v>0</v>
      </c>
      <c r="AS20" s="474"/>
      <c r="AT20" s="474">
        <v>0</v>
      </c>
      <c r="AU20" s="474">
        <v>0</v>
      </c>
      <c r="AV20" s="474">
        <v>0</v>
      </c>
      <c r="AW20" s="476" t="s">
        <v>523</v>
      </c>
      <c r="AX20" s="474">
        <v>0</v>
      </c>
      <c r="AY20" s="474">
        <v>0</v>
      </c>
      <c r="AZ20" s="474">
        <v>0</v>
      </c>
      <c r="BA20" s="474"/>
      <c r="BB20" s="474">
        <v>0</v>
      </c>
      <c r="BC20" s="474">
        <v>0</v>
      </c>
      <c r="BD20" s="474">
        <v>0</v>
      </c>
      <c r="BE20" s="474"/>
      <c r="BF20" s="474">
        <v>23487.526000000002</v>
      </c>
      <c r="BG20" s="474">
        <v>165965.098</v>
      </c>
      <c r="BH20" s="474">
        <v>189452.625</v>
      </c>
      <c r="BI20" s="476" t="s">
        <v>523</v>
      </c>
      <c r="BJ20" s="474">
        <v>51169.696000000004</v>
      </c>
      <c r="BK20" s="474">
        <v>0</v>
      </c>
      <c r="BL20" s="474">
        <v>51169.696000000004</v>
      </c>
      <c r="BM20" s="474"/>
      <c r="BN20" s="474">
        <v>0</v>
      </c>
      <c r="BO20" s="474">
        <v>0</v>
      </c>
      <c r="BP20" s="474">
        <v>0</v>
      </c>
      <c r="BQ20" s="474"/>
      <c r="BR20" s="474">
        <v>13114004.42</v>
      </c>
      <c r="BS20" s="474">
        <v>470692.65500000003</v>
      </c>
      <c r="BT20" s="474">
        <v>13584697.075999999</v>
      </c>
      <c r="BU20" s="476" t="s">
        <v>523</v>
      </c>
      <c r="BV20" s="474">
        <v>7736420.1440000003</v>
      </c>
      <c r="BW20" s="474">
        <v>14446.992</v>
      </c>
      <c r="BX20" s="474">
        <v>7750867.1359999999</v>
      </c>
      <c r="BY20" s="474"/>
      <c r="BZ20" s="474">
        <v>13114004.42</v>
      </c>
      <c r="CA20" s="474">
        <v>470692.65500000003</v>
      </c>
      <c r="CB20" s="474">
        <v>13584697.075999999</v>
      </c>
      <c r="CC20" s="24"/>
      <c r="CD20" s="24"/>
      <c r="CE20" s="24"/>
      <c r="CF20" s="24"/>
    </row>
    <row r="21" spans="1:84" s="472" customFormat="1" ht="9" customHeight="1">
      <c r="A21" s="476" t="s">
        <v>524</v>
      </c>
      <c r="B21" s="474">
        <v>272225.549</v>
      </c>
      <c r="C21" s="474">
        <v>0</v>
      </c>
      <c r="D21" s="474">
        <v>272225.549</v>
      </c>
      <c r="E21" s="474"/>
      <c r="F21" s="474">
        <v>20908.646000000001</v>
      </c>
      <c r="G21" s="474">
        <v>0</v>
      </c>
      <c r="H21" s="474">
        <v>20908.646000000001</v>
      </c>
      <c r="I21" s="474"/>
      <c r="J21" s="474">
        <v>2476186.0240000002</v>
      </c>
      <c r="K21" s="474">
        <v>443534.76799999998</v>
      </c>
      <c r="L21" s="474">
        <v>2919720.7930000001</v>
      </c>
      <c r="M21" s="476" t="s">
        <v>524</v>
      </c>
      <c r="N21" s="474">
        <v>64.867000000000004</v>
      </c>
      <c r="O21" s="474">
        <v>13.101000000000001</v>
      </c>
      <c r="P21" s="474">
        <v>77.968999999999994</v>
      </c>
      <c r="Q21" s="474"/>
      <c r="R21" s="474">
        <v>0</v>
      </c>
      <c r="S21" s="474">
        <v>0</v>
      </c>
      <c r="T21" s="474">
        <v>0</v>
      </c>
      <c r="U21" s="474"/>
      <c r="V21" s="474">
        <v>826393.81099999999</v>
      </c>
      <c r="W21" s="474">
        <v>0</v>
      </c>
      <c r="X21" s="474">
        <v>826393.81099999999</v>
      </c>
      <c r="Y21" s="476" t="s">
        <v>524</v>
      </c>
      <c r="Z21" s="474">
        <v>0</v>
      </c>
      <c r="AA21" s="474">
        <v>0</v>
      </c>
      <c r="AB21" s="474">
        <v>0</v>
      </c>
      <c r="AC21" s="474"/>
      <c r="AD21" s="474">
        <v>165155.41899999999</v>
      </c>
      <c r="AE21" s="474">
        <v>121.34699999999999</v>
      </c>
      <c r="AF21" s="474">
        <v>165276.766</v>
      </c>
      <c r="AG21" s="474"/>
      <c r="AH21" s="474">
        <v>287.81200000000001</v>
      </c>
      <c r="AI21" s="474">
        <v>0</v>
      </c>
      <c r="AJ21" s="474">
        <v>287.81200000000001</v>
      </c>
      <c r="AK21" s="476" t="s">
        <v>524</v>
      </c>
      <c r="AL21" s="474">
        <v>0</v>
      </c>
      <c r="AM21" s="474">
        <v>0</v>
      </c>
      <c r="AN21" s="474">
        <v>0</v>
      </c>
      <c r="AO21" s="474"/>
      <c r="AP21" s="474">
        <v>36890.612999999998</v>
      </c>
      <c r="AQ21" s="474">
        <v>0</v>
      </c>
      <c r="AR21" s="474">
        <v>36890.612999999998</v>
      </c>
      <c r="AS21" s="474"/>
      <c r="AT21" s="474">
        <v>0</v>
      </c>
      <c r="AU21" s="474">
        <v>0</v>
      </c>
      <c r="AV21" s="474">
        <v>0</v>
      </c>
      <c r="AW21" s="476" t="s">
        <v>524</v>
      </c>
      <c r="AX21" s="474">
        <v>0</v>
      </c>
      <c r="AY21" s="474">
        <v>0</v>
      </c>
      <c r="AZ21" s="474">
        <v>0</v>
      </c>
      <c r="BA21" s="474"/>
      <c r="BB21" s="474">
        <v>0</v>
      </c>
      <c r="BC21" s="474">
        <v>0</v>
      </c>
      <c r="BD21" s="474">
        <v>0</v>
      </c>
      <c r="BE21" s="474"/>
      <c r="BF21" s="474">
        <v>0</v>
      </c>
      <c r="BG21" s="474">
        <v>0</v>
      </c>
      <c r="BH21" s="474">
        <v>0</v>
      </c>
      <c r="BI21" s="476" t="s">
        <v>524</v>
      </c>
      <c r="BJ21" s="474">
        <v>0</v>
      </c>
      <c r="BK21" s="474">
        <v>0</v>
      </c>
      <c r="BL21" s="474">
        <v>0</v>
      </c>
      <c r="BM21" s="474"/>
      <c r="BN21" s="474">
        <v>0</v>
      </c>
      <c r="BO21" s="474">
        <v>0</v>
      </c>
      <c r="BP21" s="474">
        <v>0</v>
      </c>
      <c r="BQ21" s="474"/>
      <c r="BR21" s="474">
        <v>3798112.7409999995</v>
      </c>
      <c r="BS21" s="474">
        <v>443669.21600000001</v>
      </c>
      <c r="BT21" s="474">
        <v>4241781.9589999998</v>
      </c>
      <c r="BU21" s="476" t="s">
        <v>524</v>
      </c>
      <c r="BV21" s="474">
        <v>2476186.0240000002</v>
      </c>
      <c r="BW21" s="474">
        <v>0</v>
      </c>
      <c r="BX21" s="474">
        <v>2476186.0240000002</v>
      </c>
      <c r="BY21" s="474"/>
      <c r="BZ21" s="474">
        <v>3798112.7409999995</v>
      </c>
      <c r="CA21" s="474">
        <v>134.44800000003306</v>
      </c>
      <c r="CB21" s="474">
        <v>3798247.19</v>
      </c>
      <c r="CC21" s="471"/>
      <c r="CD21" s="24"/>
      <c r="CE21" s="24"/>
      <c r="CF21" s="24"/>
    </row>
    <row r="22" spans="1:84" s="472" customFormat="1" ht="9" customHeight="1">
      <c r="A22" s="476" t="s">
        <v>525</v>
      </c>
      <c r="B22" s="474">
        <v>0</v>
      </c>
      <c r="C22" s="474">
        <v>0</v>
      </c>
      <c r="D22" s="474">
        <v>0</v>
      </c>
      <c r="E22" s="474"/>
      <c r="F22" s="474">
        <v>0</v>
      </c>
      <c r="G22" s="474">
        <v>0</v>
      </c>
      <c r="H22" s="474">
        <v>0</v>
      </c>
      <c r="I22" s="474"/>
      <c r="J22" s="474">
        <v>0</v>
      </c>
      <c r="K22" s="474">
        <v>0</v>
      </c>
      <c r="L22" s="474">
        <v>0</v>
      </c>
      <c r="M22" s="476" t="s">
        <v>525</v>
      </c>
      <c r="N22" s="474">
        <v>0</v>
      </c>
      <c r="O22" s="474">
        <v>0</v>
      </c>
      <c r="P22" s="474">
        <v>0</v>
      </c>
      <c r="Q22" s="474"/>
      <c r="R22" s="474">
        <v>0</v>
      </c>
      <c r="S22" s="474">
        <v>0</v>
      </c>
      <c r="T22" s="474">
        <v>0</v>
      </c>
      <c r="U22" s="474"/>
      <c r="V22" s="474">
        <v>0</v>
      </c>
      <c r="W22" s="474">
        <v>0</v>
      </c>
      <c r="X22" s="474">
        <v>0</v>
      </c>
      <c r="Y22" s="476" t="s">
        <v>525</v>
      </c>
      <c r="Z22" s="474">
        <v>0</v>
      </c>
      <c r="AA22" s="474">
        <v>0</v>
      </c>
      <c r="AB22" s="474">
        <v>0</v>
      </c>
      <c r="AC22" s="474"/>
      <c r="AD22" s="474">
        <v>0</v>
      </c>
      <c r="AE22" s="474">
        <v>0</v>
      </c>
      <c r="AF22" s="474">
        <v>0</v>
      </c>
      <c r="AG22" s="474"/>
      <c r="AH22" s="474">
        <v>0</v>
      </c>
      <c r="AI22" s="474">
        <v>0</v>
      </c>
      <c r="AJ22" s="474">
        <v>0</v>
      </c>
      <c r="AK22" s="476" t="s">
        <v>525</v>
      </c>
      <c r="AL22" s="474">
        <v>0</v>
      </c>
      <c r="AM22" s="474">
        <v>0</v>
      </c>
      <c r="AN22" s="474">
        <v>0</v>
      </c>
      <c r="AO22" s="474"/>
      <c r="AP22" s="474">
        <v>0</v>
      </c>
      <c r="AQ22" s="474">
        <v>0</v>
      </c>
      <c r="AR22" s="474">
        <v>0</v>
      </c>
      <c r="AS22" s="474"/>
      <c r="AT22" s="474">
        <v>0</v>
      </c>
      <c r="AU22" s="474">
        <v>0</v>
      </c>
      <c r="AV22" s="474">
        <v>0</v>
      </c>
      <c r="AW22" s="476" t="s">
        <v>525</v>
      </c>
      <c r="AX22" s="474">
        <v>0</v>
      </c>
      <c r="AY22" s="474">
        <v>0</v>
      </c>
      <c r="AZ22" s="474">
        <v>0</v>
      </c>
      <c r="BA22" s="474"/>
      <c r="BB22" s="474">
        <v>0</v>
      </c>
      <c r="BC22" s="474">
        <v>0</v>
      </c>
      <c r="BD22" s="474">
        <v>0</v>
      </c>
      <c r="BE22" s="474"/>
      <c r="BF22" s="474">
        <v>0</v>
      </c>
      <c r="BG22" s="474">
        <v>0</v>
      </c>
      <c r="BH22" s="474">
        <v>0</v>
      </c>
      <c r="BI22" s="476" t="s">
        <v>525</v>
      </c>
      <c r="BJ22" s="474">
        <v>0</v>
      </c>
      <c r="BK22" s="474">
        <v>0</v>
      </c>
      <c r="BL22" s="474">
        <v>0</v>
      </c>
      <c r="BM22" s="474"/>
      <c r="BN22" s="474">
        <v>0</v>
      </c>
      <c r="BO22" s="474">
        <v>0</v>
      </c>
      <c r="BP22" s="474">
        <v>0</v>
      </c>
      <c r="BQ22" s="474"/>
      <c r="BR22" s="474">
        <v>0</v>
      </c>
      <c r="BS22" s="474">
        <v>0</v>
      </c>
      <c r="BT22" s="474">
        <v>0</v>
      </c>
      <c r="BU22" s="476" t="s">
        <v>525</v>
      </c>
      <c r="BV22" s="474">
        <v>0</v>
      </c>
      <c r="BW22" s="474">
        <v>0</v>
      </c>
      <c r="BX22" s="474">
        <v>0</v>
      </c>
      <c r="BY22" s="474"/>
      <c r="BZ22" s="474">
        <v>0</v>
      </c>
      <c r="CA22" s="474">
        <v>0</v>
      </c>
      <c r="CB22" s="474">
        <v>0</v>
      </c>
      <c r="CC22" s="471"/>
      <c r="CD22" s="24"/>
      <c r="CE22" s="24"/>
      <c r="CF22" s="24"/>
    </row>
    <row r="23" spans="1:84" s="472" customFormat="1" ht="9" customHeight="1">
      <c r="A23" s="476" t="s">
        <v>526</v>
      </c>
      <c r="B23" s="474">
        <v>-3774.4670000000001</v>
      </c>
      <c r="C23" s="474">
        <v>0</v>
      </c>
      <c r="D23" s="474">
        <v>-3774.4670000000001</v>
      </c>
      <c r="E23" s="474"/>
      <c r="F23" s="474">
        <v>0</v>
      </c>
      <c r="G23" s="474">
        <v>0</v>
      </c>
      <c r="H23" s="474">
        <v>0</v>
      </c>
      <c r="I23" s="474"/>
      <c r="J23" s="474">
        <v>-8974.5419999999995</v>
      </c>
      <c r="K23" s="474">
        <v>-10958.09</v>
      </c>
      <c r="L23" s="474">
        <v>-19932.633000000002</v>
      </c>
      <c r="M23" s="476" t="s">
        <v>526</v>
      </c>
      <c r="N23" s="474">
        <v>-5529.0680000000002</v>
      </c>
      <c r="O23" s="474">
        <v>0</v>
      </c>
      <c r="P23" s="474">
        <v>-5529.0680000000002</v>
      </c>
      <c r="Q23" s="474"/>
      <c r="R23" s="474">
        <v>-936.85599999999999</v>
      </c>
      <c r="S23" s="474">
        <v>0</v>
      </c>
      <c r="T23" s="474">
        <v>-936.85599999999999</v>
      </c>
      <c r="U23" s="474"/>
      <c r="V23" s="474">
        <v>0</v>
      </c>
      <c r="W23" s="474">
        <v>0</v>
      </c>
      <c r="X23" s="474">
        <v>0</v>
      </c>
      <c r="Y23" s="476" t="s">
        <v>526</v>
      </c>
      <c r="Z23" s="474">
        <v>0</v>
      </c>
      <c r="AA23" s="474">
        <v>0</v>
      </c>
      <c r="AB23" s="474">
        <v>0</v>
      </c>
      <c r="AC23" s="474"/>
      <c r="AD23" s="474">
        <v>-6434.348</v>
      </c>
      <c r="AE23" s="474">
        <v>-962.92</v>
      </c>
      <c r="AF23" s="474">
        <v>-7397.268</v>
      </c>
      <c r="AG23" s="474"/>
      <c r="AH23" s="474">
        <v>-988.22900000000004</v>
      </c>
      <c r="AI23" s="474">
        <v>0</v>
      </c>
      <c r="AJ23" s="474">
        <v>-988.22900000000004</v>
      </c>
      <c r="AK23" s="476" t="s">
        <v>526</v>
      </c>
      <c r="AL23" s="474">
        <v>-999.33399999999995</v>
      </c>
      <c r="AM23" s="474">
        <v>0</v>
      </c>
      <c r="AN23" s="474">
        <v>-999.33399999999995</v>
      </c>
      <c r="AO23" s="474"/>
      <c r="AP23" s="474">
        <v>0</v>
      </c>
      <c r="AQ23" s="474">
        <v>0</v>
      </c>
      <c r="AR23" s="474">
        <v>0</v>
      </c>
      <c r="AS23" s="474"/>
      <c r="AT23" s="474">
        <v>0</v>
      </c>
      <c r="AU23" s="474">
        <v>0</v>
      </c>
      <c r="AV23" s="474">
        <v>0</v>
      </c>
      <c r="AW23" s="476" t="s">
        <v>526</v>
      </c>
      <c r="AX23" s="474">
        <v>0</v>
      </c>
      <c r="AY23" s="474">
        <v>0</v>
      </c>
      <c r="AZ23" s="474">
        <v>0</v>
      </c>
      <c r="BA23" s="474"/>
      <c r="BB23" s="474">
        <v>-960.27800000000002</v>
      </c>
      <c r="BC23" s="474">
        <v>0</v>
      </c>
      <c r="BD23" s="474">
        <v>-960.27800000000002</v>
      </c>
      <c r="BE23" s="474"/>
      <c r="BF23" s="474">
        <v>0</v>
      </c>
      <c r="BG23" s="474">
        <v>0</v>
      </c>
      <c r="BH23" s="474">
        <v>0</v>
      </c>
      <c r="BI23" s="476" t="s">
        <v>526</v>
      </c>
      <c r="BJ23" s="474">
        <v>0</v>
      </c>
      <c r="BK23" s="474">
        <v>0</v>
      </c>
      <c r="BL23" s="474">
        <v>0</v>
      </c>
      <c r="BM23" s="474"/>
      <c r="BN23" s="474">
        <v>0</v>
      </c>
      <c r="BO23" s="474">
        <v>0</v>
      </c>
      <c r="BP23" s="474">
        <v>0</v>
      </c>
      <c r="BQ23" s="474"/>
      <c r="BR23" s="474">
        <v>-28597.121999999999</v>
      </c>
      <c r="BS23" s="474">
        <v>-11921.01</v>
      </c>
      <c r="BT23" s="474">
        <v>-40518.133000000002</v>
      </c>
      <c r="BU23" s="476" t="s">
        <v>526</v>
      </c>
      <c r="BV23" s="474">
        <v>-8974.5419999999995</v>
      </c>
      <c r="BW23" s="474">
        <v>-10958.09</v>
      </c>
      <c r="BX23" s="474">
        <v>-19932.633000000002</v>
      </c>
      <c r="BY23" s="474"/>
      <c r="BZ23" s="474">
        <v>-28597.122000000003</v>
      </c>
      <c r="CA23" s="474">
        <v>-11921.01</v>
      </c>
      <c r="CB23" s="474">
        <v>-40518.133000000002</v>
      </c>
      <c r="CC23" s="471"/>
      <c r="CD23" s="24"/>
      <c r="CE23" s="24"/>
      <c r="CF23" s="24"/>
    </row>
    <row r="24" spans="1:84" s="35" customFormat="1" ht="4.3499999999999996" customHeight="1">
      <c r="A24" s="476"/>
      <c r="B24" s="474"/>
      <c r="C24" s="474"/>
      <c r="D24" s="474"/>
      <c r="E24" s="474"/>
      <c r="F24" s="474"/>
      <c r="G24" s="474"/>
      <c r="H24" s="474"/>
      <c r="I24" s="474"/>
      <c r="J24" s="474"/>
      <c r="K24" s="474"/>
      <c r="L24" s="474"/>
      <c r="M24" s="476"/>
      <c r="N24" s="474"/>
      <c r="O24" s="474"/>
      <c r="P24" s="474"/>
      <c r="Q24" s="474"/>
      <c r="R24" s="474"/>
      <c r="S24" s="474"/>
      <c r="T24" s="474"/>
      <c r="U24" s="474"/>
      <c r="V24" s="474"/>
      <c r="W24" s="474"/>
      <c r="X24" s="474"/>
      <c r="Y24" s="476"/>
      <c r="Z24" s="474"/>
      <c r="AA24" s="474"/>
      <c r="AB24" s="474"/>
      <c r="AC24" s="474"/>
      <c r="AD24" s="474"/>
      <c r="AE24" s="474"/>
      <c r="AF24" s="474"/>
      <c r="AG24" s="474"/>
      <c r="AH24" s="474"/>
      <c r="AI24" s="474"/>
      <c r="AJ24" s="474"/>
      <c r="AK24" s="476"/>
      <c r="AL24" s="474"/>
      <c r="AM24" s="474"/>
      <c r="AN24" s="474"/>
      <c r="AO24" s="474"/>
      <c r="AP24" s="474"/>
      <c r="AQ24" s="474"/>
      <c r="AR24" s="474"/>
      <c r="AS24" s="474"/>
      <c r="AT24" s="474"/>
      <c r="AU24" s="474"/>
      <c r="AV24" s="474"/>
      <c r="AW24" s="476"/>
      <c r="AX24" s="474"/>
      <c r="AY24" s="474"/>
      <c r="AZ24" s="474"/>
      <c r="BA24" s="474"/>
      <c r="BB24" s="474"/>
      <c r="BC24" s="474"/>
      <c r="BD24" s="474"/>
      <c r="BE24" s="474"/>
      <c r="BF24" s="474"/>
      <c r="BG24" s="474"/>
      <c r="BH24" s="474"/>
      <c r="BI24" s="476"/>
      <c r="BJ24" s="474"/>
      <c r="BK24" s="474"/>
      <c r="BL24" s="474"/>
      <c r="BM24" s="474"/>
      <c r="BN24" s="474"/>
      <c r="BO24" s="474"/>
      <c r="BP24" s="474"/>
      <c r="BQ24" s="474"/>
      <c r="BR24" s="474"/>
      <c r="BS24" s="474"/>
      <c r="BT24" s="474"/>
      <c r="BU24" s="476"/>
      <c r="BV24" s="474"/>
      <c r="BW24" s="474"/>
      <c r="BX24" s="474"/>
      <c r="BY24" s="474"/>
      <c r="BZ24" s="474"/>
      <c r="CA24" s="474"/>
      <c r="CB24" s="474"/>
      <c r="CC24" s="471"/>
      <c r="CD24" s="18"/>
      <c r="CE24" s="18"/>
      <c r="CF24" s="18"/>
    </row>
    <row r="25" spans="1:84" s="472" customFormat="1" ht="9" customHeight="1">
      <c r="A25" s="469" t="s">
        <v>527</v>
      </c>
      <c r="B25" s="469">
        <v>53082562.193000004</v>
      </c>
      <c r="C25" s="469">
        <v>19391658.443999998</v>
      </c>
      <c r="D25" s="469">
        <v>72474220.637999997</v>
      </c>
      <c r="E25" s="469"/>
      <c r="F25" s="469">
        <v>1548037.307</v>
      </c>
      <c r="G25" s="469">
        <v>124061.587</v>
      </c>
      <c r="H25" s="469">
        <v>1672098.895</v>
      </c>
      <c r="I25" s="469"/>
      <c r="J25" s="469">
        <v>74276491.601999998</v>
      </c>
      <c r="K25" s="469">
        <v>37621863.175999999</v>
      </c>
      <c r="L25" s="469">
        <v>111898354.779</v>
      </c>
      <c r="M25" s="469" t="s">
        <v>527</v>
      </c>
      <c r="N25" s="469">
        <v>5996563.2199999997</v>
      </c>
      <c r="O25" s="469">
        <v>1765570.916</v>
      </c>
      <c r="P25" s="469">
        <v>7762134.1359999999</v>
      </c>
      <c r="Q25" s="470"/>
      <c r="R25" s="469">
        <v>8701162.807</v>
      </c>
      <c r="S25" s="469">
        <v>4942712.6560000004</v>
      </c>
      <c r="T25" s="469">
        <v>13643875.464</v>
      </c>
      <c r="U25" s="470"/>
      <c r="V25" s="469">
        <v>35716145.909000002</v>
      </c>
      <c r="W25" s="469">
        <v>11981033.517999999</v>
      </c>
      <c r="X25" s="469">
        <v>47697179.427000001</v>
      </c>
      <c r="Y25" s="469" t="s">
        <v>527</v>
      </c>
      <c r="Z25" s="469">
        <v>1358494.6429999999</v>
      </c>
      <c r="AA25" s="469">
        <v>642582.429</v>
      </c>
      <c r="AB25" s="469">
        <v>2001077.0730000001</v>
      </c>
      <c r="AC25" s="470"/>
      <c r="AD25" s="469">
        <v>33515008.638</v>
      </c>
      <c r="AE25" s="469">
        <v>12184236.067</v>
      </c>
      <c r="AF25" s="469">
        <v>45699244.704999998</v>
      </c>
      <c r="AG25" s="470"/>
      <c r="AH25" s="469">
        <v>11447300.137</v>
      </c>
      <c r="AI25" s="469">
        <v>7488.1940000000004</v>
      </c>
      <c r="AJ25" s="469">
        <v>11454788.332</v>
      </c>
      <c r="AK25" s="469" t="s">
        <v>527</v>
      </c>
      <c r="AL25" s="469">
        <v>2808249.6549999998</v>
      </c>
      <c r="AM25" s="469">
        <v>720455.89399999997</v>
      </c>
      <c r="AN25" s="469">
        <v>3528705.55</v>
      </c>
      <c r="AO25" s="470"/>
      <c r="AP25" s="469">
        <v>3090039.344</v>
      </c>
      <c r="AQ25" s="469">
        <v>50.808</v>
      </c>
      <c r="AR25" s="469">
        <v>3090090.1529999999</v>
      </c>
      <c r="AS25" s="470"/>
      <c r="AT25" s="469">
        <v>1764174.5290000001</v>
      </c>
      <c r="AU25" s="469">
        <v>4076018.83</v>
      </c>
      <c r="AV25" s="469">
        <v>5840193.3590000002</v>
      </c>
      <c r="AW25" s="469" t="s">
        <v>527</v>
      </c>
      <c r="AX25" s="469">
        <v>1246231.1399999999</v>
      </c>
      <c r="AY25" s="469">
        <v>0</v>
      </c>
      <c r="AZ25" s="469">
        <v>1246231.1399999999</v>
      </c>
      <c r="BA25" s="470"/>
      <c r="BB25" s="469">
        <v>612558.90599999996</v>
      </c>
      <c r="BC25" s="469">
        <v>56756.591</v>
      </c>
      <c r="BD25" s="469">
        <v>669315.49800000002</v>
      </c>
      <c r="BE25" s="470"/>
      <c r="BF25" s="469">
        <v>185148.51800000001</v>
      </c>
      <c r="BG25" s="469">
        <v>817967.51699999999</v>
      </c>
      <c r="BH25" s="469">
        <v>1003116.035</v>
      </c>
      <c r="BI25" s="469" t="s">
        <v>527</v>
      </c>
      <c r="BJ25" s="469">
        <v>36713</v>
      </c>
      <c r="BK25" s="469">
        <v>144510.71400000001</v>
      </c>
      <c r="BL25" s="469">
        <v>181223.71400000001</v>
      </c>
      <c r="BM25" s="469"/>
      <c r="BN25" s="469">
        <v>513331.66399999999</v>
      </c>
      <c r="BO25" s="469">
        <v>628094.62600000005</v>
      </c>
      <c r="BP25" s="469">
        <v>1141426.291</v>
      </c>
      <c r="BQ25" s="469"/>
      <c r="BR25" s="469">
        <v>235898213.21200004</v>
      </c>
      <c r="BS25" s="469">
        <v>95105061.967000023</v>
      </c>
      <c r="BT25" s="469">
        <v>331003275.18900007</v>
      </c>
      <c r="BU25" s="469" t="s">
        <v>527</v>
      </c>
      <c r="BV25" s="469">
        <v>74276491.601999998</v>
      </c>
      <c r="BW25" s="469">
        <v>38687966.494000003</v>
      </c>
      <c r="BX25" s="469">
        <v>112964458.097</v>
      </c>
      <c r="BY25" s="469"/>
      <c r="BZ25" s="469">
        <v>235898213.21200004</v>
      </c>
      <c r="CA25" s="469">
        <v>96171165.285000026</v>
      </c>
      <c r="CB25" s="469">
        <v>332069378.50700009</v>
      </c>
      <c r="CC25" s="471"/>
      <c r="CD25" s="479"/>
      <c r="CE25" s="24"/>
      <c r="CF25" s="24"/>
    </row>
    <row r="26" spans="1:84" s="472" customFormat="1" ht="9" customHeight="1">
      <c r="A26" s="477" t="s">
        <v>528</v>
      </c>
      <c r="B26" s="477">
        <v>52465944.842</v>
      </c>
      <c r="C26" s="477">
        <v>19420317.66</v>
      </c>
      <c r="D26" s="477">
        <v>71886262.503000006</v>
      </c>
      <c r="E26" s="477"/>
      <c r="F26" s="477">
        <v>1540896.33</v>
      </c>
      <c r="G26" s="477">
        <v>119080.524</v>
      </c>
      <c r="H26" s="477">
        <v>1659976.8540000001</v>
      </c>
      <c r="I26" s="477"/>
      <c r="J26" s="477">
        <v>74618515.416999996</v>
      </c>
      <c r="K26" s="477">
        <v>37228143.362000003</v>
      </c>
      <c r="L26" s="477">
        <v>111846658.779</v>
      </c>
      <c r="M26" s="477" t="s">
        <v>528</v>
      </c>
      <c r="N26" s="477">
        <v>5912446.0970000001</v>
      </c>
      <c r="O26" s="477">
        <v>1762295.6459999999</v>
      </c>
      <c r="P26" s="477">
        <v>7674741.7439999999</v>
      </c>
      <c r="Q26" s="478"/>
      <c r="R26" s="477">
        <v>8697206.9959999993</v>
      </c>
      <c r="S26" s="477">
        <v>4998466.659</v>
      </c>
      <c r="T26" s="477">
        <v>13695673.654999999</v>
      </c>
      <c r="U26" s="478"/>
      <c r="V26" s="477">
        <v>35646727.898000002</v>
      </c>
      <c r="W26" s="477">
        <v>11859495.767000001</v>
      </c>
      <c r="X26" s="477">
        <v>47506223.666000001</v>
      </c>
      <c r="Y26" s="477" t="s">
        <v>528</v>
      </c>
      <c r="Z26" s="477">
        <v>1381704.0009999999</v>
      </c>
      <c r="AA26" s="477">
        <v>647577.21699999995</v>
      </c>
      <c r="AB26" s="477">
        <v>2029281.2180000001</v>
      </c>
      <c r="AC26" s="478"/>
      <c r="AD26" s="477">
        <v>33634769.671999998</v>
      </c>
      <c r="AE26" s="477">
        <v>12260576.140000001</v>
      </c>
      <c r="AF26" s="477">
        <v>45895345.813000001</v>
      </c>
      <c r="AG26" s="478"/>
      <c r="AH26" s="477">
        <v>11553780.153000001</v>
      </c>
      <c r="AI26" s="477">
        <v>11024.102000000001</v>
      </c>
      <c r="AJ26" s="477">
        <v>11564804.255000001</v>
      </c>
      <c r="AK26" s="477" t="s">
        <v>528</v>
      </c>
      <c r="AL26" s="477">
        <v>2825683.9019999998</v>
      </c>
      <c r="AM26" s="477">
        <v>726132.772</v>
      </c>
      <c r="AN26" s="477">
        <v>3551816.6749999998</v>
      </c>
      <c r="AO26" s="478"/>
      <c r="AP26" s="477">
        <v>3164488.1710000001</v>
      </c>
      <c r="AQ26" s="477">
        <v>52.317</v>
      </c>
      <c r="AR26" s="477">
        <v>3164540.4890000001</v>
      </c>
      <c r="AS26" s="478"/>
      <c r="AT26" s="477">
        <v>1984454.6629999999</v>
      </c>
      <c r="AU26" s="477">
        <v>3787471.2949999999</v>
      </c>
      <c r="AV26" s="477">
        <v>5771925.9579999996</v>
      </c>
      <c r="AW26" s="477" t="s">
        <v>528</v>
      </c>
      <c r="AX26" s="477">
        <v>1277779.2209999999</v>
      </c>
      <c r="AY26" s="477">
        <v>0</v>
      </c>
      <c r="AZ26" s="477">
        <v>1277779.2209999999</v>
      </c>
      <c r="BA26" s="478"/>
      <c r="BB26" s="477">
        <v>607054.12800000003</v>
      </c>
      <c r="BC26" s="477">
        <v>57451.483999999997</v>
      </c>
      <c r="BD26" s="477">
        <v>664505.61300000001</v>
      </c>
      <c r="BE26" s="478"/>
      <c r="BF26" s="477">
        <v>186497.883</v>
      </c>
      <c r="BG26" s="477">
        <v>818654.93200000003</v>
      </c>
      <c r="BH26" s="477">
        <v>1005152.816</v>
      </c>
      <c r="BI26" s="477" t="s">
        <v>528</v>
      </c>
      <c r="BJ26" s="477">
        <v>41000</v>
      </c>
      <c r="BK26" s="477">
        <v>145578</v>
      </c>
      <c r="BL26" s="477">
        <v>186578</v>
      </c>
      <c r="BM26" s="477"/>
      <c r="BN26" s="477">
        <v>517546.03600000002</v>
      </c>
      <c r="BO26" s="477">
        <v>603680.91</v>
      </c>
      <c r="BP26" s="477">
        <v>1121226.946</v>
      </c>
      <c r="BQ26" s="477"/>
      <c r="BR26" s="477">
        <v>236056495.40999994</v>
      </c>
      <c r="BS26" s="477">
        <v>94445998.786999986</v>
      </c>
      <c r="BT26" s="477">
        <v>330502494.20499998</v>
      </c>
      <c r="BU26" s="477" t="s">
        <v>528</v>
      </c>
      <c r="BV26" s="477">
        <v>74618515.416999996</v>
      </c>
      <c r="BW26" s="477">
        <v>38298569.009000003</v>
      </c>
      <c r="BX26" s="477">
        <v>112917084.427</v>
      </c>
      <c r="BY26" s="477"/>
      <c r="BZ26" s="477">
        <v>236056495.40999994</v>
      </c>
      <c r="CA26" s="477">
        <v>95516424.433999985</v>
      </c>
      <c r="CB26" s="477">
        <v>331572919.85299999</v>
      </c>
      <c r="CC26" s="471"/>
      <c r="CD26" s="24"/>
      <c r="CE26" s="24"/>
      <c r="CF26" s="24"/>
    </row>
    <row r="27" spans="1:84" s="472" customFormat="1" ht="9" customHeight="1">
      <c r="A27" s="476" t="s">
        <v>529</v>
      </c>
      <c r="B27" s="474">
        <v>856.053</v>
      </c>
      <c r="C27" s="474">
        <v>538.303</v>
      </c>
      <c r="D27" s="474">
        <v>1394.357</v>
      </c>
      <c r="E27" s="474"/>
      <c r="F27" s="474">
        <v>6.9610000000000003</v>
      </c>
      <c r="G27" s="474">
        <v>2.286</v>
      </c>
      <c r="H27" s="474">
        <v>9.2479999999999993</v>
      </c>
      <c r="I27" s="474"/>
      <c r="J27" s="474">
        <v>164549.69399999999</v>
      </c>
      <c r="K27" s="474">
        <v>23303.508999999998</v>
      </c>
      <c r="L27" s="474">
        <v>187853.204</v>
      </c>
      <c r="M27" s="476" t="s">
        <v>529</v>
      </c>
      <c r="N27" s="474">
        <v>1034.3</v>
      </c>
      <c r="O27" s="474">
        <v>400.59899999999999</v>
      </c>
      <c r="P27" s="474">
        <v>1434.8989999999999</v>
      </c>
      <c r="Q27" s="474"/>
      <c r="R27" s="474">
        <v>1589.8330000000001</v>
      </c>
      <c r="S27" s="474">
        <v>1244.827</v>
      </c>
      <c r="T27" s="474">
        <v>2834.6610000000001</v>
      </c>
      <c r="U27" s="474"/>
      <c r="V27" s="474">
        <v>22311.152999999998</v>
      </c>
      <c r="W27" s="474">
        <v>13171.141</v>
      </c>
      <c r="X27" s="474">
        <v>35482.294999999998</v>
      </c>
      <c r="Y27" s="476" t="s">
        <v>529</v>
      </c>
      <c r="Z27" s="474">
        <v>23855.569</v>
      </c>
      <c r="AA27" s="474">
        <v>1510.454</v>
      </c>
      <c r="AB27" s="474">
        <v>25366.023000000001</v>
      </c>
      <c r="AC27" s="474"/>
      <c r="AD27" s="474">
        <v>39591.678</v>
      </c>
      <c r="AE27" s="474">
        <v>43566.177000000003</v>
      </c>
      <c r="AF27" s="474">
        <v>83157.856</v>
      </c>
      <c r="AG27" s="474"/>
      <c r="AH27" s="474">
        <v>0</v>
      </c>
      <c r="AI27" s="474">
        <v>0</v>
      </c>
      <c r="AJ27" s="474">
        <v>0</v>
      </c>
      <c r="AK27" s="476" t="s">
        <v>529</v>
      </c>
      <c r="AL27" s="474">
        <v>0</v>
      </c>
      <c r="AM27" s="474">
        <v>0</v>
      </c>
      <c r="AN27" s="474">
        <v>0</v>
      </c>
      <c r="AO27" s="474"/>
      <c r="AP27" s="474">
        <v>0</v>
      </c>
      <c r="AQ27" s="474">
        <v>0</v>
      </c>
      <c r="AR27" s="474">
        <v>0</v>
      </c>
      <c r="AS27" s="474"/>
      <c r="AT27" s="474">
        <v>331.97699999999998</v>
      </c>
      <c r="AU27" s="474">
        <v>1207.3119999999999</v>
      </c>
      <c r="AV27" s="474">
        <v>1539.29</v>
      </c>
      <c r="AW27" s="476" t="s">
        <v>529</v>
      </c>
      <c r="AX27" s="474">
        <v>0</v>
      </c>
      <c r="AY27" s="474">
        <v>0</v>
      </c>
      <c r="AZ27" s="474">
        <v>0</v>
      </c>
      <c r="BA27" s="474"/>
      <c r="BB27" s="474">
        <v>0</v>
      </c>
      <c r="BC27" s="474">
        <v>0</v>
      </c>
      <c r="BD27" s="474">
        <v>0</v>
      </c>
      <c r="BE27" s="474"/>
      <c r="BF27" s="474">
        <v>0</v>
      </c>
      <c r="BG27" s="474">
        <v>0</v>
      </c>
      <c r="BH27" s="474">
        <v>0</v>
      </c>
      <c r="BI27" s="476" t="s">
        <v>529</v>
      </c>
      <c r="BJ27" s="474">
        <v>0</v>
      </c>
      <c r="BK27" s="474">
        <v>0</v>
      </c>
      <c r="BL27" s="474">
        <v>0</v>
      </c>
      <c r="BM27" s="474"/>
      <c r="BN27" s="474">
        <v>0</v>
      </c>
      <c r="BO27" s="474">
        <v>0</v>
      </c>
      <c r="BP27" s="474">
        <v>0</v>
      </c>
      <c r="BQ27" s="474"/>
      <c r="BR27" s="474">
        <v>254127.21799999999</v>
      </c>
      <c r="BS27" s="474">
        <v>84944.608000000007</v>
      </c>
      <c r="BT27" s="474">
        <v>339071.83299999993</v>
      </c>
      <c r="BU27" s="476" t="s">
        <v>529</v>
      </c>
      <c r="BV27" s="474">
        <v>164549.69399999999</v>
      </c>
      <c r="BW27" s="474">
        <v>23318.828000000001</v>
      </c>
      <c r="BX27" s="474">
        <v>187868.522</v>
      </c>
      <c r="BY27" s="474"/>
      <c r="BZ27" s="474">
        <v>254127.21799999999</v>
      </c>
      <c r="CA27" s="474">
        <v>84959.927000000011</v>
      </c>
      <c r="CB27" s="474">
        <v>339087.15099999995</v>
      </c>
      <c r="CC27" s="480"/>
      <c r="CD27" s="24"/>
      <c r="CE27" s="24"/>
      <c r="CF27" s="24"/>
    </row>
    <row r="28" spans="1:84" s="472" customFormat="1" ht="9" customHeight="1">
      <c r="A28" s="476" t="s">
        <v>530</v>
      </c>
      <c r="B28" s="474">
        <v>3425540.1549999998</v>
      </c>
      <c r="C28" s="474">
        <v>420869.50599999999</v>
      </c>
      <c r="D28" s="474">
        <v>3846409.6609999998</v>
      </c>
      <c r="E28" s="474"/>
      <c r="F28" s="474">
        <v>2973.6860000000001</v>
      </c>
      <c r="G28" s="474">
        <v>353.39400000000001</v>
      </c>
      <c r="H28" s="474">
        <v>3327.0810000000001</v>
      </c>
      <c r="I28" s="474"/>
      <c r="J28" s="474">
        <v>5045432.966</v>
      </c>
      <c r="K28" s="474">
        <v>992748.11600000004</v>
      </c>
      <c r="L28" s="474">
        <v>6038181.0820000004</v>
      </c>
      <c r="M28" s="476" t="s">
        <v>530</v>
      </c>
      <c r="N28" s="474">
        <v>613524.97600000002</v>
      </c>
      <c r="O28" s="474">
        <v>109031.336</v>
      </c>
      <c r="P28" s="474">
        <v>722556.31299999997</v>
      </c>
      <c r="Q28" s="474"/>
      <c r="R28" s="474">
        <v>266145.65999999997</v>
      </c>
      <c r="S28" s="474">
        <v>39722.934999999998</v>
      </c>
      <c r="T28" s="474">
        <v>305868.59499999997</v>
      </c>
      <c r="U28" s="474"/>
      <c r="V28" s="474">
        <v>2131848.9980000001</v>
      </c>
      <c r="W28" s="474">
        <v>348932.37300000002</v>
      </c>
      <c r="X28" s="474">
        <v>2480781.3709999998</v>
      </c>
      <c r="Y28" s="476" t="s">
        <v>530</v>
      </c>
      <c r="Z28" s="474">
        <v>14951.058000000001</v>
      </c>
      <c r="AA28" s="474">
        <v>6358.1149999999998</v>
      </c>
      <c r="AB28" s="474">
        <v>21309.172999999999</v>
      </c>
      <c r="AC28" s="474"/>
      <c r="AD28" s="474">
        <v>2288833.7319999998</v>
      </c>
      <c r="AE28" s="474">
        <v>422565.984</v>
      </c>
      <c r="AF28" s="474">
        <v>2711399.7170000002</v>
      </c>
      <c r="AG28" s="474"/>
      <c r="AH28" s="474">
        <v>0</v>
      </c>
      <c r="AI28" s="474">
        <v>0</v>
      </c>
      <c r="AJ28" s="474">
        <v>0</v>
      </c>
      <c r="AK28" s="476" t="s">
        <v>530</v>
      </c>
      <c r="AL28" s="474">
        <v>10760.974</v>
      </c>
      <c r="AM28" s="474">
        <v>1407.8130000000001</v>
      </c>
      <c r="AN28" s="474">
        <v>12168.788</v>
      </c>
      <c r="AO28" s="474"/>
      <c r="AP28" s="474">
        <v>1638780.077</v>
      </c>
      <c r="AQ28" s="474">
        <v>0</v>
      </c>
      <c r="AR28" s="474">
        <v>1638780.077</v>
      </c>
      <c r="AS28" s="474"/>
      <c r="AT28" s="474">
        <v>0</v>
      </c>
      <c r="AU28" s="474">
        <v>0</v>
      </c>
      <c r="AV28" s="474">
        <v>0</v>
      </c>
      <c r="AW28" s="476" t="s">
        <v>530</v>
      </c>
      <c r="AX28" s="474">
        <v>631153.77399999998</v>
      </c>
      <c r="AY28" s="474">
        <v>0</v>
      </c>
      <c r="AZ28" s="474">
        <v>631153.77399999998</v>
      </c>
      <c r="BA28" s="474"/>
      <c r="BB28" s="474">
        <v>0</v>
      </c>
      <c r="BC28" s="474">
        <v>0</v>
      </c>
      <c r="BD28" s="474">
        <v>0</v>
      </c>
      <c r="BE28" s="474"/>
      <c r="BF28" s="474">
        <v>0</v>
      </c>
      <c r="BG28" s="474">
        <v>0</v>
      </c>
      <c r="BH28" s="474">
        <v>0</v>
      </c>
      <c r="BI28" s="476" t="s">
        <v>530</v>
      </c>
      <c r="BJ28" s="474">
        <v>0</v>
      </c>
      <c r="BK28" s="474">
        <v>0</v>
      </c>
      <c r="BL28" s="474">
        <v>0</v>
      </c>
      <c r="BM28" s="474"/>
      <c r="BN28" s="474">
        <v>0</v>
      </c>
      <c r="BO28" s="474">
        <v>0</v>
      </c>
      <c r="BP28" s="474">
        <v>0</v>
      </c>
      <c r="BQ28" s="474"/>
      <c r="BR28" s="474">
        <v>16069946.055999998</v>
      </c>
      <c r="BS28" s="474">
        <v>2341989.5720000002</v>
      </c>
      <c r="BT28" s="474">
        <v>18411935.632000003</v>
      </c>
      <c r="BU28" s="476" t="s">
        <v>530</v>
      </c>
      <c r="BV28" s="474">
        <v>5045432.966</v>
      </c>
      <c r="BW28" s="474">
        <v>992748.11600000004</v>
      </c>
      <c r="BX28" s="474">
        <v>6038181.0820000004</v>
      </c>
      <c r="BY28" s="474"/>
      <c r="BZ28" s="474">
        <v>16069946.055999998</v>
      </c>
      <c r="CA28" s="474">
        <v>2341989.5720000002</v>
      </c>
      <c r="CB28" s="474">
        <v>18411935.632000003</v>
      </c>
      <c r="CC28" s="471"/>
      <c r="CD28" s="24"/>
      <c r="CE28" s="24"/>
      <c r="CF28" s="24"/>
    </row>
    <row r="29" spans="1:84" s="472" customFormat="1" ht="9" customHeight="1">
      <c r="A29" s="476" t="s">
        <v>531</v>
      </c>
      <c r="B29" s="474">
        <v>330198.36800000002</v>
      </c>
      <c r="C29" s="474">
        <v>573249.10699999996</v>
      </c>
      <c r="D29" s="474">
        <v>903447.47600000002</v>
      </c>
      <c r="E29" s="474"/>
      <c r="F29" s="474">
        <v>783.19200000000001</v>
      </c>
      <c r="G29" s="474">
        <v>5184.4219999999996</v>
      </c>
      <c r="H29" s="474">
        <v>5967.6149999999998</v>
      </c>
      <c r="I29" s="474"/>
      <c r="J29" s="474">
        <v>1330836.5830000001</v>
      </c>
      <c r="K29" s="474">
        <v>1496093.656</v>
      </c>
      <c r="L29" s="474">
        <v>2826930.24</v>
      </c>
      <c r="M29" s="476" t="s">
        <v>531</v>
      </c>
      <c r="N29" s="474">
        <v>24144.811000000002</v>
      </c>
      <c r="O29" s="474">
        <v>68765.096000000005</v>
      </c>
      <c r="P29" s="474">
        <v>92909.907000000007</v>
      </c>
      <c r="Q29" s="474"/>
      <c r="R29" s="474">
        <v>155414.81099999999</v>
      </c>
      <c r="S29" s="474">
        <v>249319.258</v>
      </c>
      <c r="T29" s="474">
        <v>404734.07</v>
      </c>
      <c r="U29" s="474"/>
      <c r="V29" s="474">
        <v>266844.32699999999</v>
      </c>
      <c r="W29" s="474">
        <v>336331.10399999999</v>
      </c>
      <c r="X29" s="474">
        <v>603175.43099999998</v>
      </c>
      <c r="Y29" s="476" t="s">
        <v>531</v>
      </c>
      <c r="Z29" s="474">
        <v>0</v>
      </c>
      <c r="AA29" s="474">
        <v>0</v>
      </c>
      <c r="AB29" s="474">
        <v>0</v>
      </c>
      <c r="AC29" s="474"/>
      <c r="AD29" s="474">
        <v>545662.50699999998</v>
      </c>
      <c r="AE29" s="474">
        <v>666814.723</v>
      </c>
      <c r="AF29" s="474">
        <v>1212477.23</v>
      </c>
      <c r="AG29" s="474"/>
      <c r="AH29" s="474">
        <v>0</v>
      </c>
      <c r="AI29" s="474">
        <v>0</v>
      </c>
      <c r="AJ29" s="474">
        <v>0</v>
      </c>
      <c r="AK29" s="476" t="s">
        <v>531</v>
      </c>
      <c r="AL29" s="474">
        <v>4880.5110000000004</v>
      </c>
      <c r="AM29" s="474">
        <v>1971.9760000000001</v>
      </c>
      <c r="AN29" s="474">
        <v>6852.4870000000001</v>
      </c>
      <c r="AO29" s="474"/>
      <c r="AP29" s="474">
        <v>0</v>
      </c>
      <c r="AQ29" s="474">
        <v>0</v>
      </c>
      <c r="AR29" s="474">
        <v>0</v>
      </c>
      <c r="AS29" s="474"/>
      <c r="AT29" s="474">
        <v>375920.17800000001</v>
      </c>
      <c r="AU29" s="474">
        <v>197054.45300000001</v>
      </c>
      <c r="AV29" s="474">
        <v>572974.63100000005</v>
      </c>
      <c r="AW29" s="476" t="s">
        <v>531</v>
      </c>
      <c r="AX29" s="474">
        <v>0</v>
      </c>
      <c r="AY29" s="474">
        <v>0</v>
      </c>
      <c r="AZ29" s="474">
        <v>0</v>
      </c>
      <c r="BA29" s="474"/>
      <c r="BB29" s="474">
        <v>0</v>
      </c>
      <c r="BC29" s="474">
        <v>0</v>
      </c>
      <c r="BD29" s="474">
        <v>0</v>
      </c>
      <c r="BE29" s="474"/>
      <c r="BF29" s="474">
        <v>107.205</v>
      </c>
      <c r="BG29" s="474">
        <v>3694.6280000000002</v>
      </c>
      <c r="BH29" s="474">
        <v>3801.8339999999998</v>
      </c>
      <c r="BI29" s="476" t="s">
        <v>531</v>
      </c>
      <c r="BJ29" s="474">
        <v>0</v>
      </c>
      <c r="BK29" s="474">
        <v>0</v>
      </c>
      <c r="BL29" s="474">
        <v>0</v>
      </c>
      <c r="BM29" s="474"/>
      <c r="BN29" s="474">
        <v>0</v>
      </c>
      <c r="BO29" s="474">
        <v>0</v>
      </c>
      <c r="BP29" s="474">
        <v>0</v>
      </c>
      <c r="BQ29" s="474"/>
      <c r="BR29" s="474">
        <v>3034792.4930000002</v>
      </c>
      <c r="BS29" s="474">
        <v>3598478.4229999995</v>
      </c>
      <c r="BT29" s="474">
        <v>6633270.9210000001</v>
      </c>
      <c r="BU29" s="476" t="s">
        <v>531</v>
      </c>
      <c r="BV29" s="474">
        <v>1330836.5830000001</v>
      </c>
      <c r="BW29" s="474">
        <v>1496093.656</v>
      </c>
      <c r="BX29" s="474">
        <v>2826930.24</v>
      </c>
      <c r="BY29" s="474"/>
      <c r="BZ29" s="474">
        <v>3034792.4930000002</v>
      </c>
      <c r="CA29" s="474">
        <v>3598478.4229999995</v>
      </c>
      <c r="CB29" s="474">
        <v>6633270.9210000001</v>
      </c>
      <c r="CC29" s="471"/>
      <c r="CD29" s="24"/>
      <c r="CE29" s="24"/>
      <c r="CF29" s="24"/>
    </row>
    <row r="30" spans="1:84" s="472" customFormat="1" ht="9" customHeight="1">
      <c r="A30" s="476" t="s">
        <v>532</v>
      </c>
      <c r="B30" s="474">
        <v>576399.56299999997</v>
      </c>
      <c r="C30" s="474">
        <v>514203.16200000001</v>
      </c>
      <c r="D30" s="474">
        <v>1090602.726</v>
      </c>
      <c r="E30" s="474"/>
      <c r="F30" s="474">
        <v>0</v>
      </c>
      <c r="G30" s="474">
        <v>0</v>
      </c>
      <c r="H30" s="474">
        <v>0</v>
      </c>
      <c r="I30" s="474"/>
      <c r="J30" s="474">
        <v>1534327.07</v>
      </c>
      <c r="K30" s="474">
        <v>1488706.9029999999</v>
      </c>
      <c r="L30" s="474">
        <v>3023033.9730000002</v>
      </c>
      <c r="M30" s="476" t="s">
        <v>532</v>
      </c>
      <c r="N30" s="474">
        <v>0</v>
      </c>
      <c r="O30" s="474">
        <v>0</v>
      </c>
      <c r="P30" s="474">
        <v>0</v>
      </c>
      <c r="Q30" s="474"/>
      <c r="R30" s="474">
        <v>196862.481</v>
      </c>
      <c r="S30" s="474">
        <v>143054.64000000001</v>
      </c>
      <c r="T30" s="474">
        <v>339917.12199999997</v>
      </c>
      <c r="U30" s="474"/>
      <c r="V30" s="474">
        <v>418160.71500000003</v>
      </c>
      <c r="W30" s="474">
        <v>725596.08400000003</v>
      </c>
      <c r="X30" s="474">
        <v>1143756.8</v>
      </c>
      <c r="Y30" s="476" t="s">
        <v>532</v>
      </c>
      <c r="Z30" s="474">
        <v>237173.49600000001</v>
      </c>
      <c r="AA30" s="474">
        <v>358436.527</v>
      </c>
      <c r="AB30" s="474">
        <v>595610.02399999998</v>
      </c>
      <c r="AC30" s="474"/>
      <c r="AD30" s="474">
        <v>336226.96500000003</v>
      </c>
      <c r="AE30" s="474">
        <v>743882.25600000005</v>
      </c>
      <c r="AF30" s="474">
        <v>1080109.2220000001</v>
      </c>
      <c r="AG30" s="474"/>
      <c r="AH30" s="474">
        <v>0</v>
      </c>
      <c r="AI30" s="474">
        <v>0</v>
      </c>
      <c r="AJ30" s="474">
        <v>0</v>
      </c>
      <c r="AK30" s="476" t="s">
        <v>532</v>
      </c>
      <c r="AL30" s="474">
        <v>0</v>
      </c>
      <c r="AM30" s="474">
        <v>0</v>
      </c>
      <c r="AN30" s="474">
        <v>0</v>
      </c>
      <c r="AO30" s="474"/>
      <c r="AP30" s="474">
        <v>0</v>
      </c>
      <c r="AQ30" s="474">
        <v>0</v>
      </c>
      <c r="AR30" s="474">
        <v>0</v>
      </c>
      <c r="AS30" s="474"/>
      <c r="AT30" s="474">
        <v>34250.750999999997</v>
      </c>
      <c r="AU30" s="474">
        <v>136737.88699999999</v>
      </c>
      <c r="AV30" s="474">
        <v>170988.63800000001</v>
      </c>
      <c r="AW30" s="476" t="s">
        <v>532</v>
      </c>
      <c r="AX30" s="474">
        <v>0</v>
      </c>
      <c r="AY30" s="474">
        <v>0</v>
      </c>
      <c r="AZ30" s="474">
        <v>0</v>
      </c>
      <c r="BA30" s="474"/>
      <c r="BB30" s="474">
        <v>0</v>
      </c>
      <c r="BC30" s="474">
        <v>0</v>
      </c>
      <c r="BD30" s="474">
        <v>0</v>
      </c>
      <c r="BE30" s="474"/>
      <c r="BF30" s="474">
        <v>0</v>
      </c>
      <c r="BG30" s="474">
        <v>0</v>
      </c>
      <c r="BH30" s="474">
        <v>0</v>
      </c>
      <c r="BI30" s="476" t="s">
        <v>532</v>
      </c>
      <c r="BJ30" s="474">
        <v>0</v>
      </c>
      <c r="BK30" s="474">
        <v>0</v>
      </c>
      <c r="BL30" s="474">
        <v>0</v>
      </c>
      <c r="BM30" s="474"/>
      <c r="BN30" s="474">
        <v>0</v>
      </c>
      <c r="BO30" s="474">
        <v>0</v>
      </c>
      <c r="BP30" s="474">
        <v>0</v>
      </c>
      <c r="BQ30" s="474"/>
      <c r="BR30" s="474">
        <v>3333401.0409999997</v>
      </c>
      <c r="BS30" s="474">
        <v>4110617.4589999998</v>
      </c>
      <c r="BT30" s="474">
        <v>7444018.5050000008</v>
      </c>
      <c r="BU30" s="476" t="s">
        <v>532</v>
      </c>
      <c r="BV30" s="474">
        <v>1534327.07</v>
      </c>
      <c r="BW30" s="474">
        <v>1488706.9029999999</v>
      </c>
      <c r="BX30" s="474">
        <v>3023033.9730000002</v>
      </c>
      <c r="BY30" s="474"/>
      <c r="BZ30" s="474">
        <v>3333401.0409999997</v>
      </c>
      <c r="CA30" s="474">
        <v>4110617.4589999998</v>
      </c>
      <c r="CB30" s="474">
        <v>7444018.5050000008</v>
      </c>
      <c r="CC30" s="471"/>
      <c r="CD30" s="24"/>
      <c r="CE30" s="24"/>
      <c r="CF30" s="24"/>
    </row>
    <row r="31" spans="1:84" s="472" customFormat="1" ht="9" customHeight="1">
      <c r="A31" s="476" t="s">
        <v>533</v>
      </c>
      <c r="B31" s="474">
        <v>28942963.760000002</v>
      </c>
      <c r="C31" s="474">
        <v>8281842.3370000003</v>
      </c>
      <c r="D31" s="474">
        <v>37224806.097999997</v>
      </c>
      <c r="E31" s="474"/>
      <c r="F31" s="474">
        <v>1063984.149</v>
      </c>
      <c r="G31" s="474">
        <v>19484.132000000001</v>
      </c>
      <c r="H31" s="474">
        <v>1083468.2819999999</v>
      </c>
      <c r="I31" s="474"/>
      <c r="J31" s="474">
        <v>43935543.561999999</v>
      </c>
      <c r="K31" s="474">
        <v>21352885.296</v>
      </c>
      <c r="L31" s="474">
        <v>65288428.858999997</v>
      </c>
      <c r="M31" s="476" t="s">
        <v>533</v>
      </c>
      <c r="N31" s="474">
        <v>3262783.76</v>
      </c>
      <c r="O31" s="474">
        <v>332654.46299999999</v>
      </c>
      <c r="P31" s="474">
        <v>3595438.2239999999</v>
      </c>
      <c r="Q31" s="474"/>
      <c r="R31" s="474">
        <v>4282466.9620000003</v>
      </c>
      <c r="S31" s="474">
        <v>2209054.5329999998</v>
      </c>
      <c r="T31" s="474">
        <v>6491521.4960000003</v>
      </c>
      <c r="U31" s="474"/>
      <c r="V31" s="474">
        <v>21147086.362</v>
      </c>
      <c r="W31" s="474">
        <v>5307861.6720000003</v>
      </c>
      <c r="X31" s="474">
        <v>26454948.034000002</v>
      </c>
      <c r="Y31" s="476" t="s">
        <v>533</v>
      </c>
      <c r="Z31" s="474">
        <v>352055.49099999998</v>
      </c>
      <c r="AA31" s="474">
        <v>170939.22</v>
      </c>
      <c r="AB31" s="474">
        <v>522994.71100000001</v>
      </c>
      <c r="AC31" s="474"/>
      <c r="AD31" s="474">
        <v>19636476.02</v>
      </c>
      <c r="AE31" s="474">
        <v>6514278.2640000004</v>
      </c>
      <c r="AF31" s="474">
        <v>26150754.284000002</v>
      </c>
      <c r="AG31" s="474"/>
      <c r="AH31" s="474">
        <v>11142792.707</v>
      </c>
      <c r="AI31" s="474">
        <v>6485.6570000000002</v>
      </c>
      <c r="AJ31" s="474">
        <v>11149278.365</v>
      </c>
      <c r="AK31" s="476" t="s">
        <v>533</v>
      </c>
      <c r="AL31" s="474">
        <v>2274753.2850000001</v>
      </c>
      <c r="AM31" s="474">
        <v>321677.29800000001</v>
      </c>
      <c r="AN31" s="474">
        <v>2596430.5830000001</v>
      </c>
      <c r="AO31" s="474"/>
      <c r="AP31" s="474">
        <v>1525708.0930000001</v>
      </c>
      <c r="AQ31" s="474">
        <v>0</v>
      </c>
      <c r="AR31" s="474">
        <v>1525708.0930000001</v>
      </c>
      <c r="AS31" s="474"/>
      <c r="AT31" s="474">
        <v>1182266.8030000001</v>
      </c>
      <c r="AU31" s="474">
        <v>2580869.1490000002</v>
      </c>
      <c r="AV31" s="474">
        <v>3763135.9530000002</v>
      </c>
      <c r="AW31" s="476" t="s">
        <v>533</v>
      </c>
      <c r="AX31" s="474">
        <v>646625.44700000004</v>
      </c>
      <c r="AY31" s="474">
        <v>0</v>
      </c>
      <c r="AZ31" s="474">
        <v>646625.44700000004</v>
      </c>
      <c r="BA31" s="474"/>
      <c r="BB31" s="474">
        <v>607054.12800000003</v>
      </c>
      <c r="BC31" s="474">
        <v>57315.624000000003</v>
      </c>
      <c r="BD31" s="474">
        <v>664369.75199999998</v>
      </c>
      <c r="BE31" s="474"/>
      <c r="BF31" s="474">
        <v>168463.166</v>
      </c>
      <c r="BG31" s="474">
        <v>397675.28</v>
      </c>
      <c r="BH31" s="474">
        <v>566138.44700000004</v>
      </c>
      <c r="BI31" s="476" t="s">
        <v>533</v>
      </c>
      <c r="BJ31" s="474">
        <v>41000</v>
      </c>
      <c r="BK31" s="474">
        <v>145578</v>
      </c>
      <c r="BL31" s="474">
        <v>186578</v>
      </c>
      <c r="BM31" s="474"/>
      <c r="BN31" s="474">
        <v>496196.03600000002</v>
      </c>
      <c r="BO31" s="474">
        <v>225917.49299999999</v>
      </c>
      <c r="BP31" s="474">
        <v>722113.52899999998</v>
      </c>
      <c r="BQ31" s="474"/>
      <c r="BR31" s="474">
        <v>140708219.73100001</v>
      </c>
      <c r="BS31" s="474">
        <v>47924518.417999998</v>
      </c>
      <c r="BT31" s="474">
        <v>188632738.15700004</v>
      </c>
      <c r="BU31" s="476" t="s">
        <v>533</v>
      </c>
      <c r="BV31" s="474">
        <v>43935543.561999999</v>
      </c>
      <c r="BW31" s="474">
        <v>21998370.526000001</v>
      </c>
      <c r="BX31" s="474">
        <v>65933914.089000002</v>
      </c>
      <c r="BY31" s="474"/>
      <c r="BZ31" s="474">
        <v>140708219.73100001</v>
      </c>
      <c r="CA31" s="474">
        <v>48570003.648000002</v>
      </c>
      <c r="CB31" s="474">
        <v>189278223.38700002</v>
      </c>
      <c r="CC31" s="471"/>
      <c r="CD31" s="24"/>
      <c r="CE31" s="24"/>
      <c r="CF31" s="24"/>
    </row>
    <row r="32" spans="1:84" s="472" customFormat="1" ht="9" customHeight="1">
      <c r="A32" s="476" t="s">
        <v>534</v>
      </c>
      <c r="B32" s="474">
        <v>1281612.0819999999</v>
      </c>
      <c r="C32" s="474">
        <v>1888815.246</v>
      </c>
      <c r="D32" s="474">
        <v>3170427.3289999999</v>
      </c>
      <c r="E32" s="474"/>
      <c r="F32" s="474">
        <v>4645.9189999999999</v>
      </c>
      <c r="G32" s="474">
        <v>10834.768</v>
      </c>
      <c r="H32" s="474">
        <v>15480.687</v>
      </c>
      <c r="I32" s="474"/>
      <c r="J32" s="474">
        <v>1831223.382</v>
      </c>
      <c r="K32" s="474">
        <v>3797107.5839999998</v>
      </c>
      <c r="L32" s="474">
        <v>5628330.9670000002</v>
      </c>
      <c r="M32" s="476" t="s">
        <v>534</v>
      </c>
      <c r="N32" s="474">
        <v>11049.663</v>
      </c>
      <c r="O32" s="474">
        <v>6294.3459999999995</v>
      </c>
      <c r="P32" s="474">
        <v>17344.008999999998</v>
      </c>
      <c r="Q32" s="474"/>
      <c r="R32" s="474">
        <v>300485.18400000001</v>
      </c>
      <c r="S32" s="474">
        <v>479116.42300000001</v>
      </c>
      <c r="T32" s="474">
        <v>779601.60800000001</v>
      </c>
      <c r="U32" s="474"/>
      <c r="V32" s="474">
        <v>1241490.0109999999</v>
      </c>
      <c r="W32" s="474">
        <v>1380867.2390000001</v>
      </c>
      <c r="X32" s="474">
        <v>2622357.2510000002</v>
      </c>
      <c r="Y32" s="476" t="s">
        <v>534</v>
      </c>
      <c r="Z32" s="474">
        <v>0</v>
      </c>
      <c r="AA32" s="474">
        <v>0</v>
      </c>
      <c r="AB32" s="474">
        <v>0</v>
      </c>
      <c r="AC32" s="474"/>
      <c r="AD32" s="474">
        <v>678913.38</v>
      </c>
      <c r="AE32" s="474">
        <v>828111.79399999999</v>
      </c>
      <c r="AF32" s="474">
        <v>1507025.175</v>
      </c>
      <c r="AG32" s="474"/>
      <c r="AH32" s="474">
        <v>0</v>
      </c>
      <c r="AI32" s="474">
        <v>0</v>
      </c>
      <c r="AJ32" s="474">
        <v>0</v>
      </c>
      <c r="AK32" s="476" t="s">
        <v>534</v>
      </c>
      <c r="AL32" s="474">
        <v>594.91399999999999</v>
      </c>
      <c r="AM32" s="474">
        <v>9689.2489999999998</v>
      </c>
      <c r="AN32" s="474">
        <v>10284.163</v>
      </c>
      <c r="AO32" s="474"/>
      <c r="AP32" s="474">
        <v>0</v>
      </c>
      <c r="AQ32" s="474">
        <v>0</v>
      </c>
      <c r="AR32" s="474">
        <v>0</v>
      </c>
      <c r="AS32" s="474"/>
      <c r="AT32" s="474">
        <v>277252.85499999998</v>
      </c>
      <c r="AU32" s="474">
        <v>368037.78600000002</v>
      </c>
      <c r="AV32" s="474">
        <v>645290.64099999995</v>
      </c>
      <c r="AW32" s="476" t="s">
        <v>534</v>
      </c>
      <c r="AX32" s="474">
        <v>0</v>
      </c>
      <c r="AY32" s="474">
        <v>0</v>
      </c>
      <c r="AZ32" s="474">
        <v>0</v>
      </c>
      <c r="BA32" s="474"/>
      <c r="BB32" s="474">
        <v>0</v>
      </c>
      <c r="BC32" s="474">
        <v>0</v>
      </c>
      <c r="BD32" s="474">
        <v>0</v>
      </c>
      <c r="BE32" s="474"/>
      <c r="BF32" s="474">
        <v>16314.511</v>
      </c>
      <c r="BG32" s="474">
        <v>48338.002</v>
      </c>
      <c r="BH32" s="474">
        <v>64652.512999999999</v>
      </c>
      <c r="BI32" s="476" t="s">
        <v>534</v>
      </c>
      <c r="BJ32" s="474">
        <v>0</v>
      </c>
      <c r="BK32" s="474">
        <v>0</v>
      </c>
      <c r="BL32" s="474">
        <v>0</v>
      </c>
      <c r="BM32" s="474"/>
      <c r="BN32" s="474">
        <v>0</v>
      </c>
      <c r="BO32" s="474">
        <v>0</v>
      </c>
      <c r="BP32" s="474">
        <v>0</v>
      </c>
      <c r="BQ32" s="474"/>
      <c r="BR32" s="474">
        <v>5643581.9010000005</v>
      </c>
      <c r="BS32" s="474">
        <v>8817212.4370000008</v>
      </c>
      <c r="BT32" s="474">
        <v>14460794.343</v>
      </c>
      <c r="BU32" s="476" t="s">
        <v>534</v>
      </c>
      <c r="BV32" s="474">
        <v>1831223.382</v>
      </c>
      <c r="BW32" s="474">
        <v>3797107.5839999998</v>
      </c>
      <c r="BX32" s="474">
        <v>5628330.9670000002</v>
      </c>
      <c r="BY32" s="474"/>
      <c r="BZ32" s="474">
        <v>5643581.9010000005</v>
      </c>
      <c r="CA32" s="474">
        <v>8817212.4370000008</v>
      </c>
      <c r="CB32" s="474">
        <v>14460794.343</v>
      </c>
      <c r="CC32" s="471"/>
      <c r="CD32" s="24"/>
      <c r="CE32" s="24"/>
      <c r="CF32" s="24"/>
    </row>
    <row r="33" spans="1:84" s="472" customFormat="1" ht="9" customHeight="1">
      <c r="A33" s="476" t="s">
        <v>535</v>
      </c>
      <c r="B33" s="474">
        <v>14101818.978</v>
      </c>
      <c r="C33" s="474">
        <v>1494727.47</v>
      </c>
      <c r="D33" s="474">
        <v>15596546.448999999</v>
      </c>
      <c r="E33" s="474"/>
      <c r="F33" s="474">
        <v>96878.593999999997</v>
      </c>
      <c r="G33" s="474">
        <v>247.25200000000001</v>
      </c>
      <c r="H33" s="474">
        <v>97125.846999999994</v>
      </c>
      <c r="I33" s="474"/>
      <c r="J33" s="474">
        <v>18815588.506999999</v>
      </c>
      <c r="K33" s="474">
        <v>1886619.38</v>
      </c>
      <c r="L33" s="474">
        <v>20702207.886999998</v>
      </c>
      <c r="M33" s="476" t="s">
        <v>535</v>
      </c>
      <c r="N33" s="474">
        <v>1454989.3759999999</v>
      </c>
      <c r="O33" s="474">
        <v>8679.7999999999993</v>
      </c>
      <c r="P33" s="474">
        <v>1463669.176</v>
      </c>
      <c r="Q33" s="474"/>
      <c r="R33" s="474">
        <v>3057449.4169999999</v>
      </c>
      <c r="S33" s="474">
        <v>60083.302000000003</v>
      </c>
      <c r="T33" s="474">
        <v>3117532.719</v>
      </c>
      <c r="U33" s="474"/>
      <c r="V33" s="474">
        <v>9848326.5500000007</v>
      </c>
      <c r="W33" s="474">
        <v>642093.26699999999</v>
      </c>
      <c r="X33" s="474">
        <v>10490419.817</v>
      </c>
      <c r="Y33" s="476" t="s">
        <v>535</v>
      </c>
      <c r="Z33" s="474">
        <v>0</v>
      </c>
      <c r="AA33" s="474">
        <v>0</v>
      </c>
      <c r="AB33" s="474">
        <v>0</v>
      </c>
      <c r="AC33" s="474"/>
      <c r="AD33" s="474">
        <v>9325135.9120000005</v>
      </c>
      <c r="AE33" s="474">
        <v>502487.05499999999</v>
      </c>
      <c r="AF33" s="474">
        <v>9827622.9680000003</v>
      </c>
      <c r="AG33" s="474"/>
      <c r="AH33" s="474">
        <v>410987.44500000001</v>
      </c>
      <c r="AI33" s="474">
        <v>4538.4449999999997</v>
      </c>
      <c r="AJ33" s="474">
        <v>415525.89</v>
      </c>
      <c r="AK33" s="476" t="s">
        <v>535</v>
      </c>
      <c r="AL33" s="474">
        <v>511978.679</v>
      </c>
      <c r="AM33" s="474">
        <v>19421.197</v>
      </c>
      <c r="AN33" s="474">
        <v>531399.87699999998</v>
      </c>
      <c r="AO33" s="474"/>
      <c r="AP33" s="474">
        <v>0</v>
      </c>
      <c r="AQ33" s="474">
        <v>52.317</v>
      </c>
      <c r="AR33" s="474">
        <v>52.317</v>
      </c>
      <c r="AS33" s="474"/>
      <c r="AT33" s="474">
        <v>0</v>
      </c>
      <c r="AU33" s="474">
        <v>0</v>
      </c>
      <c r="AV33" s="474">
        <v>0</v>
      </c>
      <c r="AW33" s="476" t="s">
        <v>535</v>
      </c>
      <c r="AX33" s="474">
        <v>0</v>
      </c>
      <c r="AY33" s="474">
        <v>0</v>
      </c>
      <c r="AZ33" s="474">
        <v>0</v>
      </c>
      <c r="BA33" s="474"/>
      <c r="BB33" s="474">
        <v>0</v>
      </c>
      <c r="BC33" s="474">
        <v>135.86000000000001</v>
      </c>
      <c r="BD33" s="474">
        <v>135.86000000000001</v>
      </c>
      <c r="BE33" s="474"/>
      <c r="BF33" s="474">
        <v>0</v>
      </c>
      <c r="BG33" s="474">
        <v>0</v>
      </c>
      <c r="BH33" s="474">
        <v>0</v>
      </c>
      <c r="BI33" s="476" t="s">
        <v>535</v>
      </c>
      <c r="BJ33" s="474">
        <v>0</v>
      </c>
      <c r="BK33" s="474">
        <v>0</v>
      </c>
      <c r="BL33" s="474">
        <v>0</v>
      </c>
      <c r="BM33" s="474"/>
      <c r="BN33" s="474">
        <v>0</v>
      </c>
      <c r="BO33" s="474">
        <v>0</v>
      </c>
      <c r="BP33" s="474">
        <v>0</v>
      </c>
      <c r="BQ33" s="474"/>
      <c r="BR33" s="474">
        <v>57623153.458000004</v>
      </c>
      <c r="BS33" s="474">
        <v>4619085.3449999997</v>
      </c>
      <c r="BT33" s="474">
        <v>62242238.806999996</v>
      </c>
      <c r="BU33" s="476" t="s">
        <v>535</v>
      </c>
      <c r="BV33" s="474">
        <v>18815588.506999999</v>
      </c>
      <c r="BW33" s="474">
        <v>1886619.38</v>
      </c>
      <c r="BX33" s="474">
        <v>20702207.886999998</v>
      </c>
      <c r="BY33" s="474"/>
      <c r="BZ33" s="474">
        <v>57623153.458000004</v>
      </c>
      <c r="CA33" s="474">
        <v>4619085.3449999997</v>
      </c>
      <c r="CB33" s="474">
        <v>62242238.806999996</v>
      </c>
      <c r="CC33" s="471"/>
      <c r="CD33" s="24"/>
      <c r="CE33" s="24"/>
      <c r="CF33" s="24"/>
    </row>
    <row r="34" spans="1:84" s="472" customFormat="1" ht="9" customHeight="1">
      <c r="A34" s="476" t="s">
        <v>536</v>
      </c>
      <c r="B34" s="474">
        <v>1158320.0660000001</v>
      </c>
      <c r="C34" s="474">
        <v>4544545.6090000002</v>
      </c>
      <c r="D34" s="474">
        <v>5702865.6749999998</v>
      </c>
      <c r="E34" s="474"/>
      <c r="F34" s="474">
        <v>6411.75</v>
      </c>
      <c r="G34" s="474">
        <v>82974.267000000007</v>
      </c>
      <c r="H34" s="474">
        <v>89386.017000000007</v>
      </c>
      <c r="I34" s="474"/>
      <c r="J34" s="474">
        <v>165621.49</v>
      </c>
      <c r="K34" s="474">
        <v>5149828.2649999997</v>
      </c>
      <c r="L34" s="474">
        <v>5315449.7560000001</v>
      </c>
      <c r="M34" s="476" t="s">
        <v>536</v>
      </c>
      <c r="N34" s="474">
        <v>81804.307000000001</v>
      </c>
      <c r="O34" s="474">
        <v>941875.272</v>
      </c>
      <c r="P34" s="474">
        <v>1023679.579</v>
      </c>
      <c r="Q34" s="474"/>
      <c r="R34" s="474">
        <v>312275.26299999998</v>
      </c>
      <c r="S34" s="474">
        <v>1777500.1240000001</v>
      </c>
      <c r="T34" s="474">
        <v>2089775.3870000001</v>
      </c>
      <c r="U34" s="474"/>
      <c r="V34" s="474">
        <v>263790.897</v>
      </c>
      <c r="W34" s="474">
        <v>3038726.2319999998</v>
      </c>
      <c r="X34" s="474">
        <v>3302517.13</v>
      </c>
      <c r="Y34" s="476" t="s">
        <v>536</v>
      </c>
      <c r="Z34" s="474">
        <v>507270</v>
      </c>
      <c r="AA34" s="474">
        <v>110332.8</v>
      </c>
      <c r="AB34" s="474">
        <v>617602.80000000005</v>
      </c>
      <c r="AC34" s="474"/>
      <c r="AD34" s="474">
        <v>319980.50799999997</v>
      </c>
      <c r="AE34" s="474">
        <v>2348165.2560000001</v>
      </c>
      <c r="AF34" s="474">
        <v>2668145.7650000001</v>
      </c>
      <c r="AG34" s="474"/>
      <c r="AH34" s="474">
        <v>0</v>
      </c>
      <c r="AI34" s="474">
        <v>0</v>
      </c>
      <c r="AJ34" s="474">
        <v>0</v>
      </c>
      <c r="AK34" s="476" t="s">
        <v>536</v>
      </c>
      <c r="AL34" s="474">
        <v>22165.536</v>
      </c>
      <c r="AM34" s="474">
        <v>371965.23700000002</v>
      </c>
      <c r="AN34" s="474">
        <v>394130.77399999998</v>
      </c>
      <c r="AO34" s="474"/>
      <c r="AP34" s="474">
        <v>0</v>
      </c>
      <c r="AQ34" s="474">
        <v>0</v>
      </c>
      <c r="AR34" s="474">
        <v>0</v>
      </c>
      <c r="AS34" s="474"/>
      <c r="AT34" s="474">
        <v>76186.991999999998</v>
      </c>
      <c r="AU34" s="474">
        <v>503204.59100000001</v>
      </c>
      <c r="AV34" s="474">
        <v>579391.58299999998</v>
      </c>
      <c r="AW34" s="476" t="s">
        <v>536</v>
      </c>
      <c r="AX34" s="474">
        <v>0</v>
      </c>
      <c r="AY34" s="474">
        <v>0</v>
      </c>
      <c r="AZ34" s="474">
        <v>0</v>
      </c>
      <c r="BA34" s="474"/>
      <c r="BB34" s="474">
        <v>0</v>
      </c>
      <c r="BC34" s="474">
        <v>0</v>
      </c>
      <c r="BD34" s="474">
        <v>0</v>
      </c>
      <c r="BE34" s="474"/>
      <c r="BF34" s="474">
        <v>1613</v>
      </c>
      <c r="BG34" s="474">
        <v>329181.04200000002</v>
      </c>
      <c r="BH34" s="474">
        <v>330794.04200000002</v>
      </c>
      <c r="BI34" s="476" t="s">
        <v>536</v>
      </c>
      <c r="BJ34" s="474">
        <v>0</v>
      </c>
      <c r="BK34" s="474">
        <v>0</v>
      </c>
      <c r="BL34" s="474">
        <v>0</v>
      </c>
      <c r="BM34" s="474"/>
      <c r="BN34" s="474">
        <v>21350</v>
      </c>
      <c r="BO34" s="474">
        <v>301143.41700000002</v>
      </c>
      <c r="BP34" s="474">
        <v>322493.41700000002</v>
      </c>
      <c r="BQ34" s="474"/>
      <c r="BR34" s="474">
        <v>2936789.8089999999</v>
      </c>
      <c r="BS34" s="474">
        <v>19499442.111999996</v>
      </c>
      <c r="BT34" s="474">
        <v>22436231.925000001</v>
      </c>
      <c r="BU34" s="476" t="s">
        <v>536</v>
      </c>
      <c r="BV34" s="474">
        <v>165621.49</v>
      </c>
      <c r="BW34" s="474">
        <v>5562877.3779999996</v>
      </c>
      <c r="BX34" s="474">
        <v>5728498.8689999999</v>
      </c>
      <c r="BY34" s="474"/>
      <c r="BZ34" s="474">
        <v>2936789.8090000004</v>
      </c>
      <c r="CA34" s="474">
        <v>19912491.224999994</v>
      </c>
      <c r="CB34" s="474">
        <v>22849281.037999999</v>
      </c>
      <c r="CC34" s="24"/>
      <c r="CD34" s="24"/>
      <c r="CE34" s="24"/>
      <c r="CF34" s="24"/>
    </row>
    <row r="35" spans="1:84" s="472" customFormat="1" ht="9" customHeight="1">
      <c r="A35" s="476" t="s">
        <v>537</v>
      </c>
      <c r="B35" s="474">
        <v>1418.377</v>
      </c>
      <c r="C35" s="474">
        <v>5434.7579999999998</v>
      </c>
      <c r="D35" s="474">
        <v>6853.1350000000002</v>
      </c>
      <c r="E35" s="474"/>
      <c r="F35" s="474">
        <v>0</v>
      </c>
      <c r="G35" s="474">
        <v>0</v>
      </c>
      <c r="H35" s="474">
        <v>0</v>
      </c>
      <c r="I35" s="474"/>
      <c r="J35" s="474">
        <v>0</v>
      </c>
      <c r="K35" s="474">
        <v>0</v>
      </c>
      <c r="L35" s="474">
        <v>0</v>
      </c>
      <c r="M35" s="476" t="s">
        <v>537</v>
      </c>
      <c r="N35" s="474">
        <v>0</v>
      </c>
      <c r="O35" s="474">
        <v>0</v>
      </c>
      <c r="P35" s="474">
        <v>0</v>
      </c>
      <c r="Q35" s="474"/>
      <c r="R35" s="474">
        <v>0</v>
      </c>
      <c r="S35" s="474">
        <v>0</v>
      </c>
      <c r="T35" s="474">
        <v>0</v>
      </c>
      <c r="U35" s="474"/>
      <c r="V35" s="474">
        <v>0</v>
      </c>
      <c r="W35" s="474">
        <v>0</v>
      </c>
      <c r="X35" s="474">
        <v>0</v>
      </c>
      <c r="Y35" s="476" t="s">
        <v>537</v>
      </c>
      <c r="Z35" s="474">
        <v>0</v>
      </c>
      <c r="AA35" s="474">
        <v>0</v>
      </c>
      <c r="AB35" s="474">
        <v>0</v>
      </c>
      <c r="AC35" s="474"/>
      <c r="AD35" s="474">
        <v>0</v>
      </c>
      <c r="AE35" s="474">
        <v>0</v>
      </c>
      <c r="AF35" s="474">
        <v>0</v>
      </c>
      <c r="AG35" s="474"/>
      <c r="AH35" s="474">
        <v>0</v>
      </c>
      <c r="AI35" s="474">
        <v>0</v>
      </c>
      <c r="AJ35" s="474">
        <v>0</v>
      </c>
      <c r="AK35" s="476" t="s">
        <v>537</v>
      </c>
      <c r="AL35" s="474">
        <v>0</v>
      </c>
      <c r="AM35" s="474">
        <v>0</v>
      </c>
      <c r="AN35" s="474">
        <v>0</v>
      </c>
      <c r="AO35" s="474"/>
      <c r="AP35" s="474">
        <v>0</v>
      </c>
      <c r="AQ35" s="474">
        <v>0</v>
      </c>
      <c r="AR35" s="474">
        <v>0</v>
      </c>
      <c r="AS35" s="474"/>
      <c r="AT35" s="474">
        <v>0</v>
      </c>
      <c r="AU35" s="474">
        <v>0</v>
      </c>
      <c r="AV35" s="474">
        <v>0</v>
      </c>
      <c r="AW35" s="476" t="s">
        <v>537</v>
      </c>
      <c r="AX35" s="474">
        <v>0</v>
      </c>
      <c r="AY35" s="474">
        <v>0</v>
      </c>
      <c r="AZ35" s="474">
        <v>0</v>
      </c>
      <c r="BA35" s="474"/>
      <c r="BB35" s="474">
        <v>0</v>
      </c>
      <c r="BC35" s="474">
        <v>0</v>
      </c>
      <c r="BD35" s="474">
        <v>0</v>
      </c>
      <c r="BE35" s="474"/>
      <c r="BF35" s="474">
        <v>0</v>
      </c>
      <c r="BG35" s="474">
        <v>0</v>
      </c>
      <c r="BH35" s="474">
        <v>0</v>
      </c>
      <c r="BI35" s="476" t="s">
        <v>537</v>
      </c>
      <c r="BJ35" s="474">
        <v>0</v>
      </c>
      <c r="BK35" s="474">
        <v>0</v>
      </c>
      <c r="BL35" s="474">
        <v>0</v>
      </c>
      <c r="BM35" s="474"/>
      <c r="BN35" s="474">
        <v>0</v>
      </c>
      <c r="BO35" s="474">
        <v>0</v>
      </c>
      <c r="BP35" s="474">
        <v>0</v>
      </c>
      <c r="BQ35" s="474"/>
      <c r="BR35" s="474">
        <v>1418.377</v>
      </c>
      <c r="BS35" s="474">
        <v>5434.7579999999998</v>
      </c>
      <c r="BT35" s="474">
        <v>6853.1350000000002</v>
      </c>
      <c r="BU35" s="476" t="s">
        <v>537</v>
      </c>
      <c r="BV35" s="474">
        <v>0</v>
      </c>
      <c r="BW35" s="474">
        <v>0</v>
      </c>
      <c r="BX35" s="474">
        <v>0</v>
      </c>
      <c r="BY35" s="474"/>
      <c r="BZ35" s="474">
        <v>1418.377</v>
      </c>
      <c r="CA35" s="474">
        <v>5434.7579999999998</v>
      </c>
      <c r="CB35" s="474">
        <v>6853.1350000000002</v>
      </c>
      <c r="CC35" s="24"/>
      <c r="CD35" s="24"/>
      <c r="CE35" s="24"/>
      <c r="CF35" s="24"/>
    </row>
    <row r="36" spans="1:84" s="472" customFormat="1" ht="9" customHeight="1">
      <c r="A36" s="476" t="s">
        <v>538</v>
      </c>
      <c r="B36" s="474">
        <v>2646817.4339999999</v>
      </c>
      <c r="C36" s="474">
        <v>1696092.1580000001</v>
      </c>
      <c r="D36" s="474">
        <v>4342909.5920000002</v>
      </c>
      <c r="E36" s="474"/>
      <c r="F36" s="474">
        <v>365212.07400000002</v>
      </c>
      <c r="G36" s="474">
        <v>0</v>
      </c>
      <c r="H36" s="474">
        <v>365212.07400000002</v>
      </c>
      <c r="I36" s="474"/>
      <c r="J36" s="474">
        <v>1795392.159</v>
      </c>
      <c r="K36" s="474">
        <v>1040850.649</v>
      </c>
      <c r="L36" s="474">
        <v>2836242.8089999999</v>
      </c>
      <c r="M36" s="476" t="s">
        <v>538</v>
      </c>
      <c r="N36" s="474">
        <v>463114.90100000001</v>
      </c>
      <c r="O36" s="474">
        <v>294594.73200000002</v>
      </c>
      <c r="P36" s="474">
        <v>757709.63300000003</v>
      </c>
      <c r="Q36" s="474"/>
      <c r="R36" s="474">
        <v>124517.38</v>
      </c>
      <c r="S36" s="474">
        <v>39370.612000000001</v>
      </c>
      <c r="T36" s="474">
        <v>163887.992</v>
      </c>
      <c r="U36" s="474"/>
      <c r="V36" s="474">
        <v>306868.88199999998</v>
      </c>
      <c r="W36" s="474">
        <v>65916.649999999994</v>
      </c>
      <c r="X36" s="474">
        <v>372785.53200000001</v>
      </c>
      <c r="Y36" s="476" t="s">
        <v>538</v>
      </c>
      <c r="Z36" s="474">
        <v>246398.38500000001</v>
      </c>
      <c r="AA36" s="474">
        <v>0.1</v>
      </c>
      <c r="AB36" s="474">
        <v>246398.48499999999</v>
      </c>
      <c r="AC36" s="474"/>
      <c r="AD36" s="474">
        <v>463948.967</v>
      </c>
      <c r="AE36" s="474">
        <v>190704.62599999999</v>
      </c>
      <c r="AF36" s="474">
        <v>654653.59299999999</v>
      </c>
      <c r="AG36" s="474"/>
      <c r="AH36" s="474">
        <v>0</v>
      </c>
      <c r="AI36" s="474">
        <v>0</v>
      </c>
      <c r="AJ36" s="474">
        <v>0</v>
      </c>
      <c r="AK36" s="476" t="s">
        <v>538</v>
      </c>
      <c r="AL36" s="474">
        <v>550</v>
      </c>
      <c r="AM36" s="474">
        <v>0</v>
      </c>
      <c r="AN36" s="474">
        <v>550</v>
      </c>
      <c r="AO36" s="474"/>
      <c r="AP36" s="474">
        <v>0</v>
      </c>
      <c r="AQ36" s="474">
        <v>0</v>
      </c>
      <c r="AR36" s="474">
        <v>0</v>
      </c>
      <c r="AS36" s="474"/>
      <c r="AT36" s="474">
        <v>38245.103999999999</v>
      </c>
      <c r="AU36" s="474">
        <v>360.11399999999998</v>
      </c>
      <c r="AV36" s="474">
        <v>38605.218000000001</v>
      </c>
      <c r="AW36" s="476" t="s">
        <v>538</v>
      </c>
      <c r="AX36" s="474">
        <v>0</v>
      </c>
      <c r="AY36" s="474">
        <v>0</v>
      </c>
      <c r="AZ36" s="474">
        <v>0</v>
      </c>
      <c r="BA36" s="474"/>
      <c r="BB36" s="474">
        <v>0</v>
      </c>
      <c r="BC36" s="474">
        <v>0</v>
      </c>
      <c r="BD36" s="474">
        <v>0</v>
      </c>
      <c r="BE36" s="474"/>
      <c r="BF36" s="474">
        <v>0</v>
      </c>
      <c r="BG36" s="474">
        <v>39765.978000000003</v>
      </c>
      <c r="BH36" s="474">
        <v>39765.978000000003</v>
      </c>
      <c r="BI36" s="476" t="s">
        <v>538</v>
      </c>
      <c r="BJ36" s="474">
        <v>0</v>
      </c>
      <c r="BK36" s="474">
        <v>0</v>
      </c>
      <c r="BL36" s="474">
        <v>0</v>
      </c>
      <c r="BM36" s="474"/>
      <c r="BN36" s="474">
        <v>0</v>
      </c>
      <c r="BO36" s="474">
        <v>76620</v>
      </c>
      <c r="BP36" s="474">
        <v>76620</v>
      </c>
      <c r="BQ36" s="474"/>
      <c r="BR36" s="474">
        <v>6451065.2859999994</v>
      </c>
      <c r="BS36" s="474">
        <v>3444275.6190000004</v>
      </c>
      <c r="BT36" s="474">
        <v>9895340.9059999995</v>
      </c>
      <c r="BU36" s="476" t="s">
        <v>538</v>
      </c>
      <c r="BV36" s="474">
        <v>1795392.159</v>
      </c>
      <c r="BW36" s="474">
        <v>1052726.635</v>
      </c>
      <c r="BX36" s="474">
        <v>2848118.7940000002</v>
      </c>
      <c r="BY36" s="474"/>
      <c r="BZ36" s="474">
        <v>6451065.2859999994</v>
      </c>
      <c r="CA36" s="474">
        <v>3456151.6050000004</v>
      </c>
      <c r="CB36" s="474">
        <v>9907216.8909999989</v>
      </c>
      <c r="CC36" s="24"/>
      <c r="CD36" s="24"/>
      <c r="CE36" s="24"/>
      <c r="CF36" s="24"/>
    </row>
    <row r="37" spans="1:84" s="472" customFormat="1" ht="9" customHeight="1">
      <c r="A37" s="477" t="s">
        <v>539</v>
      </c>
      <c r="B37" s="477">
        <v>1375365.3370000001</v>
      </c>
      <c r="C37" s="477">
        <v>539725.83200000005</v>
      </c>
      <c r="D37" s="477">
        <v>1915091.169</v>
      </c>
      <c r="E37" s="477"/>
      <c r="F37" s="477">
        <v>61616.610999999997</v>
      </c>
      <c r="G37" s="477">
        <v>317.125</v>
      </c>
      <c r="H37" s="477">
        <v>61933.735999999997</v>
      </c>
      <c r="I37" s="477"/>
      <c r="J37" s="477">
        <v>1652936.737</v>
      </c>
      <c r="K37" s="477">
        <v>725978.022</v>
      </c>
      <c r="L37" s="477">
        <v>2378914.7590000001</v>
      </c>
      <c r="M37" s="477" t="s">
        <v>539</v>
      </c>
      <c r="N37" s="477">
        <v>259042.179</v>
      </c>
      <c r="O37" s="477">
        <v>36250.379000000001</v>
      </c>
      <c r="P37" s="477">
        <v>295292.55800000002</v>
      </c>
      <c r="Q37" s="478"/>
      <c r="R37" s="477">
        <v>102043.395</v>
      </c>
      <c r="S37" s="477">
        <v>70608.747000000003</v>
      </c>
      <c r="T37" s="477">
        <v>172652.14199999999</v>
      </c>
      <c r="U37" s="478"/>
      <c r="V37" s="477">
        <v>1472795.196</v>
      </c>
      <c r="W37" s="477">
        <v>226189.60200000001</v>
      </c>
      <c r="X37" s="477">
        <v>1698984.798</v>
      </c>
      <c r="Y37" s="477" t="s">
        <v>539</v>
      </c>
      <c r="Z37" s="477">
        <v>0</v>
      </c>
      <c r="AA37" s="477">
        <v>0</v>
      </c>
      <c r="AB37" s="477">
        <v>0</v>
      </c>
      <c r="AC37" s="478"/>
      <c r="AD37" s="477">
        <v>426156.44799999997</v>
      </c>
      <c r="AE37" s="477">
        <v>42726.205000000002</v>
      </c>
      <c r="AF37" s="477">
        <v>468882.65299999999</v>
      </c>
      <c r="AG37" s="478"/>
      <c r="AH37" s="477">
        <v>99262.611000000004</v>
      </c>
      <c r="AI37" s="477">
        <v>0</v>
      </c>
      <c r="AJ37" s="477">
        <v>99262.611000000004</v>
      </c>
      <c r="AK37" s="477" t="s">
        <v>539</v>
      </c>
      <c r="AL37" s="477">
        <v>36876.351000000002</v>
      </c>
      <c r="AM37" s="477">
        <v>41402.142999999996</v>
      </c>
      <c r="AN37" s="477">
        <v>78278.494000000006</v>
      </c>
      <c r="AO37" s="478"/>
      <c r="AP37" s="477">
        <v>69245.13</v>
      </c>
      <c r="AQ37" s="477">
        <v>0</v>
      </c>
      <c r="AR37" s="477">
        <v>69245.13</v>
      </c>
      <c r="AS37" s="478"/>
      <c r="AT37" s="477">
        <v>22715.686000000002</v>
      </c>
      <c r="AU37" s="477">
        <v>28956.089</v>
      </c>
      <c r="AV37" s="477">
        <v>51671.775999999998</v>
      </c>
      <c r="AW37" s="477" t="s">
        <v>539</v>
      </c>
      <c r="AX37" s="477">
        <v>26875.133999999998</v>
      </c>
      <c r="AY37" s="477">
        <v>0</v>
      </c>
      <c r="AZ37" s="477">
        <v>26875.133999999998</v>
      </c>
      <c r="BA37" s="478"/>
      <c r="BB37" s="477">
        <v>34331.995000000003</v>
      </c>
      <c r="BC37" s="477">
        <v>0</v>
      </c>
      <c r="BD37" s="477">
        <v>34331.995000000003</v>
      </c>
      <c r="BE37" s="478"/>
      <c r="BF37" s="477">
        <v>0</v>
      </c>
      <c r="BG37" s="477">
        <v>0</v>
      </c>
      <c r="BH37" s="477">
        <v>0</v>
      </c>
      <c r="BI37" s="477" t="s">
        <v>539</v>
      </c>
      <c r="BJ37" s="477">
        <v>0</v>
      </c>
      <c r="BK37" s="477">
        <v>0</v>
      </c>
      <c r="BL37" s="477">
        <v>0</v>
      </c>
      <c r="BM37" s="477"/>
      <c r="BN37" s="477">
        <v>0</v>
      </c>
      <c r="BO37" s="477">
        <v>0</v>
      </c>
      <c r="BP37" s="477">
        <v>0</v>
      </c>
      <c r="BQ37" s="477"/>
      <c r="BR37" s="477">
        <v>5639262.8099999987</v>
      </c>
      <c r="BS37" s="477">
        <v>1712154.1439999999</v>
      </c>
      <c r="BT37" s="477">
        <v>7351416.9549999991</v>
      </c>
      <c r="BU37" s="477" t="s">
        <v>539</v>
      </c>
      <c r="BV37" s="477">
        <v>1652936.737</v>
      </c>
      <c r="BW37" s="477">
        <v>725978.022</v>
      </c>
      <c r="BX37" s="477">
        <v>2378914.7590000001</v>
      </c>
      <c r="BY37" s="477"/>
      <c r="BZ37" s="477">
        <v>5639262.8099999987</v>
      </c>
      <c r="CA37" s="477">
        <v>1712154.1439999999</v>
      </c>
      <c r="CB37" s="477">
        <v>7351416.9549999982</v>
      </c>
      <c r="CC37" s="24"/>
      <c r="CD37" s="24"/>
      <c r="CE37" s="24"/>
      <c r="CF37" s="24"/>
    </row>
    <row r="38" spans="1:84" s="472" customFormat="1" ht="9" customHeight="1">
      <c r="A38" s="477" t="s">
        <v>540</v>
      </c>
      <c r="B38" s="478">
        <v>2851227.1340000001</v>
      </c>
      <c r="C38" s="478">
        <v>657668.91500000004</v>
      </c>
      <c r="D38" s="478">
        <v>3508896.05</v>
      </c>
      <c r="E38" s="478"/>
      <c r="F38" s="478">
        <v>67984.812999999995</v>
      </c>
      <c r="G38" s="478">
        <v>20290.262999999999</v>
      </c>
      <c r="H38" s="478">
        <v>88275.077000000005</v>
      </c>
      <c r="I38" s="478"/>
      <c r="J38" s="478">
        <v>3999948.077</v>
      </c>
      <c r="K38" s="478">
        <v>921344.69499999995</v>
      </c>
      <c r="L38" s="478">
        <v>4921292.773</v>
      </c>
      <c r="M38" s="477" t="s">
        <v>540</v>
      </c>
      <c r="N38" s="478">
        <v>546686.43799999997</v>
      </c>
      <c r="O38" s="478">
        <v>103537.255</v>
      </c>
      <c r="P38" s="478">
        <v>650223.69299999997</v>
      </c>
      <c r="Q38" s="478"/>
      <c r="R38" s="478">
        <v>392665.42599999998</v>
      </c>
      <c r="S38" s="478">
        <v>228028.47099999999</v>
      </c>
      <c r="T38" s="478">
        <v>620693.89800000004</v>
      </c>
      <c r="U38" s="478"/>
      <c r="V38" s="478">
        <v>1770766.1310000001</v>
      </c>
      <c r="W38" s="478">
        <v>755033.62100000004</v>
      </c>
      <c r="X38" s="478">
        <v>2525799.7519999999</v>
      </c>
      <c r="Y38" s="477" t="s">
        <v>540</v>
      </c>
      <c r="Z38" s="478">
        <v>0</v>
      </c>
      <c r="AA38" s="478">
        <v>0</v>
      </c>
      <c r="AB38" s="478">
        <v>0</v>
      </c>
      <c r="AC38" s="478"/>
      <c r="AD38" s="478">
        <v>1393269.0149999999</v>
      </c>
      <c r="AE38" s="478">
        <v>222856.99600000001</v>
      </c>
      <c r="AF38" s="478">
        <v>1616126.0109999999</v>
      </c>
      <c r="AG38" s="478"/>
      <c r="AH38" s="478">
        <v>933447.47400000005</v>
      </c>
      <c r="AI38" s="478">
        <v>3191.3470000000002</v>
      </c>
      <c r="AJ38" s="478">
        <v>936638.82200000004</v>
      </c>
      <c r="AK38" s="477" t="s">
        <v>540</v>
      </c>
      <c r="AL38" s="478">
        <v>95425.548999999999</v>
      </c>
      <c r="AM38" s="478">
        <v>29185.25</v>
      </c>
      <c r="AN38" s="478">
        <v>124610.799</v>
      </c>
      <c r="AO38" s="478"/>
      <c r="AP38" s="478">
        <v>220733.21799999999</v>
      </c>
      <c r="AQ38" s="478">
        <v>126.325</v>
      </c>
      <c r="AR38" s="478">
        <v>220859.54300000001</v>
      </c>
      <c r="AS38" s="478"/>
      <c r="AT38" s="478">
        <v>28185.823</v>
      </c>
      <c r="AU38" s="478">
        <v>263273.08199999999</v>
      </c>
      <c r="AV38" s="478">
        <v>291458.90500000003</v>
      </c>
      <c r="AW38" s="477" t="s">
        <v>540</v>
      </c>
      <c r="AX38" s="478">
        <v>78293.172000000006</v>
      </c>
      <c r="AY38" s="478">
        <v>0</v>
      </c>
      <c r="AZ38" s="478">
        <v>78293.172000000006</v>
      </c>
      <c r="BA38" s="478"/>
      <c r="BB38" s="478">
        <v>34800.205000000002</v>
      </c>
      <c r="BC38" s="478">
        <v>0</v>
      </c>
      <c r="BD38" s="478">
        <v>34800.205000000002</v>
      </c>
      <c r="BE38" s="478"/>
      <c r="BF38" s="478">
        <v>0</v>
      </c>
      <c r="BG38" s="478">
        <v>17613.048999999999</v>
      </c>
      <c r="BH38" s="478">
        <v>17613.048999999999</v>
      </c>
      <c r="BI38" s="477" t="s">
        <v>540</v>
      </c>
      <c r="BJ38" s="478">
        <v>0</v>
      </c>
      <c r="BK38" s="478">
        <v>0</v>
      </c>
      <c r="BL38" s="478">
        <v>0</v>
      </c>
      <c r="BM38" s="478"/>
      <c r="BN38" s="478">
        <v>0</v>
      </c>
      <c r="BO38" s="478">
        <v>45008.902999999998</v>
      </c>
      <c r="BP38" s="478">
        <v>45008.902999999998</v>
      </c>
      <c r="BQ38" s="478"/>
      <c r="BR38" s="478">
        <v>12413432.475000003</v>
      </c>
      <c r="BS38" s="478">
        <v>3267158.1719999998</v>
      </c>
      <c r="BT38" s="478">
        <v>15680590.652000003</v>
      </c>
      <c r="BU38" s="477" t="s">
        <v>540</v>
      </c>
      <c r="BV38" s="478">
        <v>3999948.077</v>
      </c>
      <c r="BW38" s="478">
        <v>921344.69499999995</v>
      </c>
      <c r="BX38" s="478">
        <v>4921292.773</v>
      </c>
      <c r="BY38" s="478"/>
      <c r="BZ38" s="478">
        <v>12413432.475000003</v>
      </c>
      <c r="CA38" s="478">
        <v>3267158.1719999998</v>
      </c>
      <c r="CB38" s="478">
        <v>15680590.652000003</v>
      </c>
      <c r="CC38" s="24"/>
      <c r="CD38" s="24"/>
      <c r="CE38" s="24"/>
      <c r="CF38" s="24"/>
    </row>
    <row r="39" spans="1:84" s="472" customFormat="1" ht="9" customHeight="1">
      <c r="A39" s="476" t="s">
        <v>541</v>
      </c>
      <c r="B39" s="476">
        <v>889394.12100000004</v>
      </c>
      <c r="C39" s="476">
        <v>68342.775999999998</v>
      </c>
      <c r="D39" s="476">
        <v>957736.89800000004</v>
      </c>
      <c r="E39" s="476"/>
      <c r="F39" s="476">
        <v>25838.364000000001</v>
      </c>
      <c r="G39" s="476">
        <v>3617.4609999999998</v>
      </c>
      <c r="H39" s="476">
        <v>29455.826000000001</v>
      </c>
      <c r="I39" s="476"/>
      <c r="J39" s="476">
        <v>2384188.7439999999</v>
      </c>
      <c r="K39" s="476">
        <v>401170.73100000003</v>
      </c>
      <c r="L39" s="476">
        <v>2785359.4759999998</v>
      </c>
      <c r="M39" s="476" t="s">
        <v>541</v>
      </c>
      <c r="N39" s="476">
        <v>307038.87900000002</v>
      </c>
      <c r="O39" s="476">
        <v>31028.323</v>
      </c>
      <c r="P39" s="476">
        <v>338067.20199999999</v>
      </c>
      <c r="Q39" s="474"/>
      <c r="R39" s="476">
        <v>115359.81600000001</v>
      </c>
      <c r="S39" s="476">
        <v>44574.080000000002</v>
      </c>
      <c r="T39" s="476">
        <v>159933.897</v>
      </c>
      <c r="U39" s="474"/>
      <c r="V39" s="476">
        <v>866915.43700000003</v>
      </c>
      <c r="W39" s="476">
        <v>151280.93</v>
      </c>
      <c r="X39" s="476">
        <v>1018196.367</v>
      </c>
      <c r="Y39" s="476" t="s">
        <v>541</v>
      </c>
      <c r="Z39" s="476">
        <v>0</v>
      </c>
      <c r="AA39" s="476">
        <v>0</v>
      </c>
      <c r="AB39" s="476">
        <v>0</v>
      </c>
      <c r="AC39" s="474"/>
      <c r="AD39" s="476">
        <v>1031936.164</v>
      </c>
      <c r="AE39" s="476">
        <v>63169.09</v>
      </c>
      <c r="AF39" s="476">
        <v>1095105.2549999999</v>
      </c>
      <c r="AG39" s="474"/>
      <c r="AH39" s="476">
        <v>826433.99199999997</v>
      </c>
      <c r="AI39" s="476">
        <v>539.31799999999998</v>
      </c>
      <c r="AJ39" s="476">
        <v>826973.31099999999</v>
      </c>
      <c r="AK39" s="476" t="s">
        <v>541</v>
      </c>
      <c r="AL39" s="476">
        <v>33931.635000000002</v>
      </c>
      <c r="AM39" s="476">
        <v>554.56600000000003</v>
      </c>
      <c r="AN39" s="476">
        <v>34486.201999999997</v>
      </c>
      <c r="AO39" s="474"/>
      <c r="AP39" s="476">
        <v>216375.231</v>
      </c>
      <c r="AQ39" s="476">
        <v>0.63500000000000001</v>
      </c>
      <c r="AR39" s="476">
        <v>216375.86600000001</v>
      </c>
      <c r="AS39" s="474"/>
      <c r="AT39" s="476">
        <v>22868.775000000001</v>
      </c>
      <c r="AU39" s="476">
        <v>209199.492</v>
      </c>
      <c r="AV39" s="476">
        <v>232068.26699999999</v>
      </c>
      <c r="AW39" s="476" t="s">
        <v>541</v>
      </c>
      <c r="AX39" s="476">
        <v>74587.475000000006</v>
      </c>
      <c r="AY39" s="476">
        <v>0</v>
      </c>
      <c r="AZ39" s="476">
        <v>74587.475000000006</v>
      </c>
      <c r="BA39" s="474"/>
      <c r="BB39" s="476">
        <v>33246.275999999998</v>
      </c>
      <c r="BC39" s="476">
        <v>0</v>
      </c>
      <c r="BD39" s="476">
        <v>33246.275999999998</v>
      </c>
      <c r="BE39" s="474"/>
      <c r="BF39" s="476">
        <v>0</v>
      </c>
      <c r="BG39" s="476">
        <v>15324</v>
      </c>
      <c r="BH39" s="476">
        <v>15324</v>
      </c>
      <c r="BI39" s="476" t="s">
        <v>541</v>
      </c>
      <c r="BJ39" s="476">
        <v>0</v>
      </c>
      <c r="BK39" s="476">
        <v>0</v>
      </c>
      <c r="BL39" s="476">
        <v>0</v>
      </c>
      <c r="BM39" s="476"/>
      <c r="BN39" s="476">
        <v>0</v>
      </c>
      <c r="BO39" s="476">
        <v>45008.902999999998</v>
      </c>
      <c r="BP39" s="476">
        <v>45008.902999999998</v>
      </c>
      <c r="BQ39" s="476"/>
      <c r="BR39" s="476">
        <v>6828114.9089999991</v>
      </c>
      <c r="BS39" s="476">
        <v>1033810.3049999999</v>
      </c>
      <c r="BT39" s="476">
        <v>7861925.220999998</v>
      </c>
      <c r="BU39" s="476" t="s">
        <v>541</v>
      </c>
      <c r="BV39" s="476">
        <v>2384188.7439999999</v>
      </c>
      <c r="BW39" s="476">
        <v>401170.73100000003</v>
      </c>
      <c r="BX39" s="476">
        <v>2785359.4759999998</v>
      </c>
      <c r="BY39" s="476"/>
      <c r="BZ39" s="476">
        <v>6828114.9089999991</v>
      </c>
      <c r="CA39" s="476">
        <v>1033810.3049999999</v>
      </c>
      <c r="CB39" s="476">
        <v>7861925.220999998</v>
      </c>
      <c r="CC39" s="24"/>
      <c r="CD39" s="24"/>
      <c r="CE39" s="24"/>
      <c r="CF39" s="24"/>
    </row>
    <row r="40" spans="1:84" s="472" customFormat="1" ht="9" customHeight="1">
      <c r="A40" s="476" t="s">
        <v>542</v>
      </c>
      <c r="B40" s="476">
        <v>1961833.0120000001</v>
      </c>
      <c r="C40" s="476">
        <v>589326.13800000004</v>
      </c>
      <c r="D40" s="476">
        <v>2551159.1510000001</v>
      </c>
      <c r="E40" s="476"/>
      <c r="F40" s="476">
        <v>42146.449000000001</v>
      </c>
      <c r="G40" s="476">
        <v>16672.800999999999</v>
      </c>
      <c r="H40" s="476">
        <v>58819.250999999997</v>
      </c>
      <c r="I40" s="476"/>
      <c r="J40" s="476">
        <v>1615759.3319999999</v>
      </c>
      <c r="K40" s="476">
        <v>520173.96399999998</v>
      </c>
      <c r="L40" s="476">
        <v>2135933.2960000001</v>
      </c>
      <c r="M40" s="476" t="s">
        <v>542</v>
      </c>
      <c r="N40" s="476">
        <v>239647.55799999999</v>
      </c>
      <c r="O40" s="476">
        <v>72508.930999999997</v>
      </c>
      <c r="P40" s="476">
        <v>312156.49</v>
      </c>
      <c r="Q40" s="474"/>
      <c r="R40" s="476">
        <v>277305.609</v>
      </c>
      <c r="S40" s="476">
        <v>183454.391</v>
      </c>
      <c r="T40" s="476">
        <v>460760.00099999999</v>
      </c>
      <c r="U40" s="474"/>
      <c r="V40" s="476">
        <v>903850.69299999997</v>
      </c>
      <c r="W40" s="476">
        <v>603752.69099999999</v>
      </c>
      <c r="X40" s="476">
        <v>1507603.385</v>
      </c>
      <c r="Y40" s="476" t="s">
        <v>542</v>
      </c>
      <c r="Z40" s="476">
        <v>0</v>
      </c>
      <c r="AA40" s="476">
        <v>0</v>
      </c>
      <c r="AB40" s="476">
        <v>0</v>
      </c>
      <c r="AC40" s="474"/>
      <c r="AD40" s="476">
        <v>361332.85100000002</v>
      </c>
      <c r="AE40" s="476">
        <v>159687.905</v>
      </c>
      <c r="AF40" s="476">
        <v>521020.75599999999</v>
      </c>
      <c r="AG40" s="474"/>
      <c r="AH40" s="476">
        <v>107013.482</v>
      </c>
      <c r="AI40" s="476">
        <v>2652.0279999999998</v>
      </c>
      <c r="AJ40" s="476">
        <v>109665.51</v>
      </c>
      <c r="AK40" s="476" t="s">
        <v>542</v>
      </c>
      <c r="AL40" s="476">
        <v>61493.913999999997</v>
      </c>
      <c r="AM40" s="476">
        <v>28630.683000000001</v>
      </c>
      <c r="AN40" s="476">
        <v>90124.596999999994</v>
      </c>
      <c r="AO40" s="474"/>
      <c r="AP40" s="476">
        <v>4357.9870000000001</v>
      </c>
      <c r="AQ40" s="476">
        <v>125.68899999999999</v>
      </c>
      <c r="AR40" s="476">
        <v>4483.6760000000004</v>
      </c>
      <c r="AS40" s="474"/>
      <c r="AT40" s="476">
        <v>5317.0469999999996</v>
      </c>
      <c r="AU40" s="476">
        <v>54073.589</v>
      </c>
      <c r="AV40" s="476">
        <v>59390.637000000002</v>
      </c>
      <c r="AW40" s="476" t="s">
        <v>542</v>
      </c>
      <c r="AX40" s="476">
        <v>3705.6970000000001</v>
      </c>
      <c r="AY40" s="476">
        <v>0</v>
      </c>
      <c r="AZ40" s="476">
        <v>3705.6970000000001</v>
      </c>
      <c r="BA40" s="474"/>
      <c r="BB40" s="476">
        <v>1553.9280000000001</v>
      </c>
      <c r="BC40" s="476">
        <v>0</v>
      </c>
      <c r="BD40" s="476">
        <v>1553.9280000000001</v>
      </c>
      <c r="BE40" s="474"/>
      <c r="BF40" s="476">
        <v>0</v>
      </c>
      <c r="BG40" s="476">
        <v>2289.049</v>
      </c>
      <c r="BH40" s="476">
        <v>2289.049</v>
      </c>
      <c r="BI40" s="476" t="s">
        <v>542</v>
      </c>
      <c r="BJ40" s="476">
        <v>0</v>
      </c>
      <c r="BK40" s="476">
        <v>0</v>
      </c>
      <c r="BL40" s="476">
        <v>0</v>
      </c>
      <c r="BM40" s="476"/>
      <c r="BN40" s="476">
        <v>0</v>
      </c>
      <c r="BO40" s="476">
        <v>0</v>
      </c>
      <c r="BP40" s="476">
        <v>0</v>
      </c>
      <c r="BQ40" s="476"/>
      <c r="BR40" s="476">
        <v>5585317.5590000004</v>
      </c>
      <c r="BS40" s="476">
        <v>2233347.8590000002</v>
      </c>
      <c r="BT40" s="476">
        <v>7818665.4240000006</v>
      </c>
      <c r="BU40" s="476" t="s">
        <v>542</v>
      </c>
      <c r="BV40" s="476">
        <v>1615759.3319999999</v>
      </c>
      <c r="BW40" s="476">
        <v>520173.96399999998</v>
      </c>
      <c r="BX40" s="476">
        <v>2135933.2960000001</v>
      </c>
      <c r="BY40" s="476"/>
      <c r="BZ40" s="476">
        <v>5585317.5590000004</v>
      </c>
      <c r="CA40" s="476">
        <v>2233347.8590000002</v>
      </c>
      <c r="CB40" s="476">
        <v>7818665.4240000006</v>
      </c>
      <c r="CC40" s="24"/>
      <c r="CD40" s="24"/>
      <c r="CE40" s="24"/>
      <c r="CF40" s="24"/>
    </row>
    <row r="41" spans="1:84" s="472" customFormat="1" ht="9" customHeight="1">
      <c r="A41" s="477" t="s">
        <v>526</v>
      </c>
      <c r="B41" s="478">
        <v>-3530332.7919999999</v>
      </c>
      <c r="C41" s="478">
        <v>-1204436.517</v>
      </c>
      <c r="D41" s="478">
        <v>-4734769.3090000004</v>
      </c>
      <c r="E41" s="478"/>
      <c r="F41" s="478">
        <v>-121832.63099999999</v>
      </c>
      <c r="G41" s="478">
        <v>-15200.144</v>
      </c>
      <c r="H41" s="478">
        <v>-137032.77600000001</v>
      </c>
      <c r="I41" s="478"/>
      <c r="J41" s="478">
        <v>-5939679.8140000002</v>
      </c>
      <c r="K41" s="478">
        <v>-1223792.703</v>
      </c>
      <c r="L41" s="478">
        <v>-7163472.5180000002</v>
      </c>
      <c r="M41" s="477" t="s">
        <v>526</v>
      </c>
      <c r="N41" s="478">
        <v>-710148.95400000003</v>
      </c>
      <c r="O41" s="478">
        <v>-127952.053</v>
      </c>
      <c r="P41" s="478">
        <v>-838101.00800000003</v>
      </c>
      <c r="Q41" s="478"/>
      <c r="R41" s="478">
        <v>-478510.85499999998</v>
      </c>
      <c r="S41" s="478">
        <v>-347358.65399999998</v>
      </c>
      <c r="T41" s="478">
        <v>-825869.51</v>
      </c>
      <c r="U41" s="478"/>
      <c r="V41" s="478">
        <v>-3155765.61</v>
      </c>
      <c r="W41" s="478">
        <v>-849582.66200000001</v>
      </c>
      <c r="X41" s="478">
        <v>-4005348.2719999999</v>
      </c>
      <c r="Y41" s="477" t="s">
        <v>526</v>
      </c>
      <c r="Z41" s="478">
        <v>-23209.357</v>
      </c>
      <c r="AA41" s="478">
        <v>-4994.7870000000003</v>
      </c>
      <c r="AB41" s="478">
        <v>-28204.145</v>
      </c>
      <c r="AC41" s="478"/>
      <c r="AD41" s="478">
        <v>-1912014.8370000001</v>
      </c>
      <c r="AE41" s="478">
        <v>-332490.288</v>
      </c>
      <c r="AF41" s="478">
        <v>-2244505.125</v>
      </c>
      <c r="AG41" s="478"/>
      <c r="AH41" s="478">
        <v>-1101201.148</v>
      </c>
      <c r="AI41" s="478">
        <v>-6640.24</v>
      </c>
      <c r="AJ41" s="478">
        <v>-1107841.388</v>
      </c>
      <c r="AK41" s="477" t="s">
        <v>526</v>
      </c>
      <c r="AL41" s="478">
        <v>-148340.611</v>
      </c>
      <c r="AM41" s="478">
        <v>-75094.107000000004</v>
      </c>
      <c r="AN41" s="478">
        <v>-223434.71799999999</v>
      </c>
      <c r="AO41" s="478"/>
      <c r="AP41" s="478">
        <v>-353078.51299999998</v>
      </c>
      <c r="AQ41" s="478">
        <v>-127.834</v>
      </c>
      <c r="AR41" s="478">
        <v>-353206.34700000001</v>
      </c>
      <c r="AS41" s="478"/>
      <c r="AT41" s="478">
        <v>-267991.60499999998</v>
      </c>
      <c r="AU41" s="478">
        <v>0</v>
      </c>
      <c r="AV41" s="478">
        <v>-267991.60499999998</v>
      </c>
      <c r="AW41" s="477" t="s">
        <v>526</v>
      </c>
      <c r="AX41" s="478">
        <v>-135795.25399999999</v>
      </c>
      <c r="AY41" s="478">
        <v>0</v>
      </c>
      <c r="AZ41" s="478">
        <v>-135795.25399999999</v>
      </c>
      <c r="BA41" s="478"/>
      <c r="BB41" s="478">
        <v>-61137.069000000003</v>
      </c>
      <c r="BC41" s="478">
        <v>-694.89200000000005</v>
      </c>
      <c r="BD41" s="478">
        <v>-61831.962</v>
      </c>
      <c r="BE41" s="478"/>
      <c r="BF41" s="478">
        <v>-1305.175</v>
      </c>
      <c r="BG41" s="478">
        <v>-17365.559000000001</v>
      </c>
      <c r="BH41" s="478">
        <v>-18670.735000000001</v>
      </c>
      <c r="BI41" s="477" t="s">
        <v>526</v>
      </c>
      <c r="BJ41" s="478">
        <v>-4287</v>
      </c>
      <c r="BK41" s="478">
        <v>-1019.046</v>
      </c>
      <c r="BL41" s="478">
        <v>-5306.0460000000003</v>
      </c>
      <c r="BM41" s="478"/>
      <c r="BN41" s="478">
        <v>-3622.8220000000001</v>
      </c>
      <c r="BO41" s="478">
        <v>-19693.269</v>
      </c>
      <c r="BP41" s="478">
        <v>-23316.091</v>
      </c>
      <c r="BQ41" s="478"/>
      <c r="BR41" s="478">
        <v>-17948254.047000002</v>
      </c>
      <c r="BS41" s="478">
        <v>-4226442.7550000008</v>
      </c>
      <c r="BT41" s="478">
        <v>-22174696.808999997</v>
      </c>
      <c r="BU41" s="477" t="s">
        <v>526</v>
      </c>
      <c r="BV41" s="478">
        <v>-5939679.8140000002</v>
      </c>
      <c r="BW41" s="478">
        <v>-1223794.4269999999</v>
      </c>
      <c r="BX41" s="478">
        <v>-7163474.2419999996</v>
      </c>
      <c r="BY41" s="478"/>
      <c r="BZ41" s="478">
        <v>-17948254.047000002</v>
      </c>
      <c r="CA41" s="478">
        <v>-4226444.4790000012</v>
      </c>
      <c r="CB41" s="478">
        <v>-22174698.532999996</v>
      </c>
      <c r="CC41" s="24"/>
      <c r="CD41" s="24"/>
      <c r="CE41" s="24"/>
      <c r="CF41" s="24"/>
    </row>
    <row r="42" spans="1:84" s="472" customFormat="1" ht="9" customHeight="1">
      <c r="A42" s="477" t="s">
        <v>543</v>
      </c>
      <c r="B42" s="478">
        <v>-79642.327999999994</v>
      </c>
      <c r="C42" s="478">
        <v>-21617.447</v>
      </c>
      <c r="D42" s="478">
        <v>-101259.77499999999</v>
      </c>
      <c r="E42" s="478"/>
      <c r="F42" s="478">
        <v>-627.81500000000005</v>
      </c>
      <c r="G42" s="478">
        <v>-426.18099999999998</v>
      </c>
      <c r="H42" s="478">
        <v>-1053.9960000000001</v>
      </c>
      <c r="I42" s="478"/>
      <c r="J42" s="478">
        <v>-55228.813999999998</v>
      </c>
      <c r="K42" s="478">
        <v>-29810.2</v>
      </c>
      <c r="L42" s="478">
        <v>-85039.013999999996</v>
      </c>
      <c r="M42" s="477" t="s">
        <v>543</v>
      </c>
      <c r="N42" s="478">
        <v>-11462.539000000001</v>
      </c>
      <c r="O42" s="478">
        <v>-8560.3119999999999</v>
      </c>
      <c r="P42" s="478">
        <v>-20022.850999999999</v>
      </c>
      <c r="Q42" s="478"/>
      <c r="R42" s="478">
        <v>-12242.154</v>
      </c>
      <c r="S42" s="478">
        <v>-7032.567</v>
      </c>
      <c r="T42" s="478">
        <v>-19274.721000000001</v>
      </c>
      <c r="U42" s="478"/>
      <c r="V42" s="478">
        <v>-18377.705999999998</v>
      </c>
      <c r="W42" s="478">
        <v>-10102.81</v>
      </c>
      <c r="X42" s="478">
        <v>-28480.516</v>
      </c>
      <c r="Y42" s="477" t="s">
        <v>543</v>
      </c>
      <c r="Z42" s="478">
        <v>0</v>
      </c>
      <c r="AA42" s="478">
        <v>0</v>
      </c>
      <c r="AB42" s="478">
        <v>0</v>
      </c>
      <c r="AC42" s="478"/>
      <c r="AD42" s="478">
        <v>-27171.66</v>
      </c>
      <c r="AE42" s="478">
        <v>-9432.9860000000008</v>
      </c>
      <c r="AF42" s="478">
        <v>-36604.646999999997</v>
      </c>
      <c r="AG42" s="478"/>
      <c r="AH42" s="478">
        <v>-37988.953000000001</v>
      </c>
      <c r="AI42" s="478">
        <v>-87.013999999999996</v>
      </c>
      <c r="AJ42" s="478">
        <v>-38075.966999999997</v>
      </c>
      <c r="AK42" s="477" t="s">
        <v>543</v>
      </c>
      <c r="AL42" s="478">
        <v>-1395.537</v>
      </c>
      <c r="AM42" s="478">
        <v>-1170.163</v>
      </c>
      <c r="AN42" s="478">
        <v>-2565.6999999999998</v>
      </c>
      <c r="AO42" s="478"/>
      <c r="AP42" s="478">
        <v>-11348.662</v>
      </c>
      <c r="AQ42" s="478">
        <v>0</v>
      </c>
      <c r="AR42" s="478">
        <v>-11348.662</v>
      </c>
      <c r="AS42" s="478"/>
      <c r="AT42" s="478">
        <v>-3190.038</v>
      </c>
      <c r="AU42" s="478">
        <v>-3681.636</v>
      </c>
      <c r="AV42" s="478">
        <v>-6871.6750000000002</v>
      </c>
      <c r="AW42" s="477" t="s">
        <v>543</v>
      </c>
      <c r="AX42" s="478">
        <v>-921.13300000000004</v>
      </c>
      <c r="AY42" s="478">
        <v>0</v>
      </c>
      <c r="AZ42" s="478">
        <v>-921.13300000000004</v>
      </c>
      <c r="BA42" s="478"/>
      <c r="BB42" s="478">
        <v>-2490.3530000000001</v>
      </c>
      <c r="BC42" s="478">
        <v>0</v>
      </c>
      <c r="BD42" s="478">
        <v>-2490.3530000000001</v>
      </c>
      <c r="BE42" s="478"/>
      <c r="BF42" s="478">
        <v>-44.189</v>
      </c>
      <c r="BG42" s="478">
        <v>-934.904</v>
      </c>
      <c r="BH42" s="478">
        <v>-979.09400000000005</v>
      </c>
      <c r="BI42" s="477" t="s">
        <v>543</v>
      </c>
      <c r="BJ42" s="478">
        <v>0</v>
      </c>
      <c r="BK42" s="478">
        <v>-48.238999999999997</v>
      </c>
      <c r="BL42" s="478">
        <v>-48.238999999999997</v>
      </c>
      <c r="BM42" s="478"/>
      <c r="BN42" s="478">
        <v>-591.54899999999998</v>
      </c>
      <c r="BO42" s="478">
        <v>-901.91800000000001</v>
      </c>
      <c r="BP42" s="478">
        <v>-1493.4670000000001</v>
      </c>
      <c r="BQ42" s="478"/>
      <c r="BR42" s="478">
        <v>-262723.43000000005</v>
      </c>
      <c r="BS42" s="478">
        <v>-93806.376999999993</v>
      </c>
      <c r="BT42" s="478">
        <v>-356529.80999999994</v>
      </c>
      <c r="BU42" s="477" t="s">
        <v>543</v>
      </c>
      <c r="BV42" s="478">
        <v>-55228.813999999998</v>
      </c>
      <c r="BW42" s="478">
        <v>-34130.805999999997</v>
      </c>
      <c r="BX42" s="478">
        <v>-89359.62</v>
      </c>
      <c r="BY42" s="478"/>
      <c r="BZ42" s="478">
        <v>-262723.43000000005</v>
      </c>
      <c r="CA42" s="478">
        <v>-98126.982999999993</v>
      </c>
      <c r="CB42" s="478">
        <v>-360850.41599999997</v>
      </c>
      <c r="CC42" s="24"/>
      <c r="CD42" s="24"/>
      <c r="CE42" s="24"/>
      <c r="CF42" s="24"/>
    </row>
    <row r="43" spans="1:84" s="35" customFormat="1" ht="4.3499999999999996" customHeight="1">
      <c r="A43" s="477"/>
      <c r="B43" s="474"/>
      <c r="C43" s="474"/>
      <c r="D43" s="474"/>
      <c r="E43" s="474"/>
      <c r="F43" s="474"/>
      <c r="G43" s="474"/>
      <c r="H43" s="474"/>
      <c r="I43" s="474"/>
      <c r="J43" s="474"/>
      <c r="K43" s="474"/>
      <c r="L43" s="474"/>
      <c r="M43" s="477"/>
      <c r="N43" s="474"/>
      <c r="O43" s="474"/>
      <c r="P43" s="474"/>
      <c r="Q43" s="474"/>
      <c r="R43" s="474"/>
      <c r="S43" s="474"/>
      <c r="T43" s="474"/>
      <c r="U43" s="474"/>
      <c r="V43" s="474"/>
      <c r="W43" s="474"/>
      <c r="X43" s="474"/>
      <c r="Y43" s="477"/>
      <c r="Z43" s="474"/>
      <c r="AA43" s="474"/>
      <c r="AB43" s="474"/>
      <c r="AC43" s="474"/>
      <c r="AD43" s="474"/>
      <c r="AE43" s="474"/>
      <c r="AF43" s="474"/>
      <c r="AG43" s="474"/>
      <c r="AH43" s="474"/>
      <c r="AI43" s="474"/>
      <c r="AJ43" s="474"/>
      <c r="AK43" s="477"/>
      <c r="AL43" s="474"/>
      <c r="AM43" s="474"/>
      <c r="AN43" s="474"/>
      <c r="AO43" s="474"/>
      <c r="AP43" s="474"/>
      <c r="AQ43" s="474"/>
      <c r="AR43" s="474"/>
      <c r="AS43" s="474"/>
      <c r="AT43" s="474"/>
      <c r="AU43" s="474"/>
      <c r="AV43" s="474"/>
      <c r="AW43" s="477"/>
      <c r="AX43" s="474"/>
      <c r="AY43" s="474"/>
      <c r="AZ43" s="474"/>
      <c r="BA43" s="474"/>
      <c r="BB43" s="474"/>
      <c r="BC43" s="474"/>
      <c r="BD43" s="474"/>
      <c r="BE43" s="474"/>
      <c r="BF43" s="474"/>
      <c r="BG43" s="474"/>
      <c r="BH43" s="474"/>
      <c r="BI43" s="477"/>
      <c r="BJ43" s="474"/>
      <c r="BK43" s="474"/>
      <c r="BL43" s="474"/>
      <c r="BM43" s="474"/>
      <c r="BN43" s="474"/>
      <c r="BO43" s="474"/>
      <c r="BP43" s="474"/>
      <c r="BQ43" s="474"/>
      <c r="BR43" s="474"/>
      <c r="BS43" s="474"/>
      <c r="BT43" s="474"/>
      <c r="BU43" s="477"/>
      <c r="BV43" s="474"/>
      <c r="BW43" s="474"/>
      <c r="BX43" s="474"/>
      <c r="BY43" s="474"/>
      <c r="BZ43" s="474"/>
      <c r="CA43" s="474"/>
      <c r="CB43" s="474"/>
      <c r="CC43" s="18"/>
      <c r="CD43" s="18"/>
      <c r="CE43" s="18"/>
      <c r="CF43" s="18"/>
    </row>
    <row r="44" spans="1:84" s="472" customFormat="1" ht="9" customHeight="1">
      <c r="A44" s="477" t="s">
        <v>544</v>
      </c>
      <c r="B44" s="478">
        <v>1005930.8</v>
      </c>
      <c r="C44" s="478">
        <v>626758.38500000001</v>
      </c>
      <c r="D44" s="478">
        <v>1632689.1850000001</v>
      </c>
      <c r="E44" s="478"/>
      <c r="F44" s="478">
        <v>4208.607</v>
      </c>
      <c r="G44" s="478">
        <v>382.95699999999999</v>
      </c>
      <c r="H44" s="478">
        <v>4591.5640000000003</v>
      </c>
      <c r="I44" s="478"/>
      <c r="J44" s="478">
        <v>5049207.9749999996</v>
      </c>
      <c r="K44" s="478">
        <v>2209446.6090000002</v>
      </c>
      <c r="L44" s="478">
        <v>7258654.5839999998</v>
      </c>
      <c r="M44" s="477" t="s">
        <v>544</v>
      </c>
      <c r="N44" s="478">
        <v>63121.732000000004</v>
      </c>
      <c r="O44" s="478">
        <v>2132.5210000000002</v>
      </c>
      <c r="P44" s="478">
        <v>65254.254000000001</v>
      </c>
      <c r="Q44" s="478"/>
      <c r="R44" s="478">
        <v>144973.481</v>
      </c>
      <c r="S44" s="478">
        <v>34405.025999999998</v>
      </c>
      <c r="T44" s="478">
        <v>179378.50700000001</v>
      </c>
      <c r="U44" s="478"/>
      <c r="V44" s="478">
        <v>4898037.8770000003</v>
      </c>
      <c r="W44" s="478">
        <v>105876.315</v>
      </c>
      <c r="X44" s="478">
        <v>5003914.193</v>
      </c>
      <c r="Y44" s="477" t="s">
        <v>544</v>
      </c>
      <c r="Z44" s="478">
        <v>214300.09099999999</v>
      </c>
      <c r="AA44" s="478">
        <v>3973.75</v>
      </c>
      <c r="AB44" s="478">
        <v>218273.842</v>
      </c>
      <c r="AC44" s="478"/>
      <c r="AD44" s="478">
        <v>1686206.6029999999</v>
      </c>
      <c r="AE44" s="478">
        <v>368577.85</v>
      </c>
      <c r="AF44" s="478">
        <v>2054784.4539999999</v>
      </c>
      <c r="AG44" s="478"/>
      <c r="AH44" s="478">
        <v>62267.216999999997</v>
      </c>
      <c r="AI44" s="478">
        <v>1320.442</v>
      </c>
      <c r="AJ44" s="478">
        <v>63587.659</v>
      </c>
      <c r="AK44" s="477" t="s">
        <v>544</v>
      </c>
      <c r="AL44" s="478">
        <v>7603.1109999999999</v>
      </c>
      <c r="AM44" s="478">
        <v>4406.12</v>
      </c>
      <c r="AN44" s="478">
        <v>12009.231</v>
      </c>
      <c r="AO44" s="478"/>
      <c r="AP44" s="478">
        <v>165778.48300000001</v>
      </c>
      <c r="AQ44" s="478">
        <v>555.82600000000002</v>
      </c>
      <c r="AR44" s="478">
        <v>166334.30900000001</v>
      </c>
      <c r="AS44" s="478"/>
      <c r="AT44" s="478">
        <v>251526.37599999999</v>
      </c>
      <c r="AU44" s="478">
        <v>707200.90399999998</v>
      </c>
      <c r="AV44" s="478">
        <v>958727.28</v>
      </c>
      <c r="AW44" s="477" t="s">
        <v>544</v>
      </c>
      <c r="AX44" s="478">
        <v>22982.095000000001</v>
      </c>
      <c r="AY44" s="478">
        <v>98.040999999999997</v>
      </c>
      <c r="AZ44" s="478">
        <v>23080.136999999999</v>
      </c>
      <c r="BA44" s="478"/>
      <c r="BB44" s="478">
        <v>26201.677</v>
      </c>
      <c r="BC44" s="478">
        <v>95.069000000000003</v>
      </c>
      <c r="BD44" s="478">
        <v>26296.745999999999</v>
      </c>
      <c r="BE44" s="478"/>
      <c r="BF44" s="478">
        <v>23995.09</v>
      </c>
      <c r="BG44" s="478">
        <v>3110.42</v>
      </c>
      <c r="BH44" s="478">
        <v>27105.51</v>
      </c>
      <c r="BI44" s="477" t="s">
        <v>544</v>
      </c>
      <c r="BJ44" s="478">
        <v>568.66899999999998</v>
      </c>
      <c r="BK44" s="478">
        <v>509.38900000000001</v>
      </c>
      <c r="BL44" s="478">
        <v>1078.059</v>
      </c>
      <c r="BM44" s="478"/>
      <c r="BN44" s="478">
        <v>30971.423999999999</v>
      </c>
      <c r="BO44" s="478">
        <v>9827.9060000000009</v>
      </c>
      <c r="BP44" s="478">
        <v>40799.33</v>
      </c>
      <c r="BQ44" s="478"/>
      <c r="BR44" s="478">
        <v>13657881.307999998</v>
      </c>
      <c r="BS44" s="478">
        <v>4078677.5300000007</v>
      </c>
      <c r="BT44" s="478">
        <v>17736558.844000001</v>
      </c>
      <c r="BU44" s="477" t="s">
        <v>544</v>
      </c>
      <c r="BV44" s="478">
        <v>5049207.9749999996</v>
      </c>
      <c r="BW44" s="478">
        <v>2210772.4840000002</v>
      </c>
      <c r="BX44" s="478">
        <v>7259980.4589999998</v>
      </c>
      <c r="BY44" s="478"/>
      <c r="BZ44" s="478">
        <v>13657881.307999998</v>
      </c>
      <c r="CA44" s="478">
        <v>4080003.4050000007</v>
      </c>
      <c r="CB44" s="478">
        <v>17737884.719000001</v>
      </c>
      <c r="CC44" s="24"/>
      <c r="CD44" s="24"/>
      <c r="CE44" s="24"/>
      <c r="CF44" s="24"/>
    </row>
    <row r="45" spans="1:84" s="35" customFormat="1" ht="4.3499999999999996" customHeight="1">
      <c r="A45" s="477"/>
      <c r="B45" s="478"/>
      <c r="C45" s="478"/>
      <c r="D45" s="478"/>
      <c r="E45" s="478"/>
      <c r="F45" s="478"/>
      <c r="G45" s="478"/>
      <c r="H45" s="478"/>
      <c r="I45" s="478"/>
      <c r="J45" s="478"/>
      <c r="K45" s="478"/>
      <c r="L45" s="478"/>
      <c r="M45" s="477"/>
      <c r="N45" s="478"/>
      <c r="O45" s="478"/>
      <c r="P45" s="478"/>
      <c r="Q45" s="474"/>
      <c r="R45" s="478"/>
      <c r="S45" s="478"/>
      <c r="T45" s="478"/>
      <c r="U45" s="474"/>
      <c r="V45" s="478"/>
      <c r="W45" s="478"/>
      <c r="X45" s="478"/>
      <c r="Y45" s="477"/>
      <c r="Z45" s="478"/>
      <c r="AA45" s="478"/>
      <c r="AB45" s="478"/>
      <c r="AC45" s="474"/>
      <c r="AD45" s="478"/>
      <c r="AE45" s="478"/>
      <c r="AF45" s="478"/>
      <c r="AG45" s="474"/>
      <c r="AH45" s="478"/>
      <c r="AI45" s="478"/>
      <c r="AJ45" s="478"/>
      <c r="AK45" s="477"/>
      <c r="AL45" s="478"/>
      <c r="AM45" s="478"/>
      <c r="AN45" s="478"/>
      <c r="AO45" s="474"/>
      <c r="AP45" s="478"/>
      <c r="AQ45" s="478"/>
      <c r="AR45" s="478"/>
      <c r="AS45" s="474"/>
      <c r="AT45" s="478"/>
      <c r="AU45" s="478"/>
      <c r="AV45" s="478"/>
      <c r="AW45" s="477"/>
      <c r="AX45" s="478"/>
      <c r="AY45" s="478"/>
      <c r="AZ45" s="478"/>
      <c r="BA45" s="474"/>
      <c r="BB45" s="478"/>
      <c r="BC45" s="478"/>
      <c r="BD45" s="478"/>
      <c r="BE45" s="474"/>
      <c r="BF45" s="478"/>
      <c r="BG45" s="478"/>
      <c r="BH45" s="478"/>
      <c r="BI45" s="477"/>
      <c r="BJ45" s="478"/>
      <c r="BK45" s="478"/>
      <c r="BL45" s="478"/>
      <c r="BM45" s="478"/>
      <c r="BN45" s="478"/>
      <c r="BO45" s="478"/>
      <c r="BP45" s="478"/>
      <c r="BQ45" s="478"/>
      <c r="BR45" s="478"/>
      <c r="BS45" s="478"/>
      <c r="BT45" s="478"/>
      <c r="BU45" s="477"/>
      <c r="BV45" s="478"/>
      <c r="BW45" s="478"/>
      <c r="BX45" s="478"/>
      <c r="BY45" s="478"/>
      <c r="BZ45" s="478"/>
      <c r="CA45" s="478"/>
      <c r="CB45" s="478"/>
      <c r="CC45" s="18"/>
      <c r="CD45" s="18"/>
      <c r="CE45" s="18"/>
      <c r="CF45" s="18"/>
    </row>
    <row r="46" spans="1:84" s="472" customFormat="1" ht="9" customHeight="1">
      <c r="A46" s="469" t="s">
        <v>545</v>
      </c>
      <c r="B46" s="470">
        <v>561920.30299999996</v>
      </c>
      <c r="C46" s="470">
        <v>275225.83600000001</v>
      </c>
      <c r="D46" s="470">
        <v>837146.13899999997</v>
      </c>
      <c r="E46" s="470"/>
      <c r="F46" s="470">
        <v>10551.504999999999</v>
      </c>
      <c r="G46" s="470">
        <v>1650.2280000000001</v>
      </c>
      <c r="H46" s="470">
        <v>12201.734</v>
      </c>
      <c r="I46" s="470"/>
      <c r="J46" s="470">
        <v>700147.55500000005</v>
      </c>
      <c r="K46" s="470">
        <v>448867.11599999998</v>
      </c>
      <c r="L46" s="470">
        <v>1149014.672</v>
      </c>
      <c r="M46" s="469" t="s">
        <v>545</v>
      </c>
      <c r="N46" s="470">
        <v>85095.675000000003</v>
      </c>
      <c r="O46" s="470">
        <v>25116.406999999999</v>
      </c>
      <c r="P46" s="470">
        <v>110212.08199999999</v>
      </c>
      <c r="Q46" s="470"/>
      <c r="R46" s="470">
        <v>90057.020999999993</v>
      </c>
      <c r="S46" s="470">
        <v>55994.607000000004</v>
      </c>
      <c r="T46" s="470">
        <v>146051.62899999999</v>
      </c>
      <c r="U46" s="470"/>
      <c r="V46" s="470">
        <v>241768.435</v>
      </c>
      <c r="W46" s="470">
        <v>154033.18400000001</v>
      </c>
      <c r="X46" s="470">
        <v>395801.62</v>
      </c>
      <c r="Y46" s="469" t="s">
        <v>545</v>
      </c>
      <c r="Z46" s="470">
        <v>29109.638999999999</v>
      </c>
      <c r="AA46" s="470">
        <v>11581.868</v>
      </c>
      <c r="AB46" s="470">
        <v>40691.508000000002</v>
      </c>
      <c r="AC46" s="470"/>
      <c r="AD46" s="470">
        <v>291705.02899999998</v>
      </c>
      <c r="AE46" s="470">
        <v>170267.79500000001</v>
      </c>
      <c r="AF46" s="470">
        <v>461972.82400000002</v>
      </c>
      <c r="AG46" s="470"/>
      <c r="AH46" s="470">
        <v>142731.09400000001</v>
      </c>
      <c r="AI46" s="470">
        <v>947.43799999999999</v>
      </c>
      <c r="AJ46" s="470">
        <v>143678.53200000001</v>
      </c>
      <c r="AK46" s="469" t="s">
        <v>545</v>
      </c>
      <c r="AL46" s="470">
        <v>14024.456</v>
      </c>
      <c r="AM46" s="470">
        <v>8338.9320000000007</v>
      </c>
      <c r="AN46" s="470">
        <v>22363.388999999999</v>
      </c>
      <c r="AO46" s="470"/>
      <c r="AP46" s="470">
        <v>45261.374000000003</v>
      </c>
      <c r="AQ46" s="470">
        <v>17.481999999999999</v>
      </c>
      <c r="AR46" s="470">
        <v>45278.856</v>
      </c>
      <c r="AS46" s="470"/>
      <c r="AT46" s="470">
        <v>23835.446</v>
      </c>
      <c r="AU46" s="470">
        <v>54809.038</v>
      </c>
      <c r="AV46" s="470">
        <v>78644.485000000001</v>
      </c>
      <c r="AW46" s="469" t="s">
        <v>545</v>
      </c>
      <c r="AX46" s="470">
        <v>24554.039000000001</v>
      </c>
      <c r="AY46" s="470">
        <v>1.72</v>
      </c>
      <c r="AZ46" s="470">
        <v>24555.758999999998</v>
      </c>
      <c r="BA46" s="470"/>
      <c r="BB46" s="470">
        <v>16466.403999999999</v>
      </c>
      <c r="BC46" s="470">
        <v>2574.6419999999998</v>
      </c>
      <c r="BD46" s="470">
        <v>19041.045999999998</v>
      </c>
      <c r="BE46" s="470"/>
      <c r="BF46" s="470">
        <v>2196.6129999999998</v>
      </c>
      <c r="BG46" s="470">
        <v>9199.2219999999998</v>
      </c>
      <c r="BH46" s="470">
        <v>11395.835999999999</v>
      </c>
      <c r="BI46" s="469" t="s">
        <v>545</v>
      </c>
      <c r="BJ46" s="470">
        <v>1057.452</v>
      </c>
      <c r="BK46" s="470">
        <v>2219.4079999999999</v>
      </c>
      <c r="BL46" s="470">
        <v>3276.8609999999999</v>
      </c>
      <c r="BM46" s="470"/>
      <c r="BN46" s="470">
        <v>4098.3739999999998</v>
      </c>
      <c r="BO46" s="470">
        <v>7273.9139999999998</v>
      </c>
      <c r="BP46" s="470">
        <v>11372.288</v>
      </c>
      <c r="BQ46" s="470"/>
      <c r="BR46" s="470">
        <v>2284580.4139999994</v>
      </c>
      <c r="BS46" s="470">
        <v>1228118.8370000003</v>
      </c>
      <c r="BT46" s="470">
        <v>3512699.2600000007</v>
      </c>
      <c r="BU46" s="469" t="s">
        <v>545</v>
      </c>
      <c r="BV46" s="470">
        <v>700147.58799999999</v>
      </c>
      <c r="BW46" s="470">
        <v>469855.23300000001</v>
      </c>
      <c r="BX46" s="470">
        <v>1170002.8219999999</v>
      </c>
      <c r="BY46" s="470"/>
      <c r="BZ46" s="470">
        <v>2284580.4469999992</v>
      </c>
      <c r="CA46" s="470">
        <v>1249106.9540000004</v>
      </c>
      <c r="CB46" s="470">
        <v>3533687.41</v>
      </c>
      <c r="CC46" s="24"/>
      <c r="CD46" s="24"/>
      <c r="CE46" s="24"/>
      <c r="CF46" s="24"/>
    </row>
    <row r="47" spans="1:84" s="472" customFormat="1" ht="9" customHeight="1">
      <c r="A47" s="481" t="s">
        <v>546</v>
      </c>
      <c r="B47" s="474">
        <v>229.089</v>
      </c>
      <c r="C47" s="474">
        <v>32895.256999999998</v>
      </c>
      <c r="D47" s="474">
        <v>33124.345999999998</v>
      </c>
      <c r="E47" s="474"/>
      <c r="F47" s="474">
        <v>50.826000000000001</v>
      </c>
      <c r="G47" s="474">
        <v>0</v>
      </c>
      <c r="H47" s="474">
        <v>50.826000000000001</v>
      </c>
      <c r="I47" s="474"/>
      <c r="J47" s="474">
        <v>101.208</v>
      </c>
      <c r="K47" s="474">
        <v>66180.752999999997</v>
      </c>
      <c r="L47" s="474">
        <v>66281.962</v>
      </c>
      <c r="M47" s="481" t="s">
        <v>546</v>
      </c>
      <c r="N47" s="474">
        <v>122.837</v>
      </c>
      <c r="O47" s="474">
        <v>2598.3530000000001</v>
      </c>
      <c r="P47" s="474">
        <v>2721.1909999999998</v>
      </c>
      <c r="Q47" s="474"/>
      <c r="R47" s="474">
        <v>6791.7309999999998</v>
      </c>
      <c r="S47" s="474">
        <v>7748.2169999999996</v>
      </c>
      <c r="T47" s="474">
        <v>14539.949000000001</v>
      </c>
      <c r="U47" s="474"/>
      <c r="V47" s="474">
        <v>1191.893</v>
      </c>
      <c r="W47" s="474">
        <v>20688.741000000002</v>
      </c>
      <c r="X47" s="474">
        <v>21880.633999999998</v>
      </c>
      <c r="Y47" s="481" t="s">
        <v>546</v>
      </c>
      <c r="Z47" s="474">
        <v>437.01900000000001</v>
      </c>
      <c r="AA47" s="474">
        <v>2988.7860000000001</v>
      </c>
      <c r="AB47" s="474">
        <v>3425.8049999999998</v>
      </c>
      <c r="AC47" s="474"/>
      <c r="AD47" s="474">
        <v>278.89299999999997</v>
      </c>
      <c r="AE47" s="474">
        <v>18155.531999999999</v>
      </c>
      <c r="AF47" s="474">
        <v>18434.425999999999</v>
      </c>
      <c r="AG47" s="474"/>
      <c r="AH47" s="474">
        <v>18.635999999999999</v>
      </c>
      <c r="AI47" s="474">
        <v>895.75699999999995</v>
      </c>
      <c r="AJ47" s="474">
        <v>914.39300000000003</v>
      </c>
      <c r="AK47" s="481" t="s">
        <v>546</v>
      </c>
      <c r="AL47" s="474">
        <v>0</v>
      </c>
      <c r="AM47" s="474">
        <v>896.55499999999995</v>
      </c>
      <c r="AN47" s="474">
        <v>896.55499999999995</v>
      </c>
      <c r="AO47" s="474"/>
      <c r="AP47" s="474">
        <v>14.125999999999999</v>
      </c>
      <c r="AQ47" s="474">
        <v>17.201000000000001</v>
      </c>
      <c r="AR47" s="474">
        <v>31.327999999999999</v>
      </c>
      <c r="AS47" s="474"/>
      <c r="AT47" s="474">
        <v>162.029</v>
      </c>
      <c r="AU47" s="474">
        <v>5115.0829999999996</v>
      </c>
      <c r="AV47" s="474">
        <v>5277.1130000000003</v>
      </c>
      <c r="AW47" s="481" t="s">
        <v>546</v>
      </c>
      <c r="AX47" s="474">
        <v>0</v>
      </c>
      <c r="AY47" s="474">
        <v>1.72</v>
      </c>
      <c r="AZ47" s="474">
        <v>1.72</v>
      </c>
      <c r="BA47" s="474"/>
      <c r="BB47" s="474">
        <v>14.076000000000001</v>
      </c>
      <c r="BC47" s="474">
        <v>26.417999999999999</v>
      </c>
      <c r="BD47" s="474">
        <v>40.494</v>
      </c>
      <c r="BE47" s="474"/>
      <c r="BF47" s="474">
        <v>0</v>
      </c>
      <c r="BG47" s="474">
        <v>1994.0229999999999</v>
      </c>
      <c r="BH47" s="474">
        <v>1994.0229999999999</v>
      </c>
      <c r="BI47" s="481" t="s">
        <v>546</v>
      </c>
      <c r="BJ47" s="474">
        <v>70.713999999999999</v>
      </c>
      <c r="BK47" s="474">
        <v>357.791</v>
      </c>
      <c r="BL47" s="474">
        <v>428.505</v>
      </c>
      <c r="BM47" s="474"/>
      <c r="BN47" s="474">
        <v>0</v>
      </c>
      <c r="BO47" s="474">
        <v>140.60499999999999</v>
      </c>
      <c r="BP47" s="474">
        <v>140.60499999999999</v>
      </c>
      <c r="BQ47" s="474"/>
      <c r="BR47" s="474">
        <v>9483.0769999999993</v>
      </c>
      <c r="BS47" s="474">
        <v>160700.79200000002</v>
      </c>
      <c r="BT47" s="474">
        <v>170183.87500000003</v>
      </c>
      <c r="BU47" s="481" t="s">
        <v>546</v>
      </c>
      <c r="BV47" s="474">
        <v>101.208</v>
      </c>
      <c r="BW47" s="474">
        <v>70744.763000000006</v>
      </c>
      <c r="BX47" s="474">
        <v>70845.971999999994</v>
      </c>
      <c r="BY47" s="474"/>
      <c r="BZ47" s="474">
        <v>9483.0769999999993</v>
      </c>
      <c r="CA47" s="474">
        <v>165264.80200000003</v>
      </c>
      <c r="CB47" s="474">
        <v>174747.88500000001</v>
      </c>
      <c r="CC47" s="24"/>
      <c r="CD47" s="24"/>
      <c r="CE47" s="24"/>
      <c r="CF47" s="24"/>
    </row>
    <row r="48" spans="1:84" s="472" customFormat="1" ht="9" customHeight="1">
      <c r="A48" s="476" t="s">
        <v>547</v>
      </c>
      <c r="B48" s="474">
        <v>0</v>
      </c>
      <c r="C48" s="474">
        <v>0</v>
      </c>
      <c r="D48" s="474">
        <v>0</v>
      </c>
      <c r="E48" s="474"/>
      <c r="F48" s="474">
        <v>0</v>
      </c>
      <c r="G48" s="474">
        <v>0</v>
      </c>
      <c r="H48" s="474">
        <v>0</v>
      </c>
      <c r="I48" s="474"/>
      <c r="J48" s="474">
        <v>38.933999999999997</v>
      </c>
      <c r="K48" s="474">
        <v>54.3</v>
      </c>
      <c r="L48" s="474">
        <v>93.234999999999999</v>
      </c>
      <c r="M48" s="476" t="s">
        <v>547</v>
      </c>
      <c r="N48" s="474">
        <v>0</v>
      </c>
      <c r="O48" s="474">
        <v>0</v>
      </c>
      <c r="P48" s="474">
        <v>0</v>
      </c>
      <c r="Q48" s="474"/>
      <c r="R48" s="474">
        <v>60.835999999999999</v>
      </c>
      <c r="S48" s="474">
        <v>46.517000000000003</v>
      </c>
      <c r="T48" s="474">
        <v>107.354</v>
      </c>
      <c r="U48" s="474"/>
      <c r="V48" s="474">
        <v>7.2229999999999999</v>
      </c>
      <c r="W48" s="474">
        <v>10.055</v>
      </c>
      <c r="X48" s="474">
        <v>17.277999999999999</v>
      </c>
      <c r="Y48" s="476" t="s">
        <v>547</v>
      </c>
      <c r="Z48" s="474">
        <v>0</v>
      </c>
      <c r="AA48" s="474">
        <v>0</v>
      </c>
      <c r="AB48" s="474">
        <v>0</v>
      </c>
      <c r="AC48" s="474"/>
      <c r="AD48" s="474">
        <v>46.6</v>
      </c>
      <c r="AE48" s="474">
        <v>0</v>
      </c>
      <c r="AF48" s="474">
        <v>46.6</v>
      </c>
      <c r="AG48" s="474"/>
      <c r="AH48" s="474">
        <v>16.448</v>
      </c>
      <c r="AI48" s="474">
        <v>0</v>
      </c>
      <c r="AJ48" s="474">
        <v>16.448</v>
      </c>
      <c r="AK48" s="476" t="s">
        <v>547</v>
      </c>
      <c r="AL48" s="474">
        <v>15.843999999999999</v>
      </c>
      <c r="AM48" s="474">
        <v>0</v>
      </c>
      <c r="AN48" s="474">
        <v>15.843999999999999</v>
      </c>
      <c r="AO48" s="474"/>
      <c r="AP48" s="474">
        <v>38.768999999999998</v>
      </c>
      <c r="AQ48" s="474">
        <v>0</v>
      </c>
      <c r="AR48" s="474">
        <v>38.768999999999998</v>
      </c>
      <c r="AS48" s="474"/>
      <c r="AT48" s="474">
        <v>281.036</v>
      </c>
      <c r="AU48" s="474">
        <v>0</v>
      </c>
      <c r="AV48" s="474">
        <v>281.036</v>
      </c>
      <c r="AW48" s="476" t="s">
        <v>547</v>
      </c>
      <c r="AX48" s="474">
        <v>40.194000000000003</v>
      </c>
      <c r="AY48" s="474">
        <v>0</v>
      </c>
      <c r="AZ48" s="474">
        <v>40.194000000000003</v>
      </c>
      <c r="BA48" s="474"/>
      <c r="BB48" s="474">
        <v>0</v>
      </c>
      <c r="BC48" s="474">
        <v>0</v>
      </c>
      <c r="BD48" s="474">
        <v>0</v>
      </c>
      <c r="BE48" s="474"/>
      <c r="BF48" s="474">
        <v>0</v>
      </c>
      <c r="BG48" s="474">
        <v>0</v>
      </c>
      <c r="BH48" s="474">
        <v>0</v>
      </c>
      <c r="BI48" s="476" t="s">
        <v>547</v>
      </c>
      <c r="BJ48" s="474">
        <v>0</v>
      </c>
      <c r="BK48" s="474">
        <v>587.02300000000002</v>
      </c>
      <c r="BL48" s="474">
        <v>587.02300000000002</v>
      </c>
      <c r="BM48" s="474"/>
      <c r="BN48" s="474">
        <v>5.13</v>
      </c>
      <c r="BO48" s="474">
        <v>72.313999999999993</v>
      </c>
      <c r="BP48" s="474">
        <v>77.444000000000003</v>
      </c>
      <c r="BQ48" s="474"/>
      <c r="BR48" s="474">
        <v>551.01400000000001</v>
      </c>
      <c r="BS48" s="474">
        <v>770.20899999999995</v>
      </c>
      <c r="BT48" s="474">
        <v>1321.2249999999999</v>
      </c>
      <c r="BU48" s="476" t="s">
        <v>547</v>
      </c>
      <c r="BV48" s="474">
        <v>38.933999999999997</v>
      </c>
      <c r="BW48" s="474">
        <v>54.31</v>
      </c>
      <c r="BX48" s="474">
        <v>93.245000000000005</v>
      </c>
      <c r="BY48" s="474"/>
      <c r="BZ48" s="474">
        <v>551.01400000000001</v>
      </c>
      <c r="CA48" s="474">
        <v>770.21900000000005</v>
      </c>
      <c r="CB48" s="474">
        <v>1321.2350000000001</v>
      </c>
      <c r="CC48" s="24"/>
      <c r="CD48" s="24"/>
      <c r="CE48" s="24"/>
      <c r="CF48" s="24"/>
    </row>
    <row r="49" spans="1:84" s="472" customFormat="1" ht="9" customHeight="1">
      <c r="A49" s="476" t="s">
        <v>548</v>
      </c>
      <c r="B49" s="474">
        <v>0</v>
      </c>
      <c r="C49" s="474">
        <v>0</v>
      </c>
      <c r="D49" s="474">
        <v>0</v>
      </c>
      <c r="E49" s="474"/>
      <c r="F49" s="474">
        <v>0</v>
      </c>
      <c r="G49" s="474">
        <v>0</v>
      </c>
      <c r="H49" s="474">
        <v>0</v>
      </c>
      <c r="I49" s="474"/>
      <c r="J49" s="474">
        <v>0</v>
      </c>
      <c r="K49" s="474">
        <v>0</v>
      </c>
      <c r="L49" s="474">
        <v>0</v>
      </c>
      <c r="M49" s="476" t="s">
        <v>548</v>
      </c>
      <c r="N49" s="474">
        <v>0</v>
      </c>
      <c r="O49" s="474">
        <v>0</v>
      </c>
      <c r="P49" s="474">
        <v>0</v>
      </c>
      <c r="Q49" s="474"/>
      <c r="R49" s="474">
        <v>0</v>
      </c>
      <c r="S49" s="474">
        <v>0</v>
      </c>
      <c r="T49" s="474">
        <v>0</v>
      </c>
      <c r="U49" s="474"/>
      <c r="V49" s="474">
        <v>0</v>
      </c>
      <c r="W49" s="474">
        <v>0</v>
      </c>
      <c r="X49" s="474">
        <v>0</v>
      </c>
      <c r="Y49" s="476" t="s">
        <v>548</v>
      </c>
      <c r="Z49" s="474">
        <v>0</v>
      </c>
      <c r="AA49" s="474">
        <v>0</v>
      </c>
      <c r="AB49" s="474">
        <v>0</v>
      </c>
      <c r="AC49" s="474"/>
      <c r="AD49" s="474">
        <v>0</v>
      </c>
      <c r="AE49" s="474">
        <v>0</v>
      </c>
      <c r="AF49" s="474">
        <v>0</v>
      </c>
      <c r="AG49" s="474"/>
      <c r="AH49" s="474">
        <v>0</v>
      </c>
      <c r="AI49" s="474">
        <v>0</v>
      </c>
      <c r="AJ49" s="474">
        <v>0</v>
      </c>
      <c r="AK49" s="476" t="s">
        <v>548</v>
      </c>
      <c r="AL49" s="474">
        <v>0</v>
      </c>
      <c r="AM49" s="474">
        <v>0</v>
      </c>
      <c r="AN49" s="474">
        <v>0</v>
      </c>
      <c r="AO49" s="474"/>
      <c r="AP49" s="474">
        <v>0</v>
      </c>
      <c r="AQ49" s="474">
        <v>0</v>
      </c>
      <c r="AR49" s="474">
        <v>0</v>
      </c>
      <c r="AS49" s="474"/>
      <c r="AT49" s="474">
        <v>0</v>
      </c>
      <c r="AU49" s="474">
        <v>0</v>
      </c>
      <c r="AV49" s="474">
        <v>0</v>
      </c>
      <c r="AW49" s="476" t="s">
        <v>548</v>
      </c>
      <c r="AX49" s="474">
        <v>0</v>
      </c>
      <c r="AY49" s="474">
        <v>0</v>
      </c>
      <c r="AZ49" s="474">
        <v>0</v>
      </c>
      <c r="BA49" s="474"/>
      <c r="BB49" s="474">
        <v>0</v>
      </c>
      <c r="BC49" s="474">
        <v>0</v>
      </c>
      <c r="BD49" s="474">
        <v>0</v>
      </c>
      <c r="BE49" s="474"/>
      <c r="BF49" s="474">
        <v>0</v>
      </c>
      <c r="BG49" s="474">
        <v>0</v>
      </c>
      <c r="BH49" s="474">
        <v>0</v>
      </c>
      <c r="BI49" s="476" t="s">
        <v>548</v>
      </c>
      <c r="BJ49" s="474">
        <v>0</v>
      </c>
      <c r="BK49" s="474">
        <v>0</v>
      </c>
      <c r="BL49" s="474">
        <v>0</v>
      </c>
      <c r="BM49" s="474"/>
      <c r="BN49" s="474">
        <v>0</v>
      </c>
      <c r="BO49" s="474">
        <v>0</v>
      </c>
      <c r="BP49" s="474">
        <v>0</v>
      </c>
      <c r="BQ49" s="474"/>
      <c r="BR49" s="474">
        <v>0</v>
      </c>
      <c r="BS49" s="474">
        <v>0</v>
      </c>
      <c r="BT49" s="474">
        <v>0</v>
      </c>
      <c r="BU49" s="476" t="s">
        <v>548</v>
      </c>
      <c r="BV49" s="474">
        <v>0</v>
      </c>
      <c r="BW49" s="474">
        <v>0</v>
      </c>
      <c r="BX49" s="474">
        <v>0</v>
      </c>
      <c r="BY49" s="474"/>
      <c r="BZ49" s="474">
        <v>0</v>
      </c>
      <c r="CA49" s="474">
        <v>0</v>
      </c>
      <c r="CB49" s="474">
        <v>0</v>
      </c>
      <c r="CC49" s="24"/>
      <c r="CD49" s="24"/>
      <c r="CE49" s="24"/>
      <c r="CF49" s="24"/>
    </row>
    <row r="50" spans="1:84" s="472" customFormat="1" ht="9" customHeight="1">
      <c r="A50" s="476" t="s">
        <v>549</v>
      </c>
      <c r="B50" s="474">
        <v>561691.21400000004</v>
      </c>
      <c r="C50" s="474">
        <v>242330.57800000001</v>
      </c>
      <c r="D50" s="474">
        <v>804021.79299999995</v>
      </c>
      <c r="E50" s="474"/>
      <c r="F50" s="474">
        <v>10500.678</v>
      </c>
      <c r="G50" s="474">
        <v>1650.2280000000001</v>
      </c>
      <c r="H50" s="474">
        <v>12150.906999999999</v>
      </c>
      <c r="I50" s="474"/>
      <c r="J50" s="474">
        <v>700007.41200000001</v>
      </c>
      <c r="K50" s="474">
        <v>382359.73300000001</v>
      </c>
      <c r="L50" s="474">
        <v>1082367.1459999999</v>
      </c>
      <c r="M50" s="476" t="s">
        <v>549</v>
      </c>
      <c r="N50" s="474">
        <v>83489.290999999997</v>
      </c>
      <c r="O50" s="474">
        <v>17570.364000000001</v>
      </c>
      <c r="P50" s="474">
        <v>101059.656</v>
      </c>
      <c r="Q50" s="474"/>
      <c r="R50" s="474">
        <v>83204.452999999994</v>
      </c>
      <c r="S50" s="474">
        <v>48199.873</v>
      </c>
      <c r="T50" s="474">
        <v>131404.326</v>
      </c>
      <c r="U50" s="474"/>
      <c r="V50" s="474">
        <v>240569.31899999999</v>
      </c>
      <c r="W50" s="474">
        <v>133334.38699999999</v>
      </c>
      <c r="X50" s="474">
        <v>373903.70699999999</v>
      </c>
      <c r="Y50" s="476" t="s">
        <v>549</v>
      </c>
      <c r="Z50" s="474">
        <v>28672.62</v>
      </c>
      <c r="AA50" s="474">
        <v>8593.0820000000003</v>
      </c>
      <c r="AB50" s="474">
        <v>37265.701999999997</v>
      </c>
      <c r="AC50" s="474"/>
      <c r="AD50" s="474">
        <v>291379.53499999997</v>
      </c>
      <c r="AE50" s="474">
        <v>152112.26199999999</v>
      </c>
      <c r="AF50" s="474">
        <v>443491.79700000002</v>
      </c>
      <c r="AG50" s="474"/>
      <c r="AH50" s="474">
        <v>142696.00899999999</v>
      </c>
      <c r="AI50" s="474">
        <v>51.680999999999997</v>
      </c>
      <c r="AJ50" s="474">
        <v>142747.69099999999</v>
      </c>
      <c r="AK50" s="476" t="s">
        <v>549</v>
      </c>
      <c r="AL50" s="474">
        <v>14008.611999999999</v>
      </c>
      <c r="AM50" s="474">
        <v>7442.3770000000004</v>
      </c>
      <c r="AN50" s="474">
        <v>21450.989000000001</v>
      </c>
      <c r="AO50" s="474"/>
      <c r="AP50" s="474">
        <v>45208.478000000003</v>
      </c>
      <c r="AQ50" s="474">
        <v>0.28000000000000003</v>
      </c>
      <c r="AR50" s="474">
        <v>45208.758999999998</v>
      </c>
      <c r="AS50" s="474"/>
      <c r="AT50" s="474">
        <v>23392.381000000001</v>
      </c>
      <c r="AU50" s="474">
        <v>49693.953999999998</v>
      </c>
      <c r="AV50" s="474">
        <v>73086.335000000006</v>
      </c>
      <c r="AW50" s="476" t="s">
        <v>549</v>
      </c>
      <c r="AX50" s="474">
        <v>24513.844000000001</v>
      </c>
      <c r="AY50" s="474">
        <v>0</v>
      </c>
      <c r="AZ50" s="474">
        <v>24513.844000000001</v>
      </c>
      <c r="BA50" s="474"/>
      <c r="BB50" s="474">
        <v>16452.327000000001</v>
      </c>
      <c r="BC50" s="474">
        <v>2548.2240000000002</v>
      </c>
      <c r="BD50" s="474">
        <v>19000.552</v>
      </c>
      <c r="BE50" s="474"/>
      <c r="BF50" s="474">
        <v>2196.6129999999998</v>
      </c>
      <c r="BG50" s="474">
        <v>7205.1989999999996</v>
      </c>
      <c r="BH50" s="474">
        <v>9401.8130000000001</v>
      </c>
      <c r="BI50" s="476" t="s">
        <v>549</v>
      </c>
      <c r="BJ50" s="474">
        <v>986.73699999999997</v>
      </c>
      <c r="BK50" s="474">
        <v>1274.5930000000001</v>
      </c>
      <c r="BL50" s="474">
        <v>2261.3310000000001</v>
      </c>
      <c r="BM50" s="474"/>
      <c r="BN50" s="474">
        <v>4093.2440000000001</v>
      </c>
      <c r="BO50" s="474">
        <v>7060.9939999999997</v>
      </c>
      <c r="BP50" s="474">
        <v>11154.237999999999</v>
      </c>
      <c r="BQ50" s="474"/>
      <c r="BR50" s="474">
        <v>2273062.7670000005</v>
      </c>
      <c r="BS50" s="474">
        <v>1061427.8090000001</v>
      </c>
      <c r="BT50" s="474">
        <v>3334490.5860000001</v>
      </c>
      <c r="BU50" s="476" t="s">
        <v>549</v>
      </c>
      <c r="BV50" s="474">
        <v>700007.44499999995</v>
      </c>
      <c r="BW50" s="474">
        <v>398783.83</v>
      </c>
      <c r="BX50" s="474">
        <v>1098791.2760000001</v>
      </c>
      <c r="BY50" s="474"/>
      <c r="BZ50" s="474">
        <v>2273062.8000000003</v>
      </c>
      <c r="CA50" s="474">
        <v>1077851.9060000002</v>
      </c>
      <c r="CB50" s="474">
        <v>3350914.7160000005</v>
      </c>
      <c r="CC50" s="24"/>
      <c r="CD50" s="24"/>
      <c r="CE50" s="24"/>
      <c r="CF50" s="24"/>
    </row>
    <row r="51" spans="1:84" s="472" customFormat="1" ht="9" customHeight="1">
      <c r="A51" s="476" t="s">
        <v>550</v>
      </c>
      <c r="B51" s="474">
        <v>0</v>
      </c>
      <c r="C51" s="474">
        <v>0</v>
      </c>
      <c r="D51" s="474">
        <v>0</v>
      </c>
      <c r="E51" s="474"/>
      <c r="F51" s="474">
        <v>0</v>
      </c>
      <c r="G51" s="474">
        <v>0</v>
      </c>
      <c r="H51" s="474">
        <v>0</v>
      </c>
      <c r="I51" s="474"/>
      <c r="J51" s="474">
        <v>0</v>
      </c>
      <c r="K51" s="474">
        <v>272.32799999999997</v>
      </c>
      <c r="L51" s="474">
        <v>272.32799999999997</v>
      </c>
      <c r="M51" s="476" t="s">
        <v>550</v>
      </c>
      <c r="N51" s="474">
        <v>1483.546</v>
      </c>
      <c r="O51" s="474">
        <v>4947.6890000000003</v>
      </c>
      <c r="P51" s="474">
        <v>6431.2349999999997</v>
      </c>
      <c r="Q51" s="474"/>
      <c r="R51" s="474">
        <v>0</v>
      </c>
      <c r="S51" s="474">
        <v>0</v>
      </c>
      <c r="T51" s="474">
        <v>0</v>
      </c>
      <c r="U51" s="474"/>
      <c r="V51" s="474">
        <v>0</v>
      </c>
      <c r="W51" s="474">
        <v>0</v>
      </c>
      <c r="X51" s="474">
        <v>0</v>
      </c>
      <c r="Y51" s="476" t="s">
        <v>550</v>
      </c>
      <c r="Z51" s="474">
        <v>0</v>
      </c>
      <c r="AA51" s="474">
        <v>0</v>
      </c>
      <c r="AB51" s="474">
        <v>0</v>
      </c>
      <c r="AC51" s="474"/>
      <c r="AD51" s="474">
        <v>0</v>
      </c>
      <c r="AE51" s="474">
        <v>0</v>
      </c>
      <c r="AF51" s="474">
        <v>0</v>
      </c>
      <c r="AG51" s="474"/>
      <c r="AH51" s="474">
        <v>0</v>
      </c>
      <c r="AI51" s="474">
        <v>0</v>
      </c>
      <c r="AJ51" s="474">
        <v>0</v>
      </c>
      <c r="AK51" s="476" t="s">
        <v>550</v>
      </c>
      <c r="AL51" s="474">
        <v>0</v>
      </c>
      <c r="AM51" s="474">
        <v>0</v>
      </c>
      <c r="AN51" s="474">
        <v>0</v>
      </c>
      <c r="AO51" s="474"/>
      <c r="AP51" s="474">
        <v>0</v>
      </c>
      <c r="AQ51" s="474">
        <v>0</v>
      </c>
      <c r="AR51" s="474">
        <v>0</v>
      </c>
      <c r="AS51" s="474"/>
      <c r="AT51" s="474">
        <v>0</v>
      </c>
      <c r="AU51" s="474">
        <v>0</v>
      </c>
      <c r="AV51" s="474">
        <v>0</v>
      </c>
      <c r="AW51" s="476" t="s">
        <v>550</v>
      </c>
      <c r="AX51" s="474">
        <v>0</v>
      </c>
      <c r="AY51" s="474">
        <v>0</v>
      </c>
      <c r="AZ51" s="474">
        <v>0</v>
      </c>
      <c r="BA51" s="474"/>
      <c r="BB51" s="474">
        <v>0</v>
      </c>
      <c r="BC51" s="474">
        <v>0</v>
      </c>
      <c r="BD51" s="474">
        <v>0</v>
      </c>
      <c r="BE51" s="474"/>
      <c r="BF51" s="474">
        <v>0</v>
      </c>
      <c r="BG51" s="474">
        <v>0</v>
      </c>
      <c r="BH51" s="474">
        <v>0</v>
      </c>
      <c r="BI51" s="476" t="s">
        <v>550</v>
      </c>
      <c r="BJ51" s="474">
        <v>0</v>
      </c>
      <c r="BK51" s="474">
        <v>0</v>
      </c>
      <c r="BL51" s="474">
        <v>0</v>
      </c>
      <c r="BM51" s="474"/>
      <c r="BN51" s="474">
        <v>0</v>
      </c>
      <c r="BO51" s="474">
        <v>0</v>
      </c>
      <c r="BP51" s="474">
        <v>0</v>
      </c>
      <c r="BQ51" s="474"/>
      <c r="BR51" s="474">
        <v>1483.546</v>
      </c>
      <c r="BS51" s="474">
        <v>5220.0169999999998</v>
      </c>
      <c r="BT51" s="474">
        <v>6703.5630000000001</v>
      </c>
      <c r="BU51" s="476" t="s">
        <v>550</v>
      </c>
      <c r="BV51" s="474">
        <v>0</v>
      </c>
      <c r="BW51" s="474">
        <v>272.32799999999997</v>
      </c>
      <c r="BX51" s="474">
        <v>272.32799999999997</v>
      </c>
      <c r="BY51" s="474"/>
      <c r="BZ51" s="474">
        <v>1483.546</v>
      </c>
      <c r="CA51" s="474">
        <v>5220.0169999999998</v>
      </c>
      <c r="CB51" s="474">
        <v>6703.5630000000001</v>
      </c>
      <c r="CC51" s="24"/>
      <c r="CD51" s="24"/>
      <c r="CE51" s="24"/>
      <c r="CF51" s="24"/>
    </row>
    <row r="52" spans="1:84" s="35" customFormat="1" ht="4.3499999999999996" customHeight="1">
      <c r="A52" s="476"/>
      <c r="B52" s="474"/>
      <c r="C52" s="474"/>
      <c r="D52" s="474"/>
      <c r="E52" s="474"/>
      <c r="F52" s="474"/>
      <c r="G52" s="474"/>
      <c r="H52" s="474"/>
      <c r="I52" s="474"/>
      <c r="J52" s="474"/>
      <c r="K52" s="474"/>
      <c r="L52" s="474"/>
      <c r="M52" s="476"/>
      <c r="N52" s="474"/>
      <c r="O52" s="474"/>
      <c r="P52" s="474"/>
      <c r="Q52" s="474"/>
      <c r="R52" s="474"/>
      <c r="S52" s="474"/>
      <c r="T52" s="474"/>
      <c r="U52" s="474"/>
      <c r="V52" s="474"/>
      <c r="W52" s="474"/>
      <c r="X52" s="474"/>
      <c r="Y52" s="476"/>
      <c r="Z52" s="474"/>
      <c r="AA52" s="474"/>
      <c r="AB52" s="474"/>
      <c r="AC52" s="474"/>
      <c r="AD52" s="474"/>
      <c r="AE52" s="474"/>
      <c r="AF52" s="474"/>
      <c r="AG52" s="474"/>
      <c r="AH52" s="474"/>
      <c r="AI52" s="474"/>
      <c r="AJ52" s="474"/>
      <c r="AK52" s="476"/>
      <c r="AL52" s="474"/>
      <c r="AM52" s="474"/>
      <c r="AN52" s="474"/>
      <c r="AO52" s="474"/>
      <c r="AP52" s="474"/>
      <c r="AQ52" s="474"/>
      <c r="AR52" s="474"/>
      <c r="AS52" s="474"/>
      <c r="AT52" s="474"/>
      <c r="AU52" s="474"/>
      <c r="AV52" s="474"/>
      <c r="AW52" s="476"/>
      <c r="AX52" s="474"/>
      <c r="AY52" s="474"/>
      <c r="AZ52" s="474"/>
      <c r="BA52" s="474"/>
      <c r="BB52" s="474"/>
      <c r="BC52" s="474"/>
      <c r="BD52" s="474"/>
      <c r="BE52" s="474"/>
      <c r="BF52" s="474"/>
      <c r="BG52" s="474"/>
      <c r="BH52" s="474"/>
      <c r="BI52" s="476"/>
      <c r="BJ52" s="474"/>
      <c r="BK52" s="474"/>
      <c r="BL52" s="474"/>
      <c r="BM52" s="474"/>
      <c r="BN52" s="474"/>
      <c r="BO52" s="474"/>
      <c r="BP52" s="474"/>
      <c r="BQ52" s="474"/>
      <c r="BR52" s="474"/>
      <c r="BS52" s="474"/>
      <c r="BT52" s="474"/>
      <c r="BU52" s="476"/>
      <c r="BV52" s="474"/>
      <c r="BW52" s="474"/>
      <c r="BX52" s="474"/>
      <c r="BY52" s="474"/>
      <c r="BZ52" s="474"/>
      <c r="CA52" s="474"/>
      <c r="CB52" s="474"/>
      <c r="CC52" s="18"/>
      <c r="CD52" s="18"/>
      <c r="CE52" s="18"/>
      <c r="CF52" s="18"/>
    </row>
    <row r="53" spans="1:84" s="472" customFormat="1" ht="9" customHeight="1">
      <c r="A53" s="482" t="s">
        <v>551</v>
      </c>
      <c r="B53" s="478">
        <v>95528.858999999997</v>
      </c>
      <c r="C53" s="478">
        <v>0</v>
      </c>
      <c r="D53" s="478">
        <v>95528.858999999997</v>
      </c>
      <c r="E53" s="478"/>
      <c r="F53" s="478">
        <v>7686.7510000000002</v>
      </c>
      <c r="G53" s="478">
        <v>63.633000000000003</v>
      </c>
      <c r="H53" s="478">
        <v>7750.3850000000002</v>
      </c>
      <c r="I53" s="478"/>
      <c r="J53" s="478">
        <v>10122.358</v>
      </c>
      <c r="K53" s="478">
        <v>0</v>
      </c>
      <c r="L53" s="478">
        <v>10122.358</v>
      </c>
      <c r="M53" s="482" t="s">
        <v>551</v>
      </c>
      <c r="N53" s="478">
        <v>21173.362000000001</v>
      </c>
      <c r="O53" s="478">
        <v>0</v>
      </c>
      <c r="P53" s="478">
        <v>21173.362000000001</v>
      </c>
      <c r="Q53" s="478"/>
      <c r="R53" s="478">
        <v>37023.428</v>
      </c>
      <c r="S53" s="478">
        <v>0</v>
      </c>
      <c r="T53" s="478">
        <v>37023.428</v>
      </c>
      <c r="U53" s="478"/>
      <c r="V53" s="478">
        <v>32298.571</v>
      </c>
      <c r="W53" s="478">
        <v>0</v>
      </c>
      <c r="X53" s="478">
        <v>32298.571</v>
      </c>
      <c r="Y53" s="482" t="s">
        <v>551</v>
      </c>
      <c r="Z53" s="478">
        <v>0</v>
      </c>
      <c r="AA53" s="478">
        <v>0</v>
      </c>
      <c r="AB53" s="478">
        <v>0</v>
      </c>
      <c r="AC53" s="478"/>
      <c r="AD53" s="478">
        <v>6321.9250000000002</v>
      </c>
      <c r="AE53" s="478">
        <v>0</v>
      </c>
      <c r="AF53" s="478">
        <v>6321.9250000000002</v>
      </c>
      <c r="AG53" s="478"/>
      <c r="AH53" s="478">
        <v>6.6639999999999997</v>
      </c>
      <c r="AI53" s="478">
        <v>0</v>
      </c>
      <c r="AJ53" s="478">
        <v>6.6639999999999997</v>
      </c>
      <c r="AK53" s="482" t="s">
        <v>551</v>
      </c>
      <c r="AL53" s="478">
        <v>269.08100000000002</v>
      </c>
      <c r="AM53" s="478">
        <v>0</v>
      </c>
      <c r="AN53" s="478">
        <v>269.08100000000002</v>
      </c>
      <c r="AO53" s="478"/>
      <c r="AP53" s="478">
        <v>0</v>
      </c>
      <c r="AQ53" s="478">
        <v>0</v>
      </c>
      <c r="AR53" s="478">
        <v>0</v>
      </c>
      <c r="AS53" s="478"/>
      <c r="AT53" s="478">
        <v>11644.454</v>
      </c>
      <c r="AU53" s="478">
        <v>0</v>
      </c>
      <c r="AV53" s="478">
        <v>11644.454</v>
      </c>
      <c r="AW53" s="482" t="s">
        <v>551</v>
      </c>
      <c r="AX53" s="478">
        <v>0</v>
      </c>
      <c r="AY53" s="478">
        <v>0</v>
      </c>
      <c r="AZ53" s="478">
        <v>0</v>
      </c>
      <c r="BA53" s="478"/>
      <c r="BB53" s="478">
        <v>0</v>
      </c>
      <c r="BC53" s="478">
        <v>0</v>
      </c>
      <c r="BD53" s="478">
        <v>0</v>
      </c>
      <c r="BE53" s="478"/>
      <c r="BF53" s="478">
        <v>0</v>
      </c>
      <c r="BG53" s="478">
        <v>0</v>
      </c>
      <c r="BH53" s="478">
        <v>0</v>
      </c>
      <c r="BI53" s="482" t="s">
        <v>551</v>
      </c>
      <c r="BJ53" s="478">
        <v>0</v>
      </c>
      <c r="BK53" s="478">
        <v>0</v>
      </c>
      <c r="BL53" s="478">
        <v>0</v>
      </c>
      <c r="BM53" s="478"/>
      <c r="BN53" s="478">
        <v>0</v>
      </c>
      <c r="BO53" s="478">
        <v>0</v>
      </c>
      <c r="BP53" s="478">
        <v>0</v>
      </c>
      <c r="BQ53" s="478"/>
      <c r="BR53" s="478">
        <v>222075.45299999995</v>
      </c>
      <c r="BS53" s="478">
        <v>63.633000000000003</v>
      </c>
      <c r="BT53" s="478">
        <v>222139.08699999997</v>
      </c>
      <c r="BU53" s="482" t="s">
        <v>551</v>
      </c>
      <c r="BV53" s="478">
        <v>10122.358</v>
      </c>
      <c r="BW53" s="478">
        <v>0</v>
      </c>
      <c r="BX53" s="478">
        <v>10122.358</v>
      </c>
      <c r="BY53" s="478"/>
      <c r="BZ53" s="478">
        <v>222075.45299999995</v>
      </c>
      <c r="CA53" s="478">
        <v>63.633000000000003</v>
      </c>
      <c r="CB53" s="478">
        <v>222139.08699999997</v>
      </c>
      <c r="CC53" s="24"/>
      <c r="CD53" s="24"/>
      <c r="CE53" s="24"/>
      <c r="CF53" s="24"/>
    </row>
    <row r="54" spans="1:84" s="35" customFormat="1" ht="4.3499999999999996" customHeight="1">
      <c r="A54" s="477"/>
      <c r="B54" s="478"/>
      <c r="C54" s="478"/>
      <c r="D54" s="478"/>
      <c r="E54" s="478"/>
      <c r="F54" s="478"/>
      <c r="G54" s="478"/>
      <c r="H54" s="478"/>
      <c r="I54" s="478"/>
      <c r="J54" s="478"/>
      <c r="K54" s="478"/>
      <c r="L54" s="478"/>
      <c r="M54" s="477"/>
      <c r="N54" s="478"/>
      <c r="O54" s="478"/>
      <c r="P54" s="478"/>
      <c r="Q54" s="478"/>
      <c r="R54" s="478"/>
      <c r="S54" s="478"/>
      <c r="T54" s="478"/>
      <c r="U54" s="478"/>
      <c r="V54" s="478"/>
      <c r="W54" s="478"/>
      <c r="X54" s="478"/>
      <c r="Y54" s="477"/>
      <c r="Z54" s="478"/>
      <c r="AA54" s="478"/>
      <c r="AB54" s="478"/>
      <c r="AC54" s="478"/>
      <c r="AD54" s="478"/>
      <c r="AE54" s="478"/>
      <c r="AF54" s="478"/>
      <c r="AG54" s="478"/>
      <c r="AH54" s="478"/>
      <c r="AI54" s="478"/>
      <c r="AJ54" s="478"/>
      <c r="AK54" s="477"/>
      <c r="AL54" s="478"/>
      <c r="AM54" s="478"/>
      <c r="AN54" s="478"/>
      <c r="AO54" s="478"/>
      <c r="AP54" s="478"/>
      <c r="AQ54" s="478"/>
      <c r="AR54" s="478"/>
      <c r="AS54" s="478"/>
      <c r="AT54" s="478"/>
      <c r="AU54" s="478"/>
      <c r="AV54" s="478"/>
      <c r="AW54" s="477"/>
      <c r="AX54" s="478"/>
      <c r="AY54" s="478"/>
      <c r="AZ54" s="478"/>
      <c r="BA54" s="478"/>
      <c r="BB54" s="478"/>
      <c r="BC54" s="478"/>
      <c r="BD54" s="478"/>
      <c r="BE54" s="478"/>
      <c r="BF54" s="478"/>
      <c r="BG54" s="478"/>
      <c r="BH54" s="478"/>
      <c r="BI54" s="477"/>
      <c r="BJ54" s="478"/>
      <c r="BK54" s="478"/>
      <c r="BL54" s="478"/>
      <c r="BM54" s="478"/>
      <c r="BN54" s="478"/>
      <c r="BO54" s="478"/>
      <c r="BP54" s="478"/>
      <c r="BQ54" s="478"/>
      <c r="BR54" s="478"/>
      <c r="BS54" s="478"/>
      <c r="BT54" s="478"/>
      <c r="BU54" s="477"/>
      <c r="BV54" s="478"/>
      <c r="BW54" s="478"/>
      <c r="BX54" s="478"/>
      <c r="BY54" s="478"/>
      <c r="BZ54" s="478"/>
      <c r="CA54" s="478"/>
      <c r="CB54" s="478"/>
      <c r="CC54" s="18"/>
      <c r="CD54" s="18"/>
      <c r="CE54" s="18"/>
      <c r="CF54" s="18"/>
    </row>
    <row r="55" spans="1:84" s="472" customFormat="1" ht="9" customHeight="1">
      <c r="A55" s="477" t="s">
        <v>552</v>
      </c>
      <c r="B55" s="478">
        <v>1137004.963</v>
      </c>
      <c r="C55" s="478">
        <v>0</v>
      </c>
      <c r="D55" s="478">
        <v>1137004.963</v>
      </c>
      <c r="E55" s="478"/>
      <c r="F55" s="478">
        <v>28128.095000000001</v>
      </c>
      <c r="G55" s="478">
        <v>0</v>
      </c>
      <c r="H55" s="478">
        <v>28128.095000000001</v>
      </c>
      <c r="I55" s="478"/>
      <c r="J55" s="478">
        <v>1021340.458</v>
      </c>
      <c r="K55" s="478">
        <v>0</v>
      </c>
      <c r="L55" s="478">
        <v>1021340.458</v>
      </c>
      <c r="M55" s="477" t="s">
        <v>552</v>
      </c>
      <c r="N55" s="478">
        <v>77824.869000000006</v>
      </c>
      <c r="O55" s="478">
        <v>0</v>
      </c>
      <c r="P55" s="478">
        <v>77824.869000000006</v>
      </c>
      <c r="Q55" s="478"/>
      <c r="R55" s="478">
        <v>132362.31700000001</v>
      </c>
      <c r="S55" s="478">
        <v>0</v>
      </c>
      <c r="T55" s="478">
        <v>132362.31700000001</v>
      </c>
      <c r="U55" s="478"/>
      <c r="V55" s="478">
        <v>273197.83399999997</v>
      </c>
      <c r="W55" s="478">
        <v>0</v>
      </c>
      <c r="X55" s="478">
        <v>273197.83399999997</v>
      </c>
      <c r="Y55" s="477" t="s">
        <v>552</v>
      </c>
      <c r="Z55" s="478">
        <v>32663.468000000001</v>
      </c>
      <c r="AA55" s="478">
        <v>0</v>
      </c>
      <c r="AB55" s="478">
        <v>32663.468000000001</v>
      </c>
      <c r="AC55" s="478"/>
      <c r="AD55" s="478">
        <v>334089.86900000001</v>
      </c>
      <c r="AE55" s="478">
        <v>0</v>
      </c>
      <c r="AF55" s="478">
        <v>334089.86900000001</v>
      </c>
      <c r="AG55" s="478"/>
      <c r="AH55" s="478">
        <v>113373.71</v>
      </c>
      <c r="AI55" s="478">
        <v>0</v>
      </c>
      <c r="AJ55" s="478">
        <v>113373.71</v>
      </c>
      <c r="AK55" s="477" t="s">
        <v>552</v>
      </c>
      <c r="AL55" s="478">
        <v>3232.0410000000002</v>
      </c>
      <c r="AM55" s="478">
        <v>0</v>
      </c>
      <c r="AN55" s="478">
        <v>3232.0410000000002</v>
      </c>
      <c r="AO55" s="478"/>
      <c r="AP55" s="478">
        <v>31497.467000000001</v>
      </c>
      <c r="AQ55" s="478">
        <v>0</v>
      </c>
      <c r="AR55" s="478">
        <v>31497.467000000001</v>
      </c>
      <c r="AS55" s="478"/>
      <c r="AT55" s="478">
        <v>12313.254000000001</v>
      </c>
      <c r="AU55" s="478">
        <v>0</v>
      </c>
      <c r="AV55" s="478">
        <v>12313.254000000001</v>
      </c>
      <c r="AW55" s="477" t="s">
        <v>552</v>
      </c>
      <c r="AX55" s="478">
        <v>6792.53</v>
      </c>
      <c r="AY55" s="478">
        <v>0</v>
      </c>
      <c r="AZ55" s="478">
        <v>6792.53</v>
      </c>
      <c r="BA55" s="478"/>
      <c r="BB55" s="478">
        <v>20389.618999999999</v>
      </c>
      <c r="BC55" s="478">
        <v>0</v>
      </c>
      <c r="BD55" s="478">
        <v>20389.618999999999</v>
      </c>
      <c r="BE55" s="478"/>
      <c r="BF55" s="478">
        <v>2352.34</v>
      </c>
      <c r="BG55" s="478">
        <v>0</v>
      </c>
      <c r="BH55" s="478">
        <v>2352.34</v>
      </c>
      <c r="BI55" s="477" t="s">
        <v>552</v>
      </c>
      <c r="BJ55" s="478">
        <v>4437.665</v>
      </c>
      <c r="BK55" s="478">
        <v>0</v>
      </c>
      <c r="BL55" s="478">
        <v>4437.665</v>
      </c>
      <c r="BM55" s="478"/>
      <c r="BN55" s="478">
        <v>6066.5569999999998</v>
      </c>
      <c r="BO55" s="478">
        <v>0</v>
      </c>
      <c r="BP55" s="478">
        <v>6066.5569999999998</v>
      </c>
      <c r="BQ55" s="478"/>
      <c r="BR55" s="478">
        <v>3237067.0559999994</v>
      </c>
      <c r="BS55" s="478">
        <v>0</v>
      </c>
      <c r="BT55" s="478">
        <v>3237067.0559999994</v>
      </c>
      <c r="BU55" s="477" t="s">
        <v>552</v>
      </c>
      <c r="BV55" s="478">
        <v>1021340.458</v>
      </c>
      <c r="BW55" s="478">
        <v>5126.848</v>
      </c>
      <c r="BX55" s="478">
        <v>1026467.307</v>
      </c>
      <c r="BY55" s="478"/>
      <c r="BZ55" s="478">
        <v>3237067.0559999994</v>
      </c>
      <c r="CA55" s="478">
        <v>5126.848</v>
      </c>
      <c r="CB55" s="478">
        <v>3242193.9049999993</v>
      </c>
      <c r="CC55" s="24"/>
      <c r="CD55" s="24"/>
      <c r="CE55" s="24"/>
      <c r="CF55" s="24"/>
    </row>
    <row r="56" spans="1:84" s="35" customFormat="1" ht="4.3499999999999996" customHeight="1">
      <c r="A56" s="483"/>
      <c r="B56" s="478"/>
      <c r="C56" s="478"/>
      <c r="D56" s="478"/>
      <c r="E56" s="478"/>
      <c r="F56" s="478"/>
      <c r="G56" s="478"/>
      <c r="H56" s="478"/>
      <c r="I56" s="478"/>
      <c r="J56" s="478"/>
      <c r="K56" s="478"/>
      <c r="L56" s="478"/>
      <c r="M56" s="483"/>
      <c r="N56" s="478"/>
      <c r="O56" s="478"/>
      <c r="P56" s="478"/>
      <c r="Q56" s="478"/>
      <c r="R56" s="478"/>
      <c r="S56" s="478"/>
      <c r="T56" s="478"/>
      <c r="U56" s="478"/>
      <c r="V56" s="478"/>
      <c r="W56" s="478"/>
      <c r="X56" s="478"/>
      <c r="Y56" s="483"/>
      <c r="Z56" s="478"/>
      <c r="AA56" s="478"/>
      <c r="AB56" s="478"/>
      <c r="AC56" s="478"/>
      <c r="AD56" s="478"/>
      <c r="AE56" s="478"/>
      <c r="AF56" s="478"/>
      <c r="AG56" s="478"/>
      <c r="AH56" s="478"/>
      <c r="AI56" s="478"/>
      <c r="AJ56" s="478"/>
      <c r="AK56" s="483"/>
      <c r="AL56" s="478"/>
      <c r="AM56" s="478"/>
      <c r="AN56" s="478"/>
      <c r="AO56" s="478"/>
      <c r="AP56" s="478"/>
      <c r="AQ56" s="478"/>
      <c r="AR56" s="478"/>
      <c r="AS56" s="478"/>
      <c r="AT56" s="478"/>
      <c r="AU56" s="478"/>
      <c r="AV56" s="478"/>
      <c r="AW56" s="483"/>
      <c r="AX56" s="478"/>
      <c r="AY56" s="478"/>
      <c r="AZ56" s="478"/>
      <c r="BA56" s="478"/>
      <c r="BB56" s="478"/>
      <c r="BC56" s="478"/>
      <c r="BD56" s="478"/>
      <c r="BE56" s="478"/>
      <c r="BF56" s="478"/>
      <c r="BG56" s="478"/>
      <c r="BH56" s="478"/>
      <c r="BI56" s="483"/>
      <c r="BJ56" s="478"/>
      <c r="BK56" s="478"/>
      <c r="BL56" s="478"/>
      <c r="BM56" s="478"/>
      <c r="BN56" s="478"/>
      <c r="BO56" s="478"/>
      <c r="BP56" s="478"/>
      <c r="BQ56" s="478"/>
      <c r="BR56" s="478"/>
      <c r="BS56" s="478"/>
      <c r="BT56" s="478"/>
      <c r="BU56" s="483"/>
      <c r="BV56" s="478"/>
      <c r="BW56" s="478"/>
      <c r="BX56" s="478"/>
      <c r="BY56" s="478"/>
      <c r="BZ56" s="478"/>
      <c r="CA56" s="478"/>
      <c r="CB56" s="478"/>
      <c r="CC56" s="18"/>
      <c r="CD56" s="18"/>
      <c r="CE56" s="18"/>
      <c r="CF56" s="18"/>
    </row>
    <row r="57" spans="1:84" s="472" customFormat="1" ht="9" customHeight="1">
      <c r="A57" s="477" t="s">
        <v>553</v>
      </c>
      <c r="B57" s="478">
        <v>6690609.2709999997</v>
      </c>
      <c r="C57" s="478">
        <v>329611.99699999997</v>
      </c>
      <c r="D57" s="478">
        <v>7020221.2680000002</v>
      </c>
      <c r="E57" s="478"/>
      <c r="F57" s="478">
        <v>57771.680999999997</v>
      </c>
      <c r="G57" s="478">
        <v>9739.7829999999994</v>
      </c>
      <c r="H57" s="478">
        <v>67511.464999999997</v>
      </c>
      <c r="I57" s="478"/>
      <c r="J57" s="478">
        <v>3655996.4819999998</v>
      </c>
      <c r="K57" s="478">
        <v>948304.68700000003</v>
      </c>
      <c r="L57" s="478">
        <v>4604301.1689999998</v>
      </c>
      <c r="M57" s="477" t="s">
        <v>553</v>
      </c>
      <c r="N57" s="478">
        <v>266879.46000000002</v>
      </c>
      <c r="O57" s="478">
        <v>13649.923000000001</v>
      </c>
      <c r="P57" s="478">
        <v>280529.38400000002</v>
      </c>
      <c r="Q57" s="478"/>
      <c r="R57" s="478">
        <v>918056.71200000006</v>
      </c>
      <c r="S57" s="478">
        <v>65730.933999999994</v>
      </c>
      <c r="T57" s="478">
        <v>983787.647</v>
      </c>
      <c r="U57" s="478"/>
      <c r="V57" s="478">
        <v>1829247.5179999999</v>
      </c>
      <c r="W57" s="478">
        <v>500736.93</v>
      </c>
      <c r="X57" s="478">
        <v>2329984.4479999999</v>
      </c>
      <c r="Y57" s="477" t="s">
        <v>553</v>
      </c>
      <c r="Z57" s="478">
        <v>1565376.73</v>
      </c>
      <c r="AA57" s="478">
        <v>482786.57</v>
      </c>
      <c r="AB57" s="478">
        <v>2048163.3</v>
      </c>
      <c r="AC57" s="478"/>
      <c r="AD57" s="478">
        <v>1559710.5930000001</v>
      </c>
      <c r="AE57" s="478">
        <v>30250.875</v>
      </c>
      <c r="AF57" s="478">
        <v>1589961.4680000001</v>
      </c>
      <c r="AG57" s="478"/>
      <c r="AH57" s="478">
        <v>657637.52599999995</v>
      </c>
      <c r="AI57" s="478">
        <v>2325.2249999999999</v>
      </c>
      <c r="AJ57" s="478">
        <v>659962.75100000005</v>
      </c>
      <c r="AK57" s="477" t="s">
        <v>553</v>
      </c>
      <c r="AL57" s="478">
        <v>98150.740999999995</v>
      </c>
      <c r="AM57" s="478">
        <v>1940.953</v>
      </c>
      <c r="AN57" s="478">
        <v>100091.694</v>
      </c>
      <c r="AO57" s="478"/>
      <c r="AP57" s="478">
        <v>347523.08500000002</v>
      </c>
      <c r="AQ57" s="478">
        <v>2225.0509999999999</v>
      </c>
      <c r="AR57" s="478">
        <v>349748.136</v>
      </c>
      <c r="AS57" s="478"/>
      <c r="AT57" s="478">
        <v>2131373.969</v>
      </c>
      <c r="AU57" s="478">
        <v>86281.792000000001</v>
      </c>
      <c r="AV57" s="478">
        <v>2217655.7609999999</v>
      </c>
      <c r="AW57" s="477" t="s">
        <v>553</v>
      </c>
      <c r="AX57" s="478">
        <v>226148.43100000001</v>
      </c>
      <c r="AY57" s="478">
        <v>1167.596</v>
      </c>
      <c r="AZ57" s="478">
        <v>227316.027</v>
      </c>
      <c r="BA57" s="478"/>
      <c r="BB57" s="478">
        <v>106926.3</v>
      </c>
      <c r="BC57" s="478">
        <v>2134.6190000000001</v>
      </c>
      <c r="BD57" s="478">
        <v>109060.91899999999</v>
      </c>
      <c r="BE57" s="478"/>
      <c r="BF57" s="478">
        <v>22935.525000000001</v>
      </c>
      <c r="BG57" s="478">
        <v>754.16300000000001</v>
      </c>
      <c r="BH57" s="478">
        <v>23689.688999999998</v>
      </c>
      <c r="BI57" s="477" t="s">
        <v>553</v>
      </c>
      <c r="BJ57" s="478">
        <v>7764.018</v>
      </c>
      <c r="BK57" s="478">
        <v>422.01400000000001</v>
      </c>
      <c r="BL57" s="478">
        <v>8186.0330000000004</v>
      </c>
      <c r="BM57" s="478"/>
      <c r="BN57" s="478">
        <v>191801.42300000001</v>
      </c>
      <c r="BO57" s="478">
        <v>786.14099999999996</v>
      </c>
      <c r="BP57" s="478">
        <v>192587.565</v>
      </c>
      <c r="BQ57" s="478"/>
      <c r="BR57" s="478">
        <v>20333909.465000004</v>
      </c>
      <c r="BS57" s="478">
        <v>2478849.2529999996</v>
      </c>
      <c r="BT57" s="478">
        <v>22812758.723999992</v>
      </c>
      <c r="BU57" s="477" t="s">
        <v>553</v>
      </c>
      <c r="BV57" s="478">
        <v>3655996.4959999998</v>
      </c>
      <c r="BW57" s="478">
        <v>977132.77399999998</v>
      </c>
      <c r="BX57" s="478">
        <v>4633129.2709999997</v>
      </c>
      <c r="BY57" s="478"/>
      <c r="BZ57" s="478">
        <v>20333909.479000002</v>
      </c>
      <c r="CA57" s="478">
        <v>2507677.34</v>
      </c>
      <c r="CB57" s="478">
        <v>22841586.82599999</v>
      </c>
      <c r="CC57" s="24"/>
      <c r="CD57" s="24"/>
      <c r="CE57" s="24"/>
      <c r="CF57" s="24"/>
    </row>
    <row r="58" spans="1:84" s="35" customFormat="1" ht="4.3499999999999996" customHeight="1">
      <c r="A58" s="477"/>
      <c r="B58" s="478"/>
      <c r="C58" s="478"/>
      <c r="D58" s="478"/>
      <c r="E58" s="478"/>
      <c r="F58" s="478"/>
      <c r="G58" s="478"/>
      <c r="H58" s="478"/>
      <c r="I58" s="478"/>
      <c r="J58" s="478"/>
      <c r="K58" s="478"/>
      <c r="L58" s="478"/>
      <c r="M58" s="477"/>
      <c r="N58" s="478"/>
      <c r="O58" s="478"/>
      <c r="P58" s="478"/>
      <c r="Q58" s="478"/>
      <c r="R58" s="478"/>
      <c r="S58" s="478"/>
      <c r="T58" s="478"/>
      <c r="U58" s="478"/>
      <c r="V58" s="478"/>
      <c r="W58" s="478"/>
      <c r="X58" s="478"/>
      <c r="Y58" s="477"/>
      <c r="Z58" s="478"/>
      <c r="AA58" s="478"/>
      <c r="AB58" s="478"/>
      <c r="AC58" s="478"/>
      <c r="AD58" s="478"/>
      <c r="AE58" s="478"/>
      <c r="AF58" s="478"/>
      <c r="AG58" s="478"/>
      <c r="AH58" s="478"/>
      <c r="AI58" s="478"/>
      <c r="AJ58" s="478"/>
      <c r="AK58" s="477"/>
      <c r="AL58" s="478"/>
      <c r="AM58" s="478"/>
      <c r="AN58" s="478"/>
      <c r="AO58" s="478"/>
      <c r="AP58" s="478"/>
      <c r="AQ58" s="478"/>
      <c r="AR58" s="478"/>
      <c r="AS58" s="478"/>
      <c r="AT58" s="478"/>
      <c r="AU58" s="478"/>
      <c r="AV58" s="478"/>
      <c r="AW58" s="477"/>
      <c r="AX58" s="478"/>
      <c r="AY58" s="478"/>
      <c r="AZ58" s="478"/>
      <c r="BA58" s="478"/>
      <c r="BB58" s="478"/>
      <c r="BC58" s="478"/>
      <c r="BD58" s="478"/>
      <c r="BE58" s="478"/>
      <c r="BF58" s="478"/>
      <c r="BG58" s="478"/>
      <c r="BH58" s="478"/>
      <c r="BI58" s="477"/>
      <c r="BJ58" s="478"/>
      <c r="BK58" s="478"/>
      <c r="BL58" s="478"/>
      <c r="BM58" s="478"/>
      <c r="BN58" s="478"/>
      <c r="BO58" s="478"/>
      <c r="BP58" s="478"/>
      <c r="BQ58" s="478"/>
      <c r="BR58" s="478"/>
      <c r="BS58" s="478"/>
      <c r="BT58" s="478"/>
      <c r="BU58" s="477"/>
      <c r="BV58" s="478"/>
      <c r="BW58" s="478"/>
      <c r="BX58" s="478"/>
      <c r="BY58" s="478"/>
      <c r="BZ58" s="478"/>
      <c r="CA58" s="478"/>
      <c r="CB58" s="478"/>
      <c r="CC58" s="18"/>
      <c r="CD58" s="18"/>
      <c r="CE58" s="18"/>
      <c r="CF58" s="18"/>
    </row>
    <row r="59" spans="1:84" s="472" customFormat="1" ht="9" customHeight="1">
      <c r="A59" s="477" t="s">
        <v>554</v>
      </c>
      <c r="B59" s="478">
        <v>71676446.813999996</v>
      </c>
      <c r="C59" s="478">
        <v>36172062.729000002</v>
      </c>
      <c r="D59" s="478">
        <v>107848509.543</v>
      </c>
      <c r="E59" s="478"/>
      <c r="F59" s="478">
        <v>1906516.79</v>
      </c>
      <c r="G59" s="478">
        <v>298893.31300000002</v>
      </c>
      <c r="H59" s="478">
        <v>2205410.1030000001</v>
      </c>
      <c r="I59" s="478"/>
      <c r="J59" s="478">
        <v>113485506.434</v>
      </c>
      <c r="K59" s="478">
        <v>73442770.481000006</v>
      </c>
      <c r="L59" s="478">
        <v>186928276.91499999</v>
      </c>
      <c r="M59" s="477" t="s">
        <v>554</v>
      </c>
      <c r="N59" s="478">
        <v>8201373.1069999998</v>
      </c>
      <c r="O59" s="478">
        <v>2647191.2069999999</v>
      </c>
      <c r="P59" s="478">
        <v>10848564.313999999</v>
      </c>
      <c r="Q59" s="478"/>
      <c r="R59" s="478">
        <v>13673864.032</v>
      </c>
      <c r="S59" s="478">
        <v>8475183.4120000005</v>
      </c>
      <c r="T59" s="478">
        <v>22149047.445</v>
      </c>
      <c r="U59" s="478"/>
      <c r="V59" s="478">
        <v>53601882.887999997</v>
      </c>
      <c r="W59" s="478">
        <v>20097103.660999998</v>
      </c>
      <c r="X59" s="478">
        <v>73698986.549999997</v>
      </c>
      <c r="Y59" s="477" t="s">
        <v>554</v>
      </c>
      <c r="Z59" s="478">
        <v>7304143.017</v>
      </c>
      <c r="AA59" s="478">
        <v>2151960.466</v>
      </c>
      <c r="AB59" s="478">
        <v>9456103.4829999991</v>
      </c>
      <c r="AC59" s="478"/>
      <c r="AD59" s="478">
        <v>51951979.403999999</v>
      </c>
      <c r="AE59" s="478">
        <v>20056381.048999999</v>
      </c>
      <c r="AF59" s="478">
        <v>72008360.452999994</v>
      </c>
      <c r="AG59" s="478"/>
      <c r="AH59" s="478">
        <v>16203986.172</v>
      </c>
      <c r="AI59" s="478">
        <v>461677.96399999998</v>
      </c>
      <c r="AJ59" s="478">
        <v>16665664.136</v>
      </c>
      <c r="AK59" s="477" t="s">
        <v>554</v>
      </c>
      <c r="AL59" s="478">
        <v>4315914.5990000004</v>
      </c>
      <c r="AM59" s="478">
        <v>1184370.9890000001</v>
      </c>
      <c r="AN59" s="478">
        <v>5500285.5889999997</v>
      </c>
      <c r="AO59" s="478"/>
      <c r="AP59" s="478">
        <v>4360264.6500000004</v>
      </c>
      <c r="AQ59" s="478">
        <v>211915.47500000001</v>
      </c>
      <c r="AR59" s="478">
        <v>4572180.125</v>
      </c>
      <c r="AS59" s="478"/>
      <c r="AT59" s="478">
        <v>6083646.0029999996</v>
      </c>
      <c r="AU59" s="478">
        <v>6349767.2350000003</v>
      </c>
      <c r="AV59" s="478">
        <v>12433413.239</v>
      </c>
      <c r="AW59" s="477" t="s">
        <v>554</v>
      </c>
      <c r="AX59" s="478">
        <v>1920116.425</v>
      </c>
      <c r="AY59" s="478">
        <v>23748.763999999999</v>
      </c>
      <c r="AZ59" s="478">
        <v>1943865.189</v>
      </c>
      <c r="BA59" s="478"/>
      <c r="BB59" s="478">
        <v>1141380.6540000001</v>
      </c>
      <c r="BC59" s="478">
        <v>148742.628</v>
      </c>
      <c r="BD59" s="478">
        <v>1290123.2830000001</v>
      </c>
      <c r="BE59" s="478"/>
      <c r="BF59" s="478">
        <v>769986.321</v>
      </c>
      <c r="BG59" s="478">
        <v>2272859.497</v>
      </c>
      <c r="BH59" s="478">
        <v>3042845.818</v>
      </c>
      <c r="BI59" s="477" t="s">
        <v>554</v>
      </c>
      <c r="BJ59" s="478">
        <v>415680.78899999999</v>
      </c>
      <c r="BK59" s="478">
        <v>1772992.1669999999</v>
      </c>
      <c r="BL59" s="478">
        <v>2188672.9559999998</v>
      </c>
      <c r="BM59" s="478"/>
      <c r="BN59" s="478">
        <v>1054798.3799999999</v>
      </c>
      <c r="BO59" s="478">
        <v>1011599.45</v>
      </c>
      <c r="BP59" s="478">
        <v>2066397.83</v>
      </c>
      <c r="BQ59" s="478"/>
      <c r="BR59" s="478">
        <v>358067486.47899991</v>
      </c>
      <c r="BS59" s="478">
        <v>176779220.48699996</v>
      </c>
      <c r="BT59" s="478">
        <v>534846706.97099996</v>
      </c>
      <c r="BU59" s="477" t="s">
        <v>554</v>
      </c>
      <c r="BV59" s="478">
        <v>113485506.48100001</v>
      </c>
      <c r="BW59" s="478">
        <v>74734895.268999994</v>
      </c>
      <c r="BX59" s="478">
        <v>188220401.75</v>
      </c>
      <c r="BY59" s="478"/>
      <c r="BZ59" s="478">
        <v>358067486.5259999</v>
      </c>
      <c r="CA59" s="478">
        <v>178071345.27499995</v>
      </c>
      <c r="CB59" s="478">
        <v>536138831.80599999</v>
      </c>
      <c r="CC59" s="24"/>
      <c r="CD59" s="471"/>
      <c r="CE59" s="24"/>
      <c r="CF59" s="24"/>
    </row>
    <row r="60" spans="1:84" s="472" customFormat="1" ht="2.25" customHeight="1">
      <c r="A60" s="484"/>
      <c r="B60" s="485"/>
      <c r="C60" s="485"/>
      <c r="D60" s="485"/>
      <c r="E60" s="485"/>
      <c r="F60" s="485"/>
      <c r="G60" s="485"/>
      <c r="H60" s="485"/>
      <c r="I60" s="485"/>
      <c r="J60" s="485"/>
      <c r="K60" s="485"/>
      <c r="L60" s="485"/>
      <c r="M60" s="484"/>
      <c r="N60" s="485"/>
      <c r="O60" s="485"/>
      <c r="P60" s="485"/>
      <c r="Q60" s="485"/>
      <c r="R60" s="485"/>
      <c r="S60" s="485"/>
      <c r="T60" s="485"/>
      <c r="U60" s="485"/>
      <c r="V60" s="485"/>
      <c r="W60" s="485"/>
      <c r="X60" s="485"/>
      <c r="Y60" s="484"/>
      <c r="Z60" s="485"/>
      <c r="AA60" s="485"/>
      <c r="AB60" s="485"/>
      <c r="AC60" s="485"/>
      <c r="AD60" s="485"/>
      <c r="AE60" s="485"/>
      <c r="AF60" s="485"/>
      <c r="AG60" s="485"/>
      <c r="AH60" s="485"/>
      <c r="AI60" s="485"/>
      <c r="AJ60" s="485"/>
      <c r="AK60" s="484"/>
      <c r="AL60" s="485"/>
      <c r="AM60" s="485"/>
      <c r="AN60" s="485"/>
      <c r="AO60" s="485"/>
      <c r="AP60" s="485"/>
      <c r="AQ60" s="485"/>
      <c r="AR60" s="485"/>
      <c r="AS60" s="485"/>
      <c r="AT60" s="485"/>
      <c r="AU60" s="485"/>
      <c r="AV60" s="485"/>
      <c r="AW60" s="484"/>
      <c r="AX60" s="485"/>
      <c r="AY60" s="485"/>
      <c r="AZ60" s="485"/>
      <c r="BA60" s="485"/>
      <c r="BB60" s="485"/>
      <c r="BC60" s="485"/>
      <c r="BD60" s="485"/>
      <c r="BE60" s="485"/>
      <c r="BF60" s="485"/>
      <c r="BG60" s="485"/>
      <c r="BH60" s="485"/>
      <c r="BI60" s="484"/>
      <c r="BJ60" s="485"/>
      <c r="BK60" s="485"/>
      <c r="BL60" s="485"/>
      <c r="BM60" s="485"/>
      <c r="BN60" s="485"/>
      <c r="BO60" s="485"/>
      <c r="BP60" s="485"/>
      <c r="BQ60" s="485"/>
      <c r="BR60" s="485"/>
      <c r="BS60" s="485"/>
      <c r="BT60" s="485"/>
      <c r="BU60" s="484"/>
      <c r="BV60" s="485"/>
      <c r="BW60" s="485"/>
      <c r="BX60" s="485"/>
      <c r="BY60" s="485"/>
      <c r="BZ60" s="485"/>
      <c r="CA60" s="485"/>
      <c r="CB60" s="485"/>
      <c r="CC60" s="24"/>
      <c r="CD60" s="471"/>
      <c r="CE60" s="24"/>
      <c r="CF60" s="24"/>
    </row>
    <row r="61" spans="1:84" s="7" customFormat="1" ht="10.5" customHeight="1" thickBot="1">
      <c r="A61" s="486"/>
      <c r="B61" s="487"/>
      <c r="C61" s="487"/>
      <c r="D61" s="487"/>
      <c r="E61" s="487"/>
      <c r="F61" s="487"/>
      <c r="G61" s="487"/>
      <c r="H61" s="487"/>
      <c r="I61" s="487"/>
      <c r="J61" s="487"/>
      <c r="K61" s="487"/>
      <c r="L61" s="487"/>
      <c r="M61" s="488"/>
      <c r="N61" s="487"/>
      <c r="O61" s="487"/>
      <c r="P61" s="487"/>
      <c r="Q61" s="489"/>
      <c r="R61" s="487"/>
      <c r="S61" s="487"/>
      <c r="T61" s="487"/>
      <c r="U61" s="489"/>
      <c r="V61" s="487"/>
      <c r="W61" s="487"/>
      <c r="X61" s="487"/>
      <c r="Y61" s="488"/>
      <c r="Z61" s="487"/>
      <c r="AA61" s="487"/>
      <c r="AB61" s="487"/>
      <c r="AC61" s="489"/>
      <c r="AD61" s="487"/>
      <c r="AE61" s="487"/>
      <c r="AF61" s="487"/>
      <c r="AG61" s="489"/>
      <c r="AH61" s="487"/>
      <c r="AI61" s="487"/>
      <c r="AJ61" s="487"/>
      <c r="AK61" s="488"/>
      <c r="AL61" s="487"/>
      <c r="AM61" s="487"/>
      <c r="AN61" s="487"/>
      <c r="AO61" s="489"/>
      <c r="AP61" s="487"/>
      <c r="AQ61" s="487"/>
      <c r="AR61" s="487"/>
      <c r="AS61" s="489"/>
      <c r="AT61" s="487"/>
      <c r="AU61" s="487"/>
      <c r="AV61" s="487"/>
      <c r="AW61" s="488"/>
      <c r="AX61" s="488"/>
      <c r="AY61" s="488"/>
      <c r="AZ61" s="488"/>
      <c r="BA61" s="488"/>
      <c r="BB61" s="488"/>
      <c r="BC61" s="488"/>
      <c r="BD61" s="488"/>
      <c r="BE61" s="489"/>
      <c r="BF61" s="487"/>
      <c r="BG61" s="487"/>
      <c r="BH61" s="487"/>
      <c r="BI61" s="488"/>
      <c r="BJ61" s="487"/>
      <c r="BK61" s="487"/>
      <c r="BL61" s="487"/>
      <c r="BM61" s="487"/>
      <c r="BN61" s="487"/>
      <c r="BO61" s="487"/>
      <c r="BP61" s="487"/>
      <c r="BQ61" s="487"/>
      <c r="BR61" s="488"/>
      <c r="BS61" s="488"/>
      <c r="BT61" s="488"/>
      <c r="BU61" s="488"/>
      <c r="BV61" s="488"/>
      <c r="BW61" s="488"/>
      <c r="BX61" s="488"/>
      <c r="BY61" s="488"/>
      <c r="BZ61" s="488"/>
      <c r="CA61" s="488"/>
      <c r="CB61" s="488"/>
      <c r="CC61" s="18"/>
      <c r="CD61" s="18"/>
      <c r="CE61" s="18"/>
      <c r="CF61" s="18"/>
    </row>
    <row r="62" spans="1:84" s="495" customFormat="1" ht="15.75" customHeight="1" thickTop="1">
      <c r="A62" s="490" t="s">
        <v>555</v>
      </c>
      <c r="B62" s="478"/>
      <c r="C62" s="478"/>
      <c r="D62" s="478"/>
      <c r="E62" s="491"/>
      <c r="F62" s="478"/>
      <c r="G62" s="478"/>
      <c r="H62" s="478"/>
      <c r="I62" s="491"/>
      <c r="J62" s="478"/>
      <c r="K62" s="478"/>
      <c r="L62" s="478"/>
      <c r="M62" s="492" t="s">
        <v>555</v>
      </c>
      <c r="N62" s="478"/>
      <c r="O62" s="478"/>
      <c r="P62" s="478"/>
      <c r="Q62" s="493"/>
      <c r="R62" s="478"/>
      <c r="S62" s="478"/>
      <c r="T62" s="478"/>
      <c r="U62" s="493"/>
      <c r="V62" s="478"/>
      <c r="W62" s="478"/>
      <c r="X62" s="478"/>
      <c r="Y62" s="492" t="s">
        <v>555</v>
      </c>
      <c r="Z62" s="478"/>
      <c r="AA62" s="478"/>
      <c r="AB62" s="478"/>
      <c r="AC62" s="494"/>
      <c r="AD62" s="478"/>
      <c r="AE62" s="478"/>
      <c r="AF62" s="478"/>
      <c r="AG62" s="494"/>
      <c r="AH62" s="478"/>
      <c r="AI62" s="478"/>
      <c r="AJ62" s="478"/>
      <c r="AK62" s="492" t="s">
        <v>555</v>
      </c>
      <c r="AL62" s="478"/>
      <c r="AM62" s="478"/>
      <c r="AN62" s="478"/>
      <c r="AO62" s="494"/>
      <c r="AP62" s="478"/>
      <c r="AQ62" s="478"/>
      <c r="AR62" s="478"/>
      <c r="AS62" s="494"/>
      <c r="AT62" s="478"/>
      <c r="AU62" s="478"/>
      <c r="AV62" s="478"/>
      <c r="AW62" s="492" t="s">
        <v>555</v>
      </c>
      <c r="AX62" s="492"/>
      <c r="AY62" s="492"/>
      <c r="AZ62" s="492"/>
      <c r="BA62" s="492"/>
      <c r="BB62" s="478"/>
      <c r="BC62" s="478"/>
      <c r="BD62" s="478"/>
      <c r="BE62" s="494"/>
      <c r="BF62" s="478"/>
      <c r="BG62" s="478"/>
      <c r="BH62" s="478"/>
      <c r="BI62" s="492" t="s">
        <v>555</v>
      </c>
      <c r="BJ62" s="478"/>
      <c r="BK62" s="478"/>
      <c r="BL62" s="478"/>
      <c r="BM62" s="478"/>
      <c r="BN62" s="478"/>
      <c r="BO62" s="478"/>
      <c r="BP62" s="478"/>
      <c r="BQ62" s="478"/>
      <c r="BR62" s="492"/>
      <c r="BS62" s="492"/>
      <c r="BT62" s="492"/>
      <c r="BU62" s="492" t="s">
        <v>555</v>
      </c>
      <c r="BV62" s="492"/>
      <c r="BW62" s="492"/>
      <c r="BX62" s="492"/>
      <c r="BY62" s="492"/>
      <c r="BZ62" s="492"/>
      <c r="CA62" s="492"/>
      <c r="CB62" s="492"/>
    </row>
    <row r="63" spans="1:84" s="495" customFormat="1" ht="11.25" customHeight="1">
      <c r="A63" s="18"/>
      <c r="B63" s="478"/>
      <c r="C63" s="478"/>
      <c r="D63" s="478"/>
      <c r="E63" s="491"/>
      <c r="F63" s="491"/>
      <c r="G63" s="491"/>
      <c r="H63" s="491"/>
      <c r="I63" s="491"/>
      <c r="J63" s="491"/>
      <c r="K63" s="491"/>
      <c r="L63" s="491"/>
      <c r="M63" s="492"/>
      <c r="N63" s="493"/>
      <c r="O63" s="493"/>
      <c r="P63" s="493"/>
      <c r="Q63" s="493"/>
      <c r="R63" s="493"/>
      <c r="S63" s="493"/>
      <c r="T63" s="493"/>
      <c r="U63" s="493"/>
      <c r="V63" s="493"/>
      <c r="W63" s="493"/>
      <c r="X63" s="493"/>
      <c r="Y63" s="18"/>
      <c r="Z63" s="494"/>
      <c r="AA63" s="494"/>
      <c r="AB63" s="494"/>
      <c r="AC63" s="494"/>
      <c r="AD63" s="494"/>
      <c r="AE63" s="494"/>
      <c r="AF63" s="494"/>
      <c r="AG63" s="494"/>
      <c r="AH63" s="494"/>
      <c r="AI63" s="494"/>
      <c r="AJ63" s="494"/>
      <c r="AK63" s="18"/>
      <c r="AL63" s="494"/>
      <c r="AM63" s="494"/>
      <c r="AN63" s="494"/>
      <c r="AO63" s="494"/>
      <c r="AP63" s="494"/>
      <c r="AQ63" s="494"/>
      <c r="AR63" s="494"/>
      <c r="AS63" s="494"/>
      <c r="AT63" s="494"/>
      <c r="AU63" s="494"/>
      <c r="AV63" s="494"/>
      <c r="AW63" s="18"/>
      <c r="AX63" s="496"/>
      <c r="AY63" s="496"/>
      <c r="AZ63" s="496"/>
      <c r="BA63" s="496"/>
      <c r="BB63" s="494"/>
      <c r="BC63" s="494"/>
      <c r="BD63" s="494"/>
      <c r="BE63" s="494"/>
      <c r="BF63" s="494"/>
      <c r="BG63" s="494"/>
      <c r="BH63" s="494"/>
      <c r="BI63" s="18"/>
      <c r="BJ63" s="494"/>
      <c r="BK63" s="494"/>
      <c r="BL63" s="494"/>
      <c r="BM63" s="494"/>
      <c r="BN63" s="494"/>
      <c r="BO63" s="494"/>
      <c r="BP63" s="494"/>
      <c r="BQ63" s="494"/>
      <c r="BR63" s="496"/>
      <c r="BS63" s="496"/>
      <c r="BT63" s="496"/>
      <c r="BU63" s="18"/>
      <c r="BV63" s="496"/>
      <c r="BW63" s="496"/>
      <c r="BX63" s="496"/>
      <c r="BY63" s="496"/>
      <c r="BZ63" s="496"/>
      <c r="CA63" s="496"/>
      <c r="CB63" s="496"/>
    </row>
    <row r="64" spans="1:84" s="74" customFormat="1" ht="11.25" customHeight="1">
      <c r="A64" s="497"/>
      <c r="B64" s="498"/>
      <c r="C64" s="498"/>
      <c r="D64" s="498"/>
      <c r="E64" s="498"/>
      <c r="F64" s="498"/>
      <c r="G64" s="498"/>
      <c r="H64" s="498"/>
      <c r="I64" s="498"/>
      <c r="J64" s="498"/>
      <c r="K64" s="498"/>
      <c r="L64" s="498"/>
      <c r="M64" s="492"/>
      <c r="N64" s="499"/>
      <c r="O64" s="499"/>
      <c r="P64" s="499"/>
      <c r="Q64" s="499"/>
      <c r="R64" s="499"/>
      <c r="S64" s="499"/>
      <c r="T64" s="499"/>
      <c r="U64" s="499"/>
      <c r="V64" s="499"/>
      <c r="W64" s="499"/>
      <c r="X64" s="499"/>
      <c r="Y64" s="496"/>
      <c r="Z64" s="500"/>
      <c r="AA64" s="501"/>
      <c r="AB64" s="500"/>
      <c r="AC64" s="500"/>
      <c r="AD64" s="501"/>
      <c r="AE64" s="501"/>
      <c r="AF64" s="501"/>
      <c r="AG64" s="501"/>
      <c r="AH64" s="501"/>
      <c r="AI64" s="501"/>
      <c r="AJ64" s="501"/>
      <c r="AK64" s="500"/>
      <c r="AL64" s="501"/>
      <c r="AM64" s="501"/>
      <c r="AN64" s="501"/>
      <c r="AO64" s="501"/>
      <c r="AP64" s="501"/>
      <c r="AQ64" s="501"/>
      <c r="AR64" s="501"/>
      <c r="AS64" s="501"/>
      <c r="AT64" s="501"/>
      <c r="AU64" s="501"/>
      <c r="AV64" s="501"/>
      <c r="AW64" s="502"/>
      <c r="AX64" s="502"/>
      <c r="AY64" s="502"/>
      <c r="AZ64" s="502"/>
      <c r="BA64" s="502"/>
      <c r="BB64" s="501"/>
      <c r="BC64" s="501"/>
      <c r="BD64" s="501"/>
      <c r="BE64" s="501"/>
      <c r="BF64" s="501"/>
      <c r="BG64" s="501"/>
      <c r="BH64" s="501"/>
      <c r="BJ64" s="501"/>
      <c r="BK64" s="501"/>
      <c r="BL64" s="501"/>
      <c r="BM64" s="501"/>
      <c r="BN64" s="501"/>
      <c r="BO64" s="501"/>
      <c r="BP64" s="501"/>
      <c r="BQ64" s="501"/>
      <c r="BR64" s="502"/>
      <c r="BS64" s="502"/>
      <c r="BT64" s="502"/>
      <c r="BV64" s="502"/>
      <c r="BW64" s="502"/>
      <c r="BX64" s="502"/>
      <c r="BY64" s="502"/>
      <c r="BZ64" s="502"/>
      <c r="CA64" s="502"/>
      <c r="CB64" s="502"/>
    </row>
    <row r="65" spans="1:88" s="7" customFormat="1" ht="0.75" hidden="1" customHeight="1">
      <c r="A65" s="503"/>
      <c r="B65" s="503"/>
      <c r="C65" s="503"/>
      <c r="D65" s="503"/>
      <c r="E65" s="503"/>
      <c r="F65" s="503"/>
      <c r="G65" s="503"/>
      <c r="H65" s="503"/>
      <c r="I65" s="503"/>
      <c r="J65" s="503"/>
      <c r="K65" s="503"/>
      <c r="L65" s="503"/>
      <c r="M65" s="504"/>
      <c r="N65" s="505"/>
      <c r="O65" s="505"/>
      <c r="P65" s="505"/>
      <c r="Q65" s="505"/>
      <c r="R65" s="505"/>
      <c r="S65" s="505"/>
      <c r="T65" s="505"/>
      <c r="U65" s="505"/>
      <c r="V65" s="505"/>
      <c r="W65" s="505"/>
      <c r="X65" s="505"/>
      <c r="Y65" s="504"/>
      <c r="Z65" s="506"/>
      <c r="AA65" s="506"/>
      <c r="AB65" s="506"/>
      <c r="AC65" s="506"/>
      <c r="AD65" s="506"/>
      <c r="AE65" s="506"/>
      <c r="AF65" s="506"/>
      <c r="AG65" s="506"/>
      <c r="AH65" s="506"/>
      <c r="AI65" s="506"/>
      <c r="AJ65" s="506"/>
      <c r="AK65" s="507"/>
      <c r="AL65" s="506"/>
      <c r="AM65" s="506"/>
      <c r="AN65" s="506"/>
      <c r="AO65" s="506"/>
      <c r="AP65" s="506"/>
      <c r="AQ65" s="506"/>
      <c r="AR65" s="506"/>
      <c r="AS65" s="506"/>
      <c r="AT65" s="506"/>
      <c r="AU65" s="506"/>
      <c r="AV65" s="506"/>
      <c r="AW65" s="507"/>
      <c r="AX65" s="507"/>
      <c r="AY65" s="507"/>
      <c r="AZ65" s="507"/>
      <c r="BA65" s="507"/>
      <c r="BB65" s="506"/>
      <c r="BC65" s="506"/>
      <c r="BD65" s="506"/>
      <c r="BE65" s="506"/>
      <c r="BF65" s="506"/>
      <c r="BG65" s="506"/>
      <c r="BH65" s="506"/>
      <c r="BI65" s="507"/>
      <c r="BJ65" s="506"/>
      <c r="BK65" s="506"/>
      <c r="BL65" s="506"/>
      <c r="BM65" s="506"/>
      <c r="BN65" s="506"/>
      <c r="BO65" s="506"/>
      <c r="BP65" s="506"/>
      <c r="BQ65" s="506"/>
      <c r="BR65" s="507"/>
      <c r="BS65" s="507"/>
      <c r="BT65" s="507"/>
      <c r="BU65" s="507"/>
      <c r="BV65" s="507"/>
      <c r="BW65" s="507"/>
      <c r="BX65" s="507"/>
      <c r="BY65" s="507"/>
      <c r="BZ65" s="507"/>
      <c r="CA65" s="507"/>
      <c r="CB65" s="507"/>
    </row>
    <row r="66" spans="1:88" s="7" customFormat="1" ht="0.75" customHeight="1">
      <c r="A66" s="503"/>
      <c r="B66" s="503"/>
      <c r="C66" s="503"/>
      <c r="D66" s="503"/>
      <c r="E66" s="503"/>
      <c r="F66" s="503"/>
      <c r="G66" s="503"/>
      <c r="H66" s="503"/>
      <c r="I66" s="503"/>
      <c r="J66" s="503"/>
      <c r="K66" s="503"/>
      <c r="L66" s="503"/>
      <c r="M66" s="507"/>
      <c r="N66" s="505"/>
      <c r="O66" s="505"/>
      <c r="P66" s="505"/>
      <c r="Q66" s="505"/>
      <c r="R66" s="505"/>
      <c r="S66" s="505"/>
      <c r="T66" s="505"/>
      <c r="U66" s="505"/>
      <c r="V66" s="505"/>
      <c r="W66" s="505"/>
      <c r="X66" s="505"/>
      <c r="Y66" s="504"/>
      <c r="Z66" s="506"/>
      <c r="AA66" s="506"/>
      <c r="AB66" s="506"/>
      <c r="AC66" s="506"/>
      <c r="AD66" s="506"/>
      <c r="AE66" s="506"/>
      <c r="AF66" s="507"/>
      <c r="AG66" s="507"/>
      <c r="AH66" s="506"/>
      <c r="AI66" s="506"/>
      <c r="AJ66" s="506"/>
      <c r="AK66" s="507"/>
      <c r="AL66" s="506"/>
      <c r="AM66" s="506"/>
      <c r="AN66" s="507"/>
      <c r="AO66" s="507"/>
      <c r="AP66" s="506"/>
      <c r="AQ66" s="506"/>
      <c r="AR66" s="506"/>
      <c r="AS66" s="506"/>
      <c r="AT66" s="506"/>
      <c r="AU66" s="506"/>
      <c r="AV66" s="506"/>
      <c r="AW66" s="507"/>
      <c r="AX66" s="507"/>
      <c r="AY66" s="507"/>
      <c r="AZ66" s="507"/>
      <c r="BA66" s="507"/>
      <c r="BB66" s="506"/>
      <c r="BC66" s="506"/>
      <c r="BD66" s="507"/>
      <c r="BE66" s="507"/>
      <c r="BF66" s="506"/>
      <c r="BG66" s="506"/>
      <c r="BH66" s="506"/>
      <c r="BI66" s="507"/>
      <c r="BJ66" s="506"/>
      <c r="BK66" s="506"/>
      <c r="BL66" s="506"/>
      <c r="BM66" s="506"/>
      <c r="BN66" s="506"/>
      <c r="BO66" s="506"/>
      <c r="BP66" s="506"/>
      <c r="BQ66" s="506"/>
      <c r="BR66" s="507"/>
      <c r="BS66" s="507"/>
      <c r="BT66" s="507"/>
      <c r="BU66" s="507"/>
      <c r="BV66" s="507"/>
      <c r="BW66" s="507"/>
      <c r="BX66" s="507"/>
      <c r="BY66" s="507"/>
      <c r="BZ66" s="507"/>
      <c r="CA66" s="507"/>
      <c r="CB66" s="507"/>
    </row>
    <row r="67" spans="1:88" s="7" customFormat="1" ht="4.5" customHeight="1">
      <c r="A67" s="508"/>
      <c r="B67" s="509"/>
      <c r="C67" s="509"/>
      <c r="D67" s="508"/>
      <c r="E67" s="508"/>
      <c r="F67" s="509"/>
      <c r="G67" s="509"/>
      <c r="H67" s="509"/>
      <c r="I67" s="509"/>
      <c r="J67" s="508"/>
      <c r="K67" s="508"/>
      <c r="L67" s="508"/>
      <c r="M67" s="448"/>
      <c r="N67" s="510"/>
      <c r="O67" s="511"/>
      <c r="P67" s="510"/>
      <c r="Q67" s="510"/>
      <c r="R67" s="510"/>
      <c r="S67" s="510"/>
      <c r="T67" s="510"/>
      <c r="U67" s="510"/>
      <c r="V67" s="510"/>
      <c r="W67" s="510"/>
      <c r="X67" s="510"/>
      <c r="Y67" s="448"/>
      <c r="Z67" s="512"/>
      <c r="AA67" s="512"/>
      <c r="AB67" s="512"/>
      <c r="AC67" s="512"/>
      <c r="AD67" s="512"/>
      <c r="AE67" s="512"/>
      <c r="AF67" s="513"/>
      <c r="AG67" s="513"/>
      <c r="AH67" s="513"/>
      <c r="AI67" s="513"/>
      <c r="AJ67" s="513"/>
      <c r="AK67" s="448"/>
      <c r="AL67" s="512"/>
      <c r="AM67" s="512"/>
      <c r="AN67" s="513"/>
      <c r="AO67" s="513"/>
      <c r="AP67" s="513"/>
      <c r="AQ67" s="513"/>
      <c r="AR67" s="513"/>
      <c r="AS67" s="513"/>
      <c r="AT67" s="512"/>
      <c r="AU67" s="512"/>
      <c r="AV67" s="512"/>
      <c r="AW67" s="448"/>
      <c r="AX67" s="448"/>
      <c r="AY67" s="448"/>
      <c r="AZ67" s="448"/>
      <c r="BA67" s="448"/>
      <c r="BB67" s="512"/>
      <c r="BC67" s="512"/>
      <c r="BD67" s="513"/>
      <c r="BE67" s="513"/>
      <c r="BF67" s="512"/>
      <c r="BG67" s="512"/>
      <c r="BH67" s="512"/>
      <c r="BI67" s="448"/>
      <c r="BJ67" s="512"/>
      <c r="BK67" s="512"/>
      <c r="BL67" s="512"/>
      <c r="BM67" s="512"/>
      <c r="BN67" s="512"/>
      <c r="BO67" s="512"/>
      <c r="BP67" s="512"/>
      <c r="BQ67" s="512"/>
      <c r="BR67" s="448"/>
      <c r="BS67" s="448"/>
      <c r="BT67" s="448"/>
      <c r="BU67" s="448"/>
      <c r="BV67" s="448"/>
      <c r="BW67" s="448"/>
      <c r="BX67" s="448"/>
      <c r="BY67" s="448"/>
      <c r="BZ67" s="448"/>
      <c r="CA67" s="448"/>
      <c r="CB67" s="448"/>
    </row>
    <row r="68" spans="1:88" s="7" customFormat="1" ht="0.75" customHeight="1">
      <c r="A68" s="508"/>
      <c r="B68" s="509"/>
      <c r="C68" s="509"/>
      <c r="D68" s="508"/>
      <c r="E68" s="508"/>
      <c r="F68" s="509"/>
      <c r="G68" s="509"/>
      <c r="H68" s="509"/>
      <c r="I68" s="509"/>
      <c r="J68" s="508"/>
      <c r="K68" s="508"/>
      <c r="L68" s="508"/>
      <c r="M68" s="448"/>
      <c r="N68" s="510"/>
      <c r="O68" s="511"/>
      <c r="P68" s="510"/>
      <c r="Q68" s="510"/>
      <c r="R68" s="510"/>
      <c r="S68" s="510"/>
      <c r="T68" s="510"/>
      <c r="U68" s="510"/>
      <c r="V68" s="510"/>
      <c r="W68" s="510"/>
      <c r="X68" s="510"/>
      <c r="Y68" s="448"/>
      <c r="Z68" s="512"/>
      <c r="AA68" s="512"/>
      <c r="AB68" s="512"/>
      <c r="AC68" s="512"/>
      <c r="AD68" s="512"/>
      <c r="AE68" s="512"/>
      <c r="AF68" s="513"/>
      <c r="AG68" s="513"/>
      <c r="AH68" s="513"/>
      <c r="AI68" s="513"/>
      <c r="AJ68" s="513"/>
      <c r="AK68" s="448"/>
      <c r="AL68" s="512"/>
      <c r="AM68" s="512"/>
      <c r="AN68" s="513"/>
      <c r="AO68" s="513"/>
      <c r="AP68" s="513"/>
      <c r="AQ68" s="513"/>
      <c r="AR68" s="513"/>
      <c r="AS68" s="513"/>
      <c r="AT68" s="512"/>
      <c r="AU68" s="512"/>
      <c r="AV68" s="512"/>
      <c r="AW68" s="448"/>
      <c r="AX68" s="448"/>
      <c r="AY68" s="448"/>
      <c r="AZ68" s="448"/>
      <c r="BA68" s="448"/>
      <c r="BB68" s="512"/>
      <c r="BC68" s="512"/>
      <c r="BD68" s="513"/>
      <c r="BE68" s="513"/>
      <c r="BF68" s="512"/>
      <c r="BG68" s="512"/>
      <c r="BH68" s="512"/>
      <c r="BI68" s="448"/>
      <c r="BJ68" s="512"/>
      <c r="BK68" s="512"/>
      <c r="BL68" s="512"/>
      <c r="BM68" s="512"/>
      <c r="BN68" s="512"/>
      <c r="BO68" s="512"/>
      <c r="BP68" s="512"/>
      <c r="BQ68" s="512"/>
      <c r="BR68" s="448"/>
      <c r="BS68" s="448"/>
      <c r="BT68" s="448"/>
      <c r="BU68" s="448"/>
      <c r="BV68" s="448"/>
      <c r="BW68" s="448"/>
      <c r="BX68" s="448"/>
      <c r="BY68" s="448"/>
      <c r="BZ68" s="448"/>
      <c r="CA68" s="448"/>
      <c r="CB68" s="448"/>
    </row>
    <row r="69" spans="1:88" s="41" customFormat="1" ht="24" customHeight="1">
      <c r="A69" s="514" t="s">
        <v>494</v>
      </c>
      <c r="B69" s="514"/>
      <c r="C69" s="514"/>
      <c r="D69" s="514"/>
      <c r="E69" s="514"/>
      <c r="F69" s="514"/>
      <c r="G69" s="514"/>
      <c r="H69" s="514"/>
      <c r="I69" s="514"/>
      <c r="J69" s="514"/>
      <c r="K69" s="514"/>
      <c r="L69" s="514"/>
      <c r="M69" s="435" t="s">
        <v>494</v>
      </c>
      <c r="N69" s="435"/>
      <c r="O69" s="435"/>
      <c r="P69" s="435"/>
      <c r="Q69" s="435"/>
      <c r="R69" s="435"/>
      <c r="S69" s="435"/>
      <c r="T69" s="435"/>
      <c r="U69" s="435"/>
      <c r="V69" s="435"/>
      <c r="W69" s="435"/>
      <c r="X69" s="435"/>
      <c r="Y69" s="435" t="s">
        <v>494</v>
      </c>
      <c r="Z69" s="435"/>
      <c r="AA69" s="435"/>
      <c r="AB69" s="435"/>
      <c r="AC69" s="435"/>
      <c r="AD69" s="435"/>
      <c r="AE69" s="435"/>
      <c r="AF69" s="435"/>
      <c r="AG69" s="435"/>
      <c r="AH69" s="435"/>
      <c r="AI69" s="435"/>
      <c r="AJ69" s="435"/>
      <c r="AK69" s="435" t="s">
        <v>494</v>
      </c>
      <c r="AL69" s="435"/>
      <c r="AM69" s="435"/>
      <c r="AN69" s="435"/>
      <c r="AO69" s="435"/>
      <c r="AP69" s="435"/>
      <c r="AQ69" s="435"/>
      <c r="AR69" s="435"/>
      <c r="AS69" s="435"/>
      <c r="AT69" s="435"/>
      <c r="AU69" s="435"/>
      <c r="AV69" s="435"/>
      <c r="AW69" s="435" t="s">
        <v>494</v>
      </c>
      <c r="AX69" s="435"/>
      <c r="AY69" s="435"/>
      <c r="AZ69" s="435"/>
      <c r="BA69" s="435"/>
      <c r="BB69" s="435"/>
      <c r="BC69" s="435"/>
      <c r="BD69" s="435"/>
      <c r="BE69" s="435"/>
      <c r="BF69" s="435"/>
      <c r="BG69" s="435"/>
      <c r="BH69" s="435"/>
      <c r="BI69" s="434" t="s">
        <v>494</v>
      </c>
      <c r="BJ69" s="434"/>
      <c r="BK69" s="434"/>
      <c r="BL69" s="434"/>
      <c r="BM69" s="434"/>
      <c r="BN69" s="434"/>
      <c r="BO69" s="434"/>
      <c r="BP69" s="434"/>
      <c r="BQ69" s="434"/>
      <c r="BR69" s="434"/>
      <c r="BS69" s="434"/>
      <c r="BT69" s="434"/>
      <c r="BU69" s="435" t="s">
        <v>494</v>
      </c>
      <c r="BV69" s="435"/>
      <c r="BW69" s="435"/>
      <c r="BX69" s="435"/>
      <c r="BY69" s="435"/>
      <c r="BZ69" s="435"/>
      <c r="CA69" s="435"/>
      <c r="CB69" s="435"/>
      <c r="CC69" s="515"/>
      <c r="CD69" s="436"/>
      <c r="CE69" s="436"/>
      <c r="CF69" s="436"/>
      <c r="CG69" s="436"/>
      <c r="CH69" s="436"/>
      <c r="CI69" s="436"/>
      <c r="CJ69" s="436"/>
    </row>
    <row r="70" spans="1:88" s="304" customFormat="1" ht="15" customHeight="1">
      <c r="A70" s="516">
        <v>45473</v>
      </c>
      <c r="B70" s="516"/>
      <c r="C70" s="516"/>
      <c r="D70" s="516"/>
      <c r="E70" s="516"/>
      <c r="F70" s="516"/>
      <c r="G70" s="516"/>
      <c r="H70" s="516"/>
      <c r="I70" s="516"/>
      <c r="J70" s="516"/>
      <c r="K70" s="516"/>
      <c r="L70" s="516"/>
      <c r="M70" s="438">
        <v>45473</v>
      </c>
      <c r="N70" s="438"/>
      <c r="O70" s="438"/>
      <c r="P70" s="438"/>
      <c r="Q70" s="438"/>
      <c r="R70" s="438"/>
      <c r="S70" s="438"/>
      <c r="T70" s="438"/>
      <c r="U70" s="438"/>
      <c r="V70" s="438"/>
      <c r="W70" s="438"/>
      <c r="X70" s="438"/>
      <c r="Y70" s="438">
        <v>45473</v>
      </c>
      <c r="Z70" s="438"/>
      <c r="AA70" s="438"/>
      <c r="AB70" s="438"/>
      <c r="AC70" s="438"/>
      <c r="AD70" s="438"/>
      <c r="AE70" s="438"/>
      <c r="AF70" s="438"/>
      <c r="AG70" s="438"/>
      <c r="AH70" s="438"/>
      <c r="AI70" s="438"/>
      <c r="AJ70" s="438"/>
      <c r="AK70" s="438">
        <v>45473</v>
      </c>
      <c r="AL70" s="438"/>
      <c r="AM70" s="438"/>
      <c r="AN70" s="438"/>
      <c r="AO70" s="438"/>
      <c r="AP70" s="438"/>
      <c r="AQ70" s="438"/>
      <c r="AR70" s="438"/>
      <c r="AS70" s="438"/>
      <c r="AT70" s="438"/>
      <c r="AU70" s="438"/>
      <c r="AV70" s="438"/>
      <c r="AW70" s="438">
        <v>45473</v>
      </c>
      <c r="AX70" s="438"/>
      <c r="AY70" s="438"/>
      <c r="AZ70" s="438"/>
      <c r="BA70" s="438"/>
      <c r="BB70" s="438"/>
      <c r="BC70" s="438"/>
      <c r="BD70" s="438"/>
      <c r="BE70" s="438"/>
      <c r="BF70" s="438"/>
      <c r="BG70" s="438"/>
      <c r="BH70" s="438"/>
      <c r="BI70" s="437">
        <v>45473</v>
      </c>
      <c r="BJ70" s="437"/>
      <c r="BK70" s="437"/>
      <c r="BL70" s="437"/>
      <c r="BM70" s="437"/>
      <c r="BN70" s="437"/>
      <c r="BO70" s="437"/>
      <c r="BP70" s="437"/>
      <c r="BQ70" s="437"/>
      <c r="BR70" s="437"/>
      <c r="BS70" s="437"/>
      <c r="BT70" s="437"/>
      <c r="BU70" s="438">
        <v>45473</v>
      </c>
      <c r="BV70" s="438"/>
      <c r="BW70" s="438"/>
      <c r="BX70" s="438"/>
      <c r="BY70" s="438"/>
      <c r="BZ70" s="438"/>
      <c r="CA70" s="438"/>
      <c r="CB70" s="438"/>
      <c r="CC70" s="517"/>
      <c r="CD70" s="439"/>
      <c r="CE70" s="439"/>
      <c r="CF70" s="439"/>
      <c r="CG70" s="439"/>
      <c r="CH70" s="439"/>
      <c r="CI70" s="439"/>
      <c r="CJ70" s="439"/>
    </row>
    <row r="71" spans="1:88" s="305" customFormat="1" ht="15" customHeight="1">
      <c r="A71" s="441" t="s">
        <v>496</v>
      </c>
      <c r="B71" s="442"/>
      <c r="C71" s="442"/>
      <c r="D71" s="442"/>
      <c r="E71" s="442"/>
      <c r="F71" s="442"/>
      <c r="G71" s="442"/>
      <c r="H71" s="442"/>
      <c r="I71" s="442"/>
      <c r="J71" s="442"/>
      <c r="K71" s="442"/>
      <c r="L71" s="442"/>
      <c r="M71" s="441" t="s">
        <v>496</v>
      </c>
      <c r="N71" s="442"/>
      <c r="O71" s="442"/>
      <c r="P71" s="442"/>
      <c r="Q71" s="442"/>
      <c r="R71" s="442"/>
      <c r="S71" s="442"/>
      <c r="T71" s="442"/>
      <c r="U71" s="442"/>
      <c r="V71" s="442"/>
      <c r="W71" s="442"/>
      <c r="X71" s="442"/>
      <c r="Y71" s="441" t="s">
        <v>496</v>
      </c>
      <c r="Z71" s="442"/>
      <c r="AA71" s="442"/>
      <c r="AB71" s="442"/>
      <c r="AC71" s="442"/>
      <c r="AD71" s="442"/>
      <c r="AE71" s="442"/>
      <c r="AF71" s="442"/>
      <c r="AG71" s="442"/>
      <c r="AH71" s="442"/>
      <c r="AI71" s="442"/>
      <c r="AJ71" s="442"/>
      <c r="AK71" s="441" t="s">
        <v>496</v>
      </c>
      <c r="AL71" s="442"/>
      <c r="AM71" s="442"/>
      <c r="AN71" s="442"/>
      <c r="AO71" s="442"/>
      <c r="AP71" s="442"/>
      <c r="AQ71" s="442"/>
      <c r="AR71" s="442"/>
      <c r="AS71" s="442"/>
      <c r="AT71" s="442"/>
      <c r="AU71" s="442"/>
      <c r="AV71" s="442"/>
      <c r="AW71" s="441" t="s">
        <v>496</v>
      </c>
      <c r="AX71" s="442"/>
      <c r="AY71" s="442"/>
      <c r="AZ71" s="442"/>
      <c r="BA71" s="442"/>
      <c r="BB71" s="442"/>
      <c r="BC71" s="442"/>
      <c r="BD71" s="442"/>
      <c r="BE71" s="442"/>
      <c r="BF71" s="442"/>
      <c r="BG71" s="442"/>
      <c r="BH71" s="442"/>
      <c r="BI71" s="441" t="s">
        <v>495</v>
      </c>
      <c r="BJ71" s="441"/>
      <c r="BK71" s="441"/>
      <c r="BL71" s="441"/>
      <c r="BM71" s="441"/>
      <c r="BN71" s="441"/>
      <c r="BO71" s="441"/>
      <c r="BP71" s="441"/>
      <c r="BQ71" s="441"/>
      <c r="BR71" s="441"/>
      <c r="BS71" s="441"/>
      <c r="BT71" s="441"/>
      <c r="BU71" s="441" t="s">
        <v>496</v>
      </c>
      <c r="BV71" s="441"/>
      <c r="BW71" s="441"/>
      <c r="BX71" s="441"/>
      <c r="BY71" s="441"/>
      <c r="BZ71" s="441"/>
      <c r="CA71" s="441"/>
      <c r="CB71" s="441"/>
      <c r="CC71" s="518"/>
      <c r="CD71" s="443"/>
      <c r="CE71" s="443"/>
      <c r="CF71" s="443"/>
      <c r="CG71" s="443"/>
      <c r="CH71" s="443"/>
      <c r="CI71" s="443"/>
      <c r="CJ71" s="443"/>
    </row>
    <row r="72" spans="1:88" s="7" customFormat="1" ht="4.3499999999999996" customHeight="1" thickBot="1">
      <c r="A72" s="519"/>
      <c r="B72" s="519"/>
      <c r="C72" s="519"/>
      <c r="D72" s="519"/>
      <c r="E72" s="519"/>
      <c r="F72" s="519"/>
      <c r="G72" s="519"/>
      <c r="H72" s="508"/>
      <c r="I72" s="508"/>
      <c r="J72" s="519"/>
      <c r="K72" s="519"/>
      <c r="L72" s="519"/>
      <c r="M72" s="449"/>
      <c r="N72" s="520"/>
      <c r="O72" s="520"/>
      <c r="P72" s="521"/>
      <c r="Q72" s="521"/>
      <c r="R72" s="520"/>
      <c r="S72" s="520"/>
      <c r="T72" s="520"/>
      <c r="U72" s="520"/>
      <c r="V72" s="520"/>
      <c r="W72" s="520"/>
      <c r="X72" s="520"/>
      <c r="Y72" s="449"/>
      <c r="Z72" s="449"/>
      <c r="AA72" s="449"/>
      <c r="AB72" s="449"/>
      <c r="AC72" s="449"/>
      <c r="AD72" s="449"/>
      <c r="AE72" s="450"/>
      <c r="AF72" s="451"/>
      <c r="AG72" s="451"/>
      <c r="AH72" s="449"/>
      <c r="AI72" s="449"/>
      <c r="AJ72" s="449"/>
      <c r="AK72" s="449"/>
      <c r="AL72" s="449"/>
      <c r="AM72" s="450"/>
      <c r="AN72" s="451"/>
      <c r="AO72" s="451"/>
      <c r="AP72" s="449"/>
      <c r="AQ72" s="449"/>
      <c r="AR72" s="449"/>
      <c r="AS72" s="449"/>
      <c r="AT72" s="449"/>
      <c r="AU72" s="449"/>
      <c r="AV72" s="448"/>
      <c r="AW72" s="449"/>
      <c r="AX72" s="449"/>
      <c r="AY72" s="449"/>
      <c r="AZ72" s="449"/>
      <c r="BA72" s="449"/>
      <c r="BB72" s="449"/>
      <c r="BC72" s="450"/>
      <c r="BD72" s="451"/>
      <c r="BE72" s="451"/>
      <c r="BF72" s="449"/>
      <c r="BG72" s="449"/>
      <c r="BH72" s="448"/>
      <c r="BI72" s="449"/>
      <c r="BJ72" s="449"/>
      <c r="BK72" s="449"/>
      <c r="BL72" s="448"/>
      <c r="BM72" s="448"/>
      <c r="BN72" s="449"/>
      <c r="BO72" s="449"/>
      <c r="BP72" s="448"/>
      <c r="BQ72" s="448"/>
      <c r="BR72" s="449"/>
      <c r="BS72" s="449"/>
      <c r="BT72" s="449"/>
      <c r="BU72" s="449"/>
      <c r="BV72" s="449"/>
      <c r="BW72" s="449"/>
      <c r="BX72" s="449"/>
      <c r="BY72" s="449"/>
      <c r="BZ72" s="449"/>
      <c r="CA72" s="449"/>
      <c r="CB72" s="449"/>
    </row>
    <row r="73" spans="1:88" s="7" customFormat="1" ht="29.25" customHeight="1" thickTop="1">
      <c r="A73" s="522" t="s">
        <v>556</v>
      </c>
      <c r="B73" s="523" t="s">
        <v>498</v>
      </c>
      <c r="C73" s="523"/>
      <c r="D73" s="523"/>
      <c r="E73" s="524"/>
      <c r="F73" s="523" t="s">
        <v>557</v>
      </c>
      <c r="G73" s="523"/>
      <c r="H73" s="523"/>
      <c r="I73" s="524"/>
      <c r="J73" s="453" t="s">
        <v>499</v>
      </c>
      <c r="K73" s="453"/>
      <c r="L73" s="453"/>
      <c r="M73" s="522" t="s">
        <v>556</v>
      </c>
      <c r="N73" s="455" t="s">
        <v>500</v>
      </c>
      <c r="O73" s="455"/>
      <c r="P73" s="455"/>
      <c r="Q73" s="525"/>
      <c r="R73" s="455" t="s">
        <v>501</v>
      </c>
      <c r="S73" s="455"/>
      <c r="T73" s="455"/>
      <c r="U73" s="525"/>
      <c r="V73" s="455" t="s">
        <v>114</v>
      </c>
      <c r="W73" s="455"/>
      <c r="X73" s="455"/>
      <c r="Y73" s="522" t="s">
        <v>556</v>
      </c>
      <c r="Z73" s="455" t="s">
        <v>35</v>
      </c>
      <c r="AA73" s="455"/>
      <c r="AB73" s="455"/>
      <c r="AC73" s="456"/>
      <c r="AD73" s="455" t="s">
        <v>502</v>
      </c>
      <c r="AE73" s="455"/>
      <c r="AF73" s="455"/>
      <c r="AG73" s="456"/>
      <c r="AH73" s="455" t="s">
        <v>37</v>
      </c>
      <c r="AI73" s="455"/>
      <c r="AJ73" s="455"/>
      <c r="AK73" s="522" t="s">
        <v>556</v>
      </c>
      <c r="AL73" s="455" t="s">
        <v>503</v>
      </c>
      <c r="AM73" s="455"/>
      <c r="AN73" s="455"/>
      <c r="AO73" s="456"/>
      <c r="AP73" s="455" t="s">
        <v>504</v>
      </c>
      <c r="AQ73" s="455"/>
      <c r="AR73" s="455"/>
      <c r="AS73" s="456"/>
      <c r="AT73" s="455" t="s">
        <v>505</v>
      </c>
      <c r="AU73" s="455"/>
      <c r="AV73" s="455"/>
      <c r="AW73" s="522" t="s">
        <v>556</v>
      </c>
      <c r="AX73" s="455" t="s">
        <v>506</v>
      </c>
      <c r="AY73" s="455"/>
      <c r="AZ73" s="455"/>
      <c r="BA73" s="457"/>
      <c r="BB73" s="458" t="s">
        <v>42</v>
      </c>
      <c r="BC73" s="458"/>
      <c r="BD73" s="458"/>
      <c r="BE73" s="456"/>
      <c r="BF73" s="455" t="s">
        <v>507</v>
      </c>
      <c r="BG73" s="455"/>
      <c r="BH73" s="455"/>
      <c r="BI73" s="526" t="s">
        <v>556</v>
      </c>
      <c r="BJ73" s="455" t="s">
        <v>44</v>
      </c>
      <c r="BK73" s="455"/>
      <c r="BL73" s="455"/>
      <c r="BM73" s="459"/>
      <c r="BN73" s="455" t="s">
        <v>45</v>
      </c>
      <c r="BO73" s="455"/>
      <c r="BP73" s="455"/>
      <c r="BQ73" s="459"/>
      <c r="BR73" s="459" t="s">
        <v>508</v>
      </c>
      <c r="BS73" s="459"/>
      <c r="BT73" s="459"/>
      <c r="BU73" s="526" t="s">
        <v>556</v>
      </c>
      <c r="BV73" s="455" t="s">
        <v>509</v>
      </c>
      <c r="BW73" s="455"/>
      <c r="BX73" s="455"/>
      <c r="BY73" s="459"/>
      <c r="BZ73" s="455" t="s">
        <v>510</v>
      </c>
      <c r="CA73" s="455"/>
      <c r="CB73" s="455"/>
    </row>
    <row r="74" spans="1:88" s="7" customFormat="1" ht="12" customHeight="1">
      <c r="A74" s="527"/>
      <c r="B74" s="528" t="s">
        <v>511</v>
      </c>
      <c r="C74" s="529" t="s">
        <v>512</v>
      </c>
      <c r="D74" s="529" t="s">
        <v>513</v>
      </c>
      <c r="E74" s="528"/>
      <c r="F74" s="528" t="s">
        <v>511</v>
      </c>
      <c r="G74" s="529" t="s">
        <v>512</v>
      </c>
      <c r="H74" s="528" t="s">
        <v>513</v>
      </c>
      <c r="I74" s="528"/>
      <c r="J74" s="529" t="s">
        <v>511</v>
      </c>
      <c r="K74" s="529" t="s">
        <v>512</v>
      </c>
      <c r="L74" s="529" t="s">
        <v>513</v>
      </c>
      <c r="M74" s="527"/>
      <c r="N74" s="463" t="s">
        <v>511</v>
      </c>
      <c r="O74" s="464" t="s">
        <v>512</v>
      </c>
      <c r="P74" s="463" t="s">
        <v>513</v>
      </c>
      <c r="Q74" s="463"/>
      <c r="R74" s="463" t="s">
        <v>511</v>
      </c>
      <c r="S74" s="464" t="s">
        <v>512</v>
      </c>
      <c r="T74" s="463" t="s">
        <v>513</v>
      </c>
      <c r="U74" s="463"/>
      <c r="V74" s="463" t="s">
        <v>511</v>
      </c>
      <c r="W74" s="464" t="s">
        <v>512</v>
      </c>
      <c r="X74" s="463" t="s">
        <v>513</v>
      </c>
      <c r="Y74" s="527"/>
      <c r="Z74" s="464" t="s">
        <v>511</v>
      </c>
      <c r="AA74" s="464" t="s">
        <v>512</v>
      </c>
      <c r="AB74" s="464" t="s">
        <v>513</v>
      </c>
      <c r="AC74" s="463"/>
      <c r="AD74" s="463" t="s">
        <v>511</v>
      </c>
      <c r="AE74" s="464" t="s">
        <v>512</v>
      </c>
      <c r="AF74" s="463" t="s">
        <v>513</v>
      </c>
      <c r="AG74" s="463"/>
      <c r="AH74" s="464" t="s">
        <v>511</v>
      </c>
      <c r="AI74" s="464" t="s">
        <v>512</v>
      </c>
      <c r="AJ74" s="464" t="s">
        <v>513</v>
      </c>
      <c r="AK74" s="527"/>
      <c r="AL74" s="463" t="s">
        <v>511</v>
      </c>
      <c r="AM74" s="464" t="s">
        <v>512</v>
      </c>
      <c r="AN74" s="464" t="s">
        <v>513</v>
      </c>
      <c r="AO74" s="463"/>
      <c r="AP74" s="464" t="s">
        <v>511</v>
      </c>
      <c r="AQ74" s="464" t="s">
        <v>512</v>
      </c>
      <c r="AR74" s="464" t="s">
        <v>513</v>
      </c>
      <c r="AS74" s="463"/>
      <c r="AT74" s="463" t="s">
        <v>511</v>
      </c>
      <c r="AU74" s="464" t="s">
        <v>512</v>
      </c>
      <c r="AV74" s="463" t="s">
        <v>513</v>
      </c>
      <c r="AW74" s="527"/>
      <c r="AX74" s="463" t="s">
        <v>511</v>
      </c>
      <c r="AY74" s="464" t="s">
        <v>512</v>
      </c>
      <c r="AZ74" s="463" t="s">
        <v>513</v>
      </c>
      <c r="BA74" s="530"/>
      <c r="BB74" s="463" t="s">
        <v>511</v>
      </c>
      <c r="BC74" s="464" t="s">
        <v>512</v>
      </c>
      <c r="BD74" s="463" t="s">
        <v>513</v>
      </c>
      <c r="BE74" s="463"/>
      <c r="BF74" s="463" t="s">
        <v>511</v>
      </c>
      <c r="BG74" s="464" t="s">
        <v>512</v>
      </c>
      <c r="BH74" s="463" t="s">
        <v>513</v>
      </c>
      <c r="BI74" s="531"/>
      <c r="BJ74" s="463" t="s">
        <v>511</v>
      </c>
      <c r="BK74" s="464" t="s">
        <v>512</v>
      </c>
      <c r="BL74" s="463" t="s">
        <v>513</v>
      </c>
      <c r="BM74" s="463"/>
      <c r="BN74" s="463" t="s">
        <v>511</v>
      </c>
      <c r="BO74" s="464" t="s">
        <v>512</v>
      </c>
      <c r="BP74" s="463" t="s">
        <v>513</v>
      </c>
      <c r="BQ74" s="463"/>
      <c r="BR74" s="463" t="s">
        <v>511</v>
      </c>
      <c r="BS74" s="464" t="s">
        <v>512</v>
      </c>
      <c r="BT74" s="464" t="s">
        <v>513</v>
      </c>
      <c r="BU74" s="531"/>
      <c r="BV74" s="463" t="s">
        <v>511</v>
      </c>
      <c r="BW74" s="464" t="s">
        <v>512</v>
      </c>
      <c r="BX74" s="464" t="s">
        <v>513</v>
      </c>
      <c r="BY74" s="463"/>
      <c r="BZ74" s="463" t="s">
        <v>511</v>
      </c>
      <c r="CA74" s="464" t="s">
        <v>512</v>
      </c>
      <c r="CB74" s="463" t="s">
        <v>513</v>
      </c>
    </row>
    <row r="75" spans="1:88" s="7" customFormat="1" ht="3" customHeight="1">
      <c r="A75" s="532"/>
      <c r="B75" s="533"/>
      <c r="C75" s="533"/>
      <c r="D75" s="533"/>
      <c r="E75" s="533"/>
      <c r="F75" s="533"/>
      <c r="G75" s="533"/>
      <c r="H75" s="533"/>
      <c r="I75" s="533"/>
      <c r="J75" s="533"/>
      <c r="K75" s="533"/>
      <c r="L75" s="533"/>
      <c r="M75" s="468"/>
      <c r="N75" s="534"/>
      <c r="O75" s="534"/>
      <c r="P75" s="534"/>
      <c r="Q75" s="534"/>
      <c r="R75" s="534"/>
      <c r="S75" s="534"/>
      <c r="T75" s="534"/>
      <c r="U75" s="534"/>
      <c r="V75" s="534"/>
      <c r="W75" s="534"/>
      <c r="X75" s="534"/>
      <c r="Y75" s="468"/>
      <c r="Z75" s="534"/>
      <c r="AA75" s="534"/>
      <c r="AB75" s="534"/>
      <c r="AC75" s="534"/>
      <c r="AD75" s="534"/>
      <c r="AE75" s="534"/>
      <c r="AF75" s="534"/>
      <c r="AG75" s="534"/>
      <c r="AH75" s="534"/>
      <c r="AI75" s="534"/>
      <c r="AJ75" s="534"/>
      <c r="AK75" s="468"/>
      <c r="AL75" s="534"/>
      <c r="AM75" s="534"/>
      <c r="AN75" s="534"/>
      <c r="AO75" s="534"/>
      <c r="AP75" s="534"/>
      <c r="AQ75" s="534"/>
      <c r="AR75" s="534"/>
      <c r="AS75" s="534"/>
      <c r="AT75" s="534"/>
      <c r="AU75" s="534"/>
      <c r="AV75" s="534"/>
      <c r="AW75" s="468"/>
      <c r="AX75" s="468"/>
      <c r="AY75" s="468"/>
      <c r="AZ75" s="468"/>
      <c r="BA75" s="468"/>
      <c r="BB75" s="534"/>
      <c r="BC75" s="534"/>
      <c r="BD75" s="534"/>
      <c r="BE75" s="534"/>
      <c r="BF75" s="534"/>
      <c r="BG75" s="534"/>
      <c r="BH75" s="534"/>
      <c r="BI75" s="468"/>
      <c r="BJ75" s="534"/>
      <c r="BK75" s="534"/>
      <c r="BL75" s="534"/>
      <c r="BM75" s="534"/>
      <c r="BN75" s="534"/>
      <c r="BO75" s="534"/>
      <c r="BP75" s="534"/>
      <c r="BQ75" s="534"/>
      <c r="BR75" s="468"/>
      <c r="BS75" s="468"/>
      <c r="BT75" s="468"/>
      <c r="BU75" s="468"/>
      <c r="BV75" s="468"/>
      <c r="BW75" s="468"/>
      <c r="BX75" s="468"/>
      <c r="BY75" s="468"/>
      <c r="BZ75" s="468"/>
      <c r="CA75" s="468"/>
      <c r="CB75" s="468"/>
    </row>
    <row r="76" spans="1:88" s="472" customFormat="1" ht="8.25" customHeight="1">
      <c r="A76" s="469" t="s">
        <v>558</v>
      </c>
      <c r="B76" s="470">
        <v>43668570.627999999</v>
      </c>
      <c r="C76" s="470">
        <v>28856770.304000001</v>
      </c>
      <c r="D76" s="470">
        <v>72525340.931999996</v>
      </c>
      <c r="E76" s="470"/>
      <c r="F76" s="470">
        <v>1259540.3459999999</v>
      </c>
      <c r="G76" s="470">
        <v>292669.348</v>
      </c>
      <c r="H76" s="470">
        <v>1552209.6939999999</v>
      </c>
      <c r="I76" s="470"/>
      <c r="J76" s="470">
        <v>69896203.378000006</v>
      </c>
      <c r="K76" s="470">
        <v>54310177.023999996</v>
      </c>
      <c r="L76" s="470">
        <v>124206380.402</v>
      </c>
      <c r="M76" s="469" t="s">
        <v>558</v>
      </c>
      <c r="N76" s="470">
        <v>5648459.4900000002</v>
      </c>
      <c r="O76" s="470">
        <v>2150736.6340000001</v>
      </c>
      <c r="P76" s="470">
        <v>7799196.1239999998</v>
      </c>
      <c r="Q76" s="470"/>
      <c r="R76" s="470">
        <v>8703485.9849999994</v>
      </c>
      <c r="S76" s="470">
        <v>6780287.9989999998</v>
      </c>
      <c r="T76" s="470">
        <v>15483773.984999999</v>
      </c>
      <c r="U76" s="470"/>
      <c r="V76" s="470">
        <v>28512730.952</v>
      </c>
      <c r="W76" s="470">
        <v>17821011.548999999</v>
      </c>
      <c r="X76" s="470">
        <v>46333742.501999997</v>
      </c>
      <c r="Y76" s="469" t="s">
        <v>558</v>
      </c>
      <c r="Z76" s="470">
        <v>2117393.6770000001</v>
      </c>
      <c r="AA76" s="470">
        <v>2172931.023</v>
      </c>
      <c r="AB76" s="470">
        <v>4290324.7010000004</v>
      </c>
      <c r="AC76" s="470"/>
      <c r="AD76" s="470">
        <v>30605053.741999999</v>
      </c>
      <c r="AE76" s="470">
        <v>16283020.737</v>
      </c>
      <c r="AF76" s="470">
        <v>46888074.479999997</v>
      </c>
      <c r="AG76" s="470"/>
      <c r="AH76" s="470">
        <v>9757940.6559999995</v>
      </c>
      <c r="AI76" s="470">
        <v>428325.913</v>
      </c>
      <c r="AJ76" s="470">
        <v>10186266.569</v>
      </c>
      <c r="AK76" s="469" t="s">
        <v>558</v>
      </c>
      <c r="AL76" s="470">
        <v>3090561.0789999999</v>
      </c>
      <c r="AM76" s="470">
        <v>759967.01399999997</v>
      </c>
      <c r="AN76" s="470">
        <v>3850528.0929999999</v>
      </c>
      <c r="AO76" s="470"/>
      <c r="AP76" s="470">
        <v>2490519.719</v>
      </c>
      <c r="AQ76" s="470">
        <v>476963.86300000001</v>
      </c>
      <c r="AR76" s="470">
        <v>2967483.5830000001</v>
      </c>
      <c r="AS76" s="470"/>
      <c r="AT76" s="470">
        <v>2929121.4730000002</v>
      </c>
      <c r="AU76" s="470">
        <v>3939175.4419999998</v>
      </c>
      <c r="AV76" s="470">
        <v>6868296.915</v>
      </c>
      <c r="AW76" s="469" t="s">
        <v>558</v>
      </c>
      <c r="AX76" s="470">
        <v>1386667.9140000001</v>
      </c>
      <c r="AY76" s="470">
        <v>7104.9110000000001</v>
      </c>
      <c r="AZ76" s="470">
        <v>1393772.825</v>
      </c>
      <c r="BA76" s="470"/>
      <c r="BB76" s="470">
        <v>872066.13300000003</v>
      </c>
      <c r="BC76" s="470">
        <v>145685.698</v>
      </c>
      <c r="BD76" s="470">
        <v>1017751.8320000001</v>
      </c>
      <c r="BE76" s="470"/>
      <c r="BF76" s="535">
        <v>227007.88200000001</v>
      </c>
      <c r="BG76" s="470">
        <v>1843436.409</v>
      </c>
      <c r="BH76" s="470">
        <v>2070444.291</v>
      </c>
      <c r="BI76" s="469" t="s">
        <v>558</v>
      </c>
      <c r="BJ76" s="535">
        <v>133807.97899999999</v>
      </c>
      <c r="BK76" s="470">
        <v>1748438.466</v>
      </c>
      <c r="BL76" s="470">
        <v>1882246.446</v>
      </c>
      <c r="BM76" s="470"/>
      <c r="BN76" s="535">
        <v>395780.40500000003</v>
      </c>
      <c r="BO76" s="470">
        <v>402149.70299999998</v>
      </c>
      <c r="BP76" s="470">
        <v>797930.10800000001</v>
      </c>
      <c r="BQ76" s="470"/>
      <c r="BR76" s="470">
        <v>211694911.43799993</v>
      </c>
      <c r="BS76" s="470">
        <v>138418852.03700003</v>
      </c>
      <c r="BT76" s="470">
        <v>350113763.48200005</v>
      </c>
      <c r="BU76" s="469" t="s">
        <v>558</v>
      </c>
      <c r="BV76" s="470">
        <v>69896203.378000006</v>
      </c>
      <c r="BW76" s="470">
        <v>55429227.115999997</v>
      </c>
      <c r="BX76" s="470">
        <v>125325430.495</v>
      </c>
      <c r="BY76" s="470"/>
      <c r="BZ76" s="470">
        <v>211694911.43799996</v>
      </c>
      <c r="CA76" s="470">
        <v>139537902.12900004</v>
      </c>
      <c r="CB76" s="470">
        <v>351232813.57500005</v>
      </c>
      <c r="CC76" s="536"/>
    </row>
    <row r="77" spans="1:88" s="472" customFormat="1" ht="8.25" customHeight="1">
      <c r="A77" s="477"/>
      <c r="B77" s="478"/>
      <c r="C77" s="478"/>
      <c r="D77" s="478"/>
      <c r="E77" s="478"/>
      <c r="F77" s="478"/>
      <c r="G77" s="478"/>
      <c r="H77" s="478"/>
      <c r="I77" s="478"/>
      <c r="J77" s="478"/>
      <c r="K77" s="478"/>
      <c r="L77" s="478"/>
      <c r="M77" s="477"/>
      <c r="N77" s="478"/>
      <c r="O77" s="478"/>
      <c r="P77" s="478"/>
      <c r="Q77" s="478"/>
      <c r="R77" s="478"/>
      <c r="S77" s="478"/>
      <c r="T77" s="478"/>
      <c r="U77" s="478"/>
      <c r="V77" s="478"/>
      <c r="W77" s="478"/>
      <c r="X77" s="478"/>
      <c r="Y77" s="477"/>
      <c r="Z77" s="478"/>
      <c r="AA77" s="478"/>
      <c r="AB77" s="478"/>
      <c r="AC77" s="478"/>
      <c r="AD77" s="478"/>
      <c r="AE77" s="478"/>
      <c r="AF77" s="478"/>
      <c r="AG77" s="478"/>
      <c r="AH77" s="478"/>
      <c r="AI77" s="478"/>
      <c r="AJ77" s="478"/>
      <c r="AK77" s="477"/>
      <c r="AL77" s="478"/>
      <c r="AM77" s="478"/>
      <c r="AN77" s="478"/>
      <c r="AO77" s="478"/>
      <c r="AP77" s="478"/>
      <c r="AQ77" s="478"/>
      <c r="AR77" s="478"/>
      <c r="AS77" s="478"/>
      <c r="AT77" s="478"/>
      <c r="AU77" s="478"/>
      <c r="AV77" s="478"/>
      <c r="AW77" s="477"/>
      <c r="AX77" s="478"/>
      <c r="AY77" s="478"/>
      <c r="AZ77" s="478"/>
      <c r="BA77" s="478"/>
      <c r="BB77" s="478"/>
      <c r="BC77" s="478"/>
      <c r="BD77" s="478"/>
      <c r="BE77" s="478"/>
      <c r="BF77" s="478"/>
      <c r="BG77" s="478"/>
      <c r="BH77" s="478"/>
      <c r="BI77" s="477"/>
      <c r="BJ77" s="478"/>
      <c r="BK77" s="478"/>
      <c r="BL77" s="478"/>
      <c r="BM77" s="478"/>
      <c r="BN77" s="478"/>
      <c r="BO77" s="478"/>
      <c r="BP77" s="478"/>
      <c r="BQ77" s="478"/>
      <c r="BR77" s="478"/>
      <c r="BS77" s="478"/>
      <c r="BT77" s="478"/>
      <c r="BU77" s="477"/>
      <c r="BV77" s="478"/>
      <c r="BW77" s="478"/>
      <c r="BX77" s="478"/>
      <c r="BY77" s="478"/>
      <c r="BZ77" s="478"/>
      <c r="CA77" s="478"/>
      <c r="CB77" s="478"/>
    </row>
    <row r="78" spans="1:88" s="472" customFormat="1" ht="8.25" customHeight="1">
      <c r="A78" s="477" t="s">
        <v>559</v>
      </c>
      <c r="B78" s="478">
        <v>14262113.571</v>
      </c>
      <c r="C78" s="478">
        <v>8885066.2829999998</v>
      </c>
      <c r="D78" s="478">
        <v>23147179.855</v>
      </c>
      <c r="E78" s="478"/>
      <c r="F78" s="478">
        <v>227778.55499999999</v>
      </c>
      <c r="G78" s="478">
        <v>20791.457999999999</v>
      </c>
      <c r="H78" s="478">
        <v>248570.01300000001</v>
      </c>
      <c r="I78" s="478"/>
      <c r="J78" s="478">
        <v>25352623.465</v>
      </c>
      <c r="K78" s="478">
        <v>18608024.704999998</v>
      </c>
      <c r="L78" s="478">
        <v>43960648.170999996</v>
      </c>
      <c r="M78" s="477" t="s">
        <v>559</v>
      </c>
      <c r="N78" s="478">
        <v>434200.20400000003</v>
      </c>
      <c r="O78" s="478">
        <v>178970.83799999999</v>
      </c>
      <c r="P78" s="478">
        <v>613171.04200000002</v>
      </c>
      <c r="Q78" s="478"/>
      <c r="R78" s="478">
        <v>2379887.06</v>
      </c>
      <c r="S78" s="478">
        <v>1370850.797</v>
      </c>
      <c r="T78" s="478">
        <v>3750737.8569999998</v>
      </c>
      <c r="U78" s="478"/>
      <c r="V78" s="478">
        <v>10090622.368000001</v>
      </c>
      <c r="W78" s="478">
        <v>5370337.1579999998</v>
      </c>
      <c r="X78" s="478">
        <v>15460959.527000001</v>
      </c>
      <c r="Y78" s="477" t="s">
        <v>559</v>
      </c>
      <c r="Z78" s="478">
        <v>2026836.6310000001</v>
      </c>
      <c r="AA78" s="478">
        <v>2089307.702</v>
      </c>
      <c r="AB78" s="478">
        <v>4116144.3339999998</v>
      </c>
      <c r="AC78" s="478"/>
      <c r="AD78" s="478">
        <v>6952083.29</v>
      </c>
      <c r="AE78" s="478">
        <v>3702246.611</v>
      </c>
      <c r="AF78" s="478">
        <v>10654329.901000001</v>
      </c>
      <c r="AG78" s="478"/>
      <c r="AH78" s="478">
        <v>11774.436</v>
      </c>
      <c r="AI78" s="478">
        <v>6530.2240000000002</v>
      </c>
      <c r="AJ78" s="478">
        <v>18304.66</v>
      </c>
      <c r="AK78" s="477" t="s">
        <v>559</v>
      </c>
      <c r="AL78" s="478">
        <v>182500.65900000001</v>
      </c>
      <c r="AM78" s="478">
        <v>33012.481</v>
      </c>
      <c r="AN78" s="478">
        <v>215513.141</v>
      </c>
      <c r="AO78" s="478"/>
      <c r="AP78" s="478">
        <v>0</v>
      </c>
      <c r="AQ78" s="478">
        <v>0</v>
      </c>
      <c r="AR78" s="478">
        <v>0</v>
      </c>
      <c r="AS78" s="478"/>
      <c r="AT78" s="478">
        <v>823425.21400000004</v>
      </c>
      <c r="AU78" s="478">
        <v>1780432.3540000001</v>
      </c>
      <c r="AV78" s="478">
        <v>2603857.5690000001</v>
      </c>
      <c r="AW78" s="477" t="s">
        <v>559</v>
      </c>
      <c r="AX78" s="478">
        <v>0</v>
      </c>
      <c r="AY78" s="478">
        <v>0</v>
      </c>
      <c r="AZ78" s="478">
        <v>0</v>
      </c>
      <c r="BA78" s="478"/>
      <c r="BB78" s="478">
        <v>31270.15</v>
      </c>
      <c r="BC78" s="478">
        <v>37635.012999999999</v>
      </c>
      <c r="BD78" s="478">
        <v>68905.164000000004</v>
      </c>
      <c r="BE78" s="478"/>
      <c r="BF78" s="478">
        <v>49292.904000000002</v>
      </c>
      <c r="BG78" s="478">
        <v>599574.14399999997</v>
      </c>
      <c r="BH78" s="478">
        <v>648867.04799999995</v>
      </c>
      <c r="BI78" s="477" t="s">
        <v>559</v>
      </c>
      <c r="BJ78" s="478">
        <v>62684.099000000002</v>
      </c>
      <c r="BK78" s="478">
        <v>402323.01699999999</v>
      </c>
      <c r="BL78" s="478">
        <v>465007.11700000003</v>
      </c>
      <c r="BM78" s="478"/>
      <c r="BN78" s="478">
        <v>1257.2760000000001</v>
      </c>
      <c r="BO78" s="478">
        <v>178650.62599999999</v>
      </c>
      <c r="BP78" s="478">
        <v>179907.902</v>
      </c>
      <c r="BQ78" s="478"/>
      <c r="BR78" s="478">
        <v>62888349.881999999</v>
      </c>
      <c r="BS78" s="478">
        <v>43263753.410999991</v>
      </c>
      <c r="BT78" s="478">
        <v>106152103.30099998</v>
      </c>
      <c r="BU78" s="477" t="s">
        <v>559</v>
      </c>
      <c r="BV78" s="478">
        <v>25352623.465</v>
      </c>
      <c r="BW78" s="478">
        <v>19423801.52</v>
      </c>
      <c r="BX78" s="478">
        <v>44776424.984999999</v>
      </c>
      <c r="BY78" s="478"/>
      <c r="BZ78" s="478">
        <v>62888349.881999999</v>
      </c>
      <c r="CA78" s="478">
        <v>44079530.225999996</v>
      </c>
      <c r="CB78" s="478">
        <v>106967880.11499998</v>
      </c>
    </row>
    <row r="79" spans="1:88" s="472" customFormat="1" ht="8.25" customHeight="1">
      <c r="A79" s="477" t="s">
        <v>560</v>
      </c>
      <c r="B79" s="478">
        <v>15575177.594000001</v>
      </c>
      <c r="C79" s="478">
        <v>7631349.1629999997</v>
      </c>
      <c r="D79" s="478">
        <v>23206526.758000001</v>
      </c>
      <c r="E79" s="478"/>
      <c r="F79" s="478">
        <v>167731.571</v>
      </c>
      <c r="G79" s="478">
        <v>29709.727999999999</v>
      </c>
      <c r="H79" s="478">
        <v>197441.299</v>
      </c>
      <c r="I79" s="478"/>
      <c r="J79" s="478">
        <v>29747895.291000001</v>
      </c>
      <c r="K79" s="478">
        <v>19026907.532000002</v>
      </c>
      <c r="L79" s="478">
        <v>48774802.824000001</v>
      </c>
      <c r="M79" s="477" t="s">
        <v>560</v>
      </c>
      <c r="N79" s="478">
        <v>2682639.9279999998</v>
      </c>
      <c r="O79" s="478">
        <v>858704.43200000003</v>
      </c>
      <c r="P79" s="478">
        <v>3541344.36</v>
      </c>
      <c r="Q79" s="478"/>
      <c r="R79" s="478">
        <v>1659584.9040000001</v>
      </c>
      <c r="S79" s="478">
        <v>889574.505</v>
      </c>
      <c r="T79" s="478">
        <v>2549159.409</v>
      </c>
      <c r="U79" s="478"/>
      <c r="V79" s="478">
        <v>7981781.6169999996</v>
      </c>
      <c r="W79" s="478">
        <v>4398897.42</v>
      </c>
      <c r="X79" s="478">
        <v>12380679.038000001</v>
      </c>
      <c r="Y79" s="477" t="s">
        <v>560</v>
      </c>
      <c r="Z79" s="478">
        <v>23216.447</v>
      </c>
      <c r="AA79" s="478">
        <v>66837.317999999999</v>
      </c>
      <c r="AB79" s="478">
        <v>90053.764999999999</v>
      </c>
      <c r="AC79" s="478"/>
      <c r="AD79" s="478">
        <v>12433237.005999999</v>
      </c>
      <c r="AE79" s="478">
        <v>6305334.085</v>
      </c>
      <c r="AF79" s="478">
        <v>18738571.090999998</v>
      </c>
      <c r="AG79" s="478"/>
      <c r="AH79" s="478">
        <v>1148678.3840000001</v>
      </c>
      <c r="AI79" s="478">
        <v>157574.65</v>
      </c>
      <c r="AJ79" s="478">
        <v>1306253.034</v>
      </c>
      <c r="AK79" s="477" t="s">
        <v>560</v>
      </c>
      <c r="AL79" s="478">
        <v>657637.06900000002</v>
      </c>
      <c r="AM79" s="478">
        <v>264857.446</v>
      </c>
      <c r="AN79" s="478">
        <v>922494.51500000001</v>
      </c>
      <c r="AO79" s="478"/>
      <c r="AP79" s="478">
        <v>447633.636</v>
      </c>
      <c r="AQ79" s="478">
        <v>80780.039000000004</v>
      </c>
      <c r="AR79" s="478">
        <v>528413.67599999998</v>
      </c>
      <c r="AS79" s="478"/>
      <c r="AT79" s="478">
        <v>101.65900000000001</v>
      </c>
      <c r="AU79" s="478">
        <v>100.063</v>
      </c>
      <c r="AV79" s="478">
        <v>201.72200000000001</v>
      </c>
      <c r="AW79" s="477" t="s">
        <v>560</v>
      </c>
      <c r="AX79" s="478">
        <v>480457.87400000001</v>
      </c>
      <c r="AY79" s="478">
        <v>1353.9780000000001</v>
      </c>
      <c r="AZ79" s="478">
        <v>481811.85200000001</v>
      </c>
      <c r="BA79" s="478"/>
      <c r="BB79" s="478">
        <v>82989.164000000004</v>
      </c>
      <c r="BC79" s="478">
        <v>60577.985000000001</v>
      </c>
      <c r="BD79" s="478">
        <v>143567.15</v>
      </c>
      <c r="BE79" s="478"/>
      <c r="BF79" s="478">
        <v>0</v>
      </c>
      <c r="BG79" s="478">
        <v>0</v>
      </c>
      <c r="BH79" s="478">
        <v>0</v>
      </c>
      <c r="BI79" s="477" t="s">
        <v>560</v>
      </c>
      <c r="BJ79" s="478">
        <v>22.44</v>
      </c>
      <c r="BK79" s="478">
        <v>527.91200000000003</v>
      </c>
      <c r="BL79" s="478">
        <v>550.35299999999995</v>
      </c>
      <c r="BM79" s="478"/>
      <c r="BN79" s="478">
        <v>0</v>
      </c>
      <c r="BO79" s="478">
        <v>0</v>
      </c>
      <c r="BP79" s="478">
        <v>0</v>
      </c>
      <c r="BQ79" s="478"/>
      <c r="BR79" s="478">
        <v>73088784.584000006</v>
      </c>
      <c r="BS79" s="478">
        <v>39773086.255999997</v>
      </c>
      <c r="BT79" s="478">
        <v>112861870.846</v>
      </c>
      <c r="BU79" s="477" t="s">
        <v>560</v>
      </c>
      <c r="BV79" s="478">
        <v>29747895.291000001</v>
      </c>
      <c r="BW79" s="478">
        <v>19026907.532000002</v>
      </c>
      <c r="BX79" s="478">
        <v>48774802.824000001</v>
      </c>
      <c r="BY79" s="478"/>
      <c r="BZ79" s="478">
        <v>73088784.584000006</v>
      </c>
      <c r="CA79" s="478">
        <v>39773086.255999997</v>
      </c>
      <c r="CB79" s="478">
        <v>112861870.846</v>
      </c>
    </row>
    <row r="80" spans="1:88" s="472" customFormat="1" ht="8.25" customHeight="1">
      <c r="A80" s="477" t="s">
        <v>561</v>
      </c>
      <c r="B80" s="478">
        <v>13328849.778999999</v>
      </c>
      <c r="C80" s="478">
        <v>11915217.657</v>
      </c>
      <c r="D80" s="478">
        <v>25244067.436999999</v>
      </c>
      <c r="E80" s="478"/>
      <c r="F80" s="478">
        <v>819221.74800000002</v>
      </c>
      <c r="G80" s="478">
        <v>231566.59899999999</v>
      </c>
      <c r="H80" s="478">
        <v>1050788.348</v>
      </c>
      <c r="I80" s="478"/>
      <c r="J80" s="478">
        <v>13834657.757999999</v>
      </c>
      <c r="K80" s="478">
        <v>15418565.768999999</v>
      </c>
      <c r="L80" s="478">
        <v>29253223.528000001</v>
      </c>
      <c r="M80" s="477" t="s">
        <v>561</v>
      </c>
      <c r="N80" s="478">
        <v>2272224.7609999999</v>
      </c>
      <c r="O80" s="478">
        <v>1017157.343</v>
      </c>
      <c r="P80" s="478">
        <v>3289382.1039999998</v>
      </c>
      <c r="Q80" s="478"/>
      <c r="R80" s="478">
        <v>4541549.6859999998</v>
      </c>
      <c r="S80" s="478">
        <v>4464703.1050000004</v>
      </c>
      <c r="T80" s="478">
        <v>9006252.7909999993</v>
      </c>
      <c r="U80" s="478"/>
      <c r="V80" s="478">
        <v>9035346.6270000003</v>
      </c>
      <c r="W80" s="478">
        <v>6073982.4380000001</v>
      </c>
      <c r="X80" s="478">
        <v>15109329.064999999</v>
      </c>
      <c r="Y80" s="477" t="s">
        <v>561</v>
      </c>
      <c r="Z80" s="478">
        <v>5719.99</v>
      </c>
      <c r="AA80" s="478">
        <v>9615.81</v>
      </c>
      <c r="AB80" s="478">
        <v>15335.8</v>
      </c>
      <c r="AC80" s="478"/>
      <c r="AD80" s="478">
        <v>10327054.501</v>
      </c>
      <c r="AE80" s="478">
        <v>5786274.0630000001</v>
      </c>
      <c r="AF80" s="478">
        <v>16113328.563999999</v>
      </c>
      <c r="AG80" s="478"/>
      <c r="AH80" s="478">
        <v>8569519.3499999996</v>
      </c>
      <c r="AI80" s="478">
        <v>252405.70600000001</v>
      </c>
      <c r="AJ80" s="478">
        <v>8821925.057</v>
      </c>
      <c r="AK80" s="477" t="s">
        <v>561</v>
      </c>
      <c r="AL80" s="478">
        <v>2227435.8020000001</v>
      </c>
      <c r="AM80" s="478">
        <v>452162.185</v>
      </c>
      <c r="AN80" s="478">
        <v>2679597.9870000002</v>
      </c>
      <c r="AO80" s="478"/>
      <c r="AP80" s="478">
        <v>2027679.99</v>
      </c>
      <c r="AQ80" s="478">
        <v>395043.2</v>
      </c>
      <c r="AR80" s="478">
        <v>2422723.19</v>
      </c>
      <c r="AS80" s="478"/>
      <c r="AT80" s="478">
        <v>2037868.075</v>
      </c>
      <c r="AU80" s="478">
        <v>1678896.2560000001</v>
      </c>
      <c r="AV80" s="478">
        <v>3716764.3309999998</v>
      </c>
      <c r="AW80" s="477" t="s">
        <v>561</v>
      </c>
      <c r="AX80" s="478">
        <v>882657.44700000004</v>
      </c>
      <c r="AY80" s="478">
        <v>5737.7209999999995</v>
      </c>
      <c r="AZ80" s="478">
        <v>888395.16899999999</v>
      </c>
      <c r="BA80" s="478"/>
      <c r="BB80" s="478">
        <v>757591.42299999995</v>
      </c>
      <c r="BC80" s="478">
        <v>44942.072</v>
      </c>
      <c r="BD80" s="478">
        <v>802533.49600000004</v>
      </c>
      <c r="BE80" s="478"/>
      <c r="BF80" s="478">
        <v>151813.54199999999</v>
      </c>
      <c r="BG80" s="478">
        <v>1219273.213</v>
      </c>
      <c r="BH80" s="478">
        <v>1371086.7549999999</v>
      </c>
      <c r="BI80" s="477" t="s">
        <v>561</v>
      </c>
      <c r="BJ80" s="478">
        <v>69223.145000000004</v>
      </c>
      <c r="BK80" s="478">
        <v>1291437.0560000001</v>
      </c>
      <c r="BL80" s="478">
        <v>1360660.202</v>
      </c>
      <c r="BM80" s="478"/>
      <c r="BN80" s="478">
        <v>394523.12900000002</v>
      </c>
      <c r="BO80" s="478">
        <v>223115.97700000001</v>
      </c>
      <c r="BP80" s="478">
        <v>617639.10600000003</v>
      </c>
      <c r="BQ80" s="478"/>
      <c r="BR80" s="478">
        <v>71282936.752999976</v>
      </c>
      <c r="BS80" s="478">
        <v>50480096.170000002</v>
      </c>
      <c r="BT80" s="478">
        <v>121763032.93000001</v>
      </c>
      <c r="BU80" s="477" t="s">
        <v>561</v>
      </c>
      <c r="BV80" s="478">
        <v>13834657.757999999</v>
      </c>
      <c r="BW80" s="478">
        <v>15718554.776000001</v>
      </c>
      <c r="BX80" s="478">
        <v>29553212.534000002</v>
      </c>
      <c r="BY80" s="478"/>
      <c r="BZ80" s="478">
        <v>71282936.752999976</v>
      </c>
      <c r="CA80" s="478">
        <v>50780085.177000001</v>
      </c>
      <c r="CB80" s="478">
        <v>122063021.93600002</v>
      </c>
    </row>
    <row r="81" spans="1:80" s="472" customFormat="1" ht="8.25" customHeight="1">
      <c r="A81" s="476" t="s">
        <v>562</v>
      </c>
      <c r="B81" s="474">
        <v>220128.889</v>
      </c>
      <c r="C81" s="474">
        <v>68931.872000000003</v>
      </c>
      <c r="D81" s="474">
        <v>289060.761</v>
      </c>
      <c r="E81" s="474"/>
      <c r="F81" s="474">
        <v>0</v>
      </c>
      <c r="G81" s="474">
        <v>52.658000000000001</v>
      </c>
      <c r="H81" s="474">
        <v>52.658000000000001</v>
      </c>
      <c r="I81" s="474"/>
      <c r="J81" s="474">
        <v>432386.79800000001</v>
      </c>
      <c r="K81" s="474">
        <v>618553.98699999996</v>
      </c>
      <c r="L81" s="474">
        <v>1050940.7860000001</v>
      </c>
      <c r="M81" s="476" t="s">
        <v>562</v>
      </c>
      <c r="N81" s="474">
        <v>0</v>
      </c>
      <c r="O81" s="474">
        <v>298.27600000000001</v>
      </c>
      <c r="P81" s="474">
        <v>298.27600000000001</v>
      </c>
      <c r="Q81" s="474"/>
      <c r="R81" s="474">
        <v>0</v>
      </c>
      <c r="S81" s="474">
        <v>2033.116</v>
      </c>
      <c r="T81" s="474">
        <v>2033.116</v>
      </c>
      <c r="U81" s="474"/>
      <c r="V81" s="474">
        <v>0</v>
      </c>
      <c r="W81" s="474">
        <v>12809.013999999999</v>
      </c>
      <c r="X81" s="474">
        <v>12809.013999999999</v>
      </c>
      <c r="Y81" s="476" t="s">
        <v>562</v>
      </c>
      <c r="Z81" s="474">
        <v>0</v>
      </c>
      <c r="AA81" s="474">
        <v>0</v>
      </c>
      <c r="AB81" s="474">
        <v>0</v>
      </c>
      <c r="AC81" s="474"/>
      <c r="AD81" s="474">
        <v>22000</v>
      </c>
      <c r="AE81" s="474">
        <v>9335.9030000000002</v>
      </c>
      <c r="AF81" s="474">
        <v>31335.902999999998</v>
      </c>
      <c r="AG81" s="474"/>
      <c r="AH81" s="474">
        <v>0</v>
      </c>
      <c r="AI81" s="474">
        <v>0</v>
      </c>
      <c r="AJ81" s="474">
        <v>0</v>
      </c>
      <c r="AK81" s="476" t="s">
        <v>562</v>
      </c>
      <c r="AL81" s="474">
        <v>0</v>
      </c>
      <c r="AM81" s="474">
        <v>0</v>
      </c>
      <c r="AN81" s="474">
        <v>0</v>
      </c>
      <c r="AO81" s="474"/>
      <c r="AP81" s="474">
        <v>0</v>
      </c>
      <c r="AQ81" s="474">
        <v>0</v>
      </c>
      <c r="AR81" s="474">
        <v>0</v>
      </c>
      <c r="AS81" s="474"/>
      <c r="AT81" s="474">
        <v>0</v>
      </c>
      <c r="AU81" s="474">
        <v>0</v>
      </c>
      <c r="AV81" s="474">
        <v>0</v>
      </c>
      <c r="AW81" s="476" t="s">
        <v>562</v>
      </c>
      <c r="AX81" s="474">
        <v>43300</v>
      </c>
      <c r="AY81" s="474">
        <v>0</v>
      </c>
      <c r="AZ81" s="474">
        <v>43300</v>
      </c>
      <c r="BA81" s="474"/>
      <c r="BB81" s="474">
        <v>0</v>
      </c>
      <c r="BC81" s="474">
        <v>0</v>
      </c>
      <c r="BD81" s="474">
        <v>0</v>
      </c>
      <c r="BE81" s="474"/>
      <c r="BF81" s="474">
        <v>0</v>
      </c>
      <c r="BG81" s="474">
        <v>0</v>
      </c>
      <c r="BH81" s="474">
        <v>0</v>
      </c>
      <c r="BI81" s="476" t="s">
        <v>562</v>
      </c>
      <c r="BJ81" s="474">
        <v>0</v>
      </c>
      <c r="BK81" s="474">
        <v>0</v>
      </c>
      <c r="BL81" s="474">
        <v>0</v>
      </c>
      <c r="BM81" s="474"/>
      <c r="BN81" s="474">
        <v>0</v>
      </c>
      <c r="BO81" s="474">
        <v>0</v>
      </c>
      <c r="BP81" s="474">
        <v>0</v>
      </c>
      <c r="BQ81" s="474"/>
      <c r="BR81" s="474">
        <v>717815.68700000003</v>
      </c>
      <c r="BS81" s="474">
        <v>712014.826</v>
      </c>
      <c r="BT81" s="474">
        <v>1429830.514</v>
      </c>
      <c r="BU81" s="476" t="s">
        <v>562</v>
      </c>
      <c r="BV81" s="474">
        <v>432386.79800000001</v>
      </c>
      <c r="BW81" s="474">
        <v>618553.98699999996</v>
      </c>
      <c r="BX81" s="474">
        <v>1050940.7860000001</v>
      </c>
      <c r="BY81" s="474"/>
      <c r="BZ81" s="474">
        <v>717815.68700000003</v>
      </c>
      <c r="CA81" s="474">
        <v>712014.826</v>
      </c>
      <c r="CB81" s="474">
        <v>1429830.514</v>
      </c>
    </row>
    <row r="82" spans="1:80" s="472" customFormat="1" ht="8.25" customHeight="1">
      <c r="A82" s="476" t="s">
        <v>563</v>
      </c>
      <c r="B82" s="474">
        <v>12280517.556</v>
      </c>
      <c r="C82" s="474">
        <v>11302750.086999999</v>
      </c>
      <c r="D82" s="474">
        <v>23583267.644000001</v>
      </c>
      <c r="E82" s="474"/>
      <c r="F82" s="474">
        <v>726546.91599999997</v>
      </c>
      <c r="G82" s="474">
        <v>174283.02799999999</v>
      </c>
      <c r="H82" s="474">
        <v>900829.94400000002</v>
      </c>
      <c r="I82" s="474"/>
      <c r="J82" s="474">
        <v>10955819.491</v>
      </c>
      <c r="K82" s="474">
        <v>13778478.141000001</v>
      </c>
      <c r="L82" s="474">
        <v>24734297.633000001</v>
      </c>
      <c r="M82" s="476" t="s">
        <v>563</v>
      </c>
      <c r="N82" s="474">
        <v>2213570.5830000001</v>
      </c>
      <c r="O82" s="474">
        <v>1003829.171</v>
      </c>
      <c r="P82" s="474">
        <v>3217399.7540000002</v>
      </c>
      <c r="Q82" s="474"/>
      <c r="R82" s="474">
        <v>4355647.41</v>
      </c>
      <c r="S82" s="474">
        <v>4404973.2259999998</v>
      </c>
      <c r="T82" s="474">
        <v>8760620.6359999999</v>
      </c>
      <c r="U82" s="474"/>
      <c r="V82" s="474">
        <v>8621991.9710000008</v>
      </c>
      <c r="W82" s="474">
        <v>5925675.8600000003</v>
      </c>
      <c r="X82" s="474">
        <v>14547667.832</v>
      </c>
      <c r="Y82" s="476" t="s">
        <v>563</v>
      </c>
      <c r="Z82" s="474">
        <v>5719.99</v>
      </c>
      <c r="AA82" s="474">
        <v>9615.81</v>
      </c>
      <c r="AB82" s="474">
        <v>15335.8</v>
      </c>
      <c r="AC82" s="474"/>
      <c r="AD82" s="474">
        <v>9682341.9900000002</v>
      </c>
      <c r="AE82" s="474">
        <v>5600447.6500000004</v>
      </c>
      <c r="AF82" s="474">
        <v>15282789.641000001</v>
      </c>
      <c r="AG82" s="474"/>
      <c r="AH82" s="474">
        <v>8466342.3399999999</v>
      </c>
      <c r="AI82" s="474">
        <v>243925.36799999999</v>
      </c>
      <c r="AJ82" s="474">
        <v>8710267.7090000007</v>
      </c>
      <c r="AK82" s="476" t="s">
        <v>563</v>
      </c>
      <c r="AL82" s="474">
        <v>2217261.3289999999</v>
      </c>
      <c r="AM82" s="474">
        <v>442317.71</v>
      </c>
      <c r="AN82" s="474">
        <v>2659579.0389999999</v>
      </c>
      <c r="AO82" s="474"/>
      <c r="AP82" s="474">
        <v>1873943.2180000001</v>
      </c>
      <c r="AQ82" s="474">
        <v>372354.39500000002</v>
      </c>
      <c r="AR82" s="474">
        <v>2246297.6140000001</v>
      </c>
      <c r="AS82" s="474"/>
      <c r="AT82" s="474">
        <v>2037868.075</v>
      </c>
      <c r="AU82" s="474">
        <v>1678896.2560000001</v>
      </c>
      <c r="AV82" s="474">
        <v>3716764.3309999998</v>
      </c>
      <c r="AW82" s="476" t="s">
        <v>563</v>
      </c>
      <c r="AX82" s="474">
        <v>668204.16200000001</v>
      </c>
      <c r="AY82" s="474">
        <v>1220.404</v>
      </c>
      <c r="AZ82" s="474">
        <v>669424.56700000004</v>
      </c>
      <c r="BA82" s="474"/>
      <c r="BB82" s="474">
        <v>754601.41099999996</v>
      </c>
      <c r="BC82" s="474">
        <v>44942.072</v>
      </c>
      <c r="BD82" s="474">
        <v>799543.48400000005</v>
      </c>
      <c r="BE82" s="474"/>
      <c r="BF82" s="474">
        <v>151813.54199999999</v>
      </c>
      <c r="BG82" s="474">
        <v>1219273.213</v>
      </c>
      <c r="BH82" s="474">
        <v>1371086.7549999999</v>
      </c>
      <c r="BI82" s="476" t="s">
        <v>563</v>
      </c>
      <c r="BJ82" s="474">
        <v>69223.145000000004</v>
      </c>
      <c r="BK82" s="474">
        <v>1291437.0560000001</v>
      </c>
      <c r="BL82" s="474">
        <v>1360660.202</v>
      </c>
      <c r="BM82" s="474"/>
      <c r="BN82" s="474">
        <v>394523.12900000002</v>
      </c>
      <c r="BO82" s="474">
        <v>223115.97700000001</v>
      </c>
      <c r="BP82" s="474">
        <v>617639.10600000003</v>
      </c>
      <c r="BQ82" s="474"/>
      <c r="BR82" s="474">
        <v>65475936.258000016</v>
      </c>
      <c r="BS82" s="474">
        <v>47717535.424000002</v>
      </c>
      <c r="BT82" s="474">
        <v>113193471.69100003</v>
      </c>
      <c r="BU82" s="476" t="s">
        <v>563</v>
      </c>
      <c r="BV82" s="474">
        <v>10955819.491</v>
      </c>
      <c r="BW82" s="474">
        <v>14078467.147</v>
      </c>
      <c r="BX82" s="474">
        <v>25034286.638999999</v>
      </c>
      <c r="BY82" s="474"/>
      <c r="BZ82" s="474">
        <v>65475936.258000016</v>
      </c>
      <c r="CA82" s="474">
        <v>48017524.43</v>
      </c>
      <c r="CB82" s="474">
        <v>113493460.69700003</v>
      </c>
    </row>
    <row r="83" spans="1:80" s="472" customFormat="1" ht="8.25" customHeight="1">
      <c r="A83" s="476" t="s">
        <v>564</v>
      </c>
      <c r="B83" s="474">
        <v>827059.14</v>
      </c>
      <c r="C83" s="474">
        <v>543306.39099999995</v>
      </c>
      <c r="D83" s="474">
        <v>1370365.531</v>
      </c>
      <c r="E83" s="474"/>
      <c r="F83" s="474">
        <v>92572.925000000003</v>
      </c>
      <c r="G83" s="474">
        <v>57229.474999999999</v>
      </c>
      <c r="H83" s="474">
        <v>149802.4</v>
      </c>
      <c r="I83" s="474"/>
      <c r="J83" s="474">
        <v>2349172.8369999998</v>
      </c>
      <c r="K83" s="474">
        <v>897581.59299999999</v>
      </c>
      <c r="L83" s="474">
        <v>3246754.4309999999</v>
      </c>
      <c r="M83" s="476" t="s">
        <v>564</v>
      </c>
      <c r="N83" s="474">
        <v>58654.178</v>
      </c>
      <c r="O83" s="474">
        <v>13029.894</v>
      </c>
      <c r="P83" s="474">
        <v>71684.072</v>
      </c>
      <c r="Q83" s="474"/>
      <c r="R83" s="474">
        <v>185902.27600000001</v>
      </c>
      <c r="S83" s="474">
        <v>57696.762000000002</v>
      </c>
      <c r="T83" s="474">
        <v>243599.038</v>
      </c>
      <c r="U83" s="474"/>
      <c r="V83" s="474">
        <v>412884.75699999998</v>
      </c>
      <c r="W83" s="474">
        <v>134649.82</v>
      </c>
      <c r="X83" s="474">
        <v>547534.57799999998</v>
      </c>
      <c r="Y83" s="476" t="s">
        <v>564</v>
      </c>
      <c r="Z83" s="474">
        <v>0</v>
      </c>
      <c r="AA83" s="474">
        <v>0</v>
      </c>
      <c r="AB83" s="474">
        <v>0</v>
      </c>
      <c r="AC83" s="474"/>
      <c r="AD83" s="474">
        <v>621787.179</v>
      </c>
      <c r="AE83" s="474">
        <v>173632.06599999999</v>
      </c>
      <c r="AF83" s="474">
        <v>795419.245</v>
      </c>
      <c r="AG83" s="474"/>
      <c r="AH83" s="474">
        <v>103173.36500000001</v>
      </c>
      <c r="AI83" s="474">
        <v>8480.3369999999995</v>
      </c>
      <c r="AJ83" s="474">
        <v>111653.702</v>
      </c>
      <c r="AK83" s="476" t="s">
        <v>564</v>
      </c>
      <c r="AL83" s="474">
        <v>10174.472</v>
      </c>
      <c r="AM83" s="474">
        <v>9844.4750000000004</v>
      </c>
      <c r="AN83" s="474">
        <v>20018.948</v>
      </c>
      <c r="AO83" s="474"/>
      <c r="AP83" s="474">
        <v>153736.77100000001</v>
      </c>
      <c r="AQ83" s="474">
        <v>22688.804</v>
      </c>
      <c r="AR83" s="474">
        <v>176425.576</v>
      </c>
      <c r="AS83" s="474"/>
      <c r="AT83" s="474">
        <v>0</v>
      </c>
      <c r="AU83" s="474">
        <v>0</v>
      </c>
      <c r="AV83" s="474">
        <v>0</v>
      </c>
      <c r="AW83" s="476" t="s">
        <v>564</v>
      </c>
      <c r="AX83" s="474">
        <v>171153.28400000001</v>
      </c>
      <c r="AY83" s="474">
        <v>4517.317</v>
      </c>
      <c r="AZ83" s="474">
        <v>175670.60200000001</v>
      </c>
      <c r="BA83" s="474"/>
      <c r="BB83" s="474">
        <v>2990.0120000000002</v>
      </c>
      <c r="BC83" s="474">
        <v>0</v>
      </c>
      <c r="BD83" s="474">
        <v>2990.0120000000002</v>
      </c>
      <c r="BE83" s="474"/>
      <c r="BF83" s="474">
        <v>0</v>
      </c>
      <c r="BG83" s="474">
        <v>0</v>
      </c>
      <c r="BH83" s="474">
        <v>0</v>
      </c>
      <c r="BI83" s="476" t="s">
        <v>564</v>
      </c>
      <c r="BJ83" s="474">
        <v>0</v>
      </c>
      <c r="BK83" s="474">
        <v>0</v>
      </c>
      <c r="BL83" s="474">
        <v>0</v>
      </c>
      <c r="BM83" s="474"/>
      <c r="BN83" s="474">
        <v>0</v>
      </c>
      <c r="BO83" s="474">
        <v>0</v>
      </c>
      <c r="BP83" s="474">
        <v>0</v>
      </c>
      <c r="BQ83" s="474"/>
      <c r="BR83" s="474">
        <v>4989261.1959999995</v>
      </c>
      <c r="BS83" s="474">
        <v>1922656.9340000004</v>
      </c>
      <c r="BT83" s="474">
        <v>6911918.1349999988</v>
      </c>
      <c r="BU83" s="476" t="s">
        <v>564</v>
      </c>
      <c r="BV83" s="474">
        <v>2349172.8369999998</v>
      </c>
      <c r="BW83" s="474">
        <v>897581.59299999999</v>
      </c>
      <c r="BX83" s="474">
        <v>3246754.4309999999</v>
      </c>
      <c r="BY83" s="474"/>
      <c r="BZ83" s="474">
        <v>4989261.1959999995</v>
      </c>
      <c r="CA83" s="474">
        <v>1922656.9340000004</v>
      </c>
      <c r="CB83" s="474">
        <v>6911918.1349999988</v>
      </c>
    </row>
    <row r="84" spans="1:80" s="472" customFormat="1" ht="8.25" customHeight="1">
      <c r="A84" s="476" t="s">
        <v>565</v>
      </c>
      <c r="B84" s="474">
        <v>1144.193</v>
      </c>
      <c r="C84" s="474">
        <v>229.30600000000001</v>
      </c>
      <c r="D84" s="474">
        <v>1373.5</v>
      </c>
      <c r="E84" s="474"/>
      <c r="F84" s="474">
        <v>101.907</v>
      </c>
      <c r="G84" s="474">
        <v>1.4370000000000001</v>
      </c>
      <c r="H84" s="474">
        <v>103.34399999999999</v>
      </c>
      <c r="I84" s="474"/>
      <c r="J84" s="474">
        <v>97278.63</v>
      </c>
      <c r="K84" s="474">
        <v>123952.04700000001</v>
      </c>
      <c r="L84" s="474">
        <v>221230.677</v>
      </c>
      <c r="M84" s="476" t="s">
        <v>565</v>
      </c>
      <c r="N84" s="474">
        <v>0</v>
      </c>
      <c r="O84" s="474">
        <v>0</v>
      </c>
      <c r="P84" s="474">
        <v>0</v>
      </c>
      <c r="Q84" s="474"/>
      <c r="R84" s="474">
        <v>0</v>
      </c>
      <c r="S84" s="474">
        <v>0</v>
      </c>
      <c r="T84" s="474">
        <v>0</v>
      </c>
      <c r="U84" s="474"/>
      <c r="V84" s="474">
        <v>469.89800000000002</v>
      </c>
      <c r="W84" s="474">
        <v>847.74199999999996</v>
      </c>
      <c r="X84" s="474">
        <v>1317.64</v>
      </c>
      <c r="Y84" s="476" t="s">
        <v>565</v>
      </c>
      <c r="Z84" s="474">
        <v>0</v>
      </c>
      <c r="AA84" s="474">
        <v>0</v>
      </c>
      <c r="AB84" s="474">
        <v>0</v>
      </c>
      <c r="AC84" s="474"/>
      <c r="AD84" s="474">
        <v>925.33100000000002</v>
      </c>
      <c r="AE84" s="474">
        <v>2858.442</v>
      </c>
      <c r="AF84" s="474">
        <v>3783.7739999999999</v>
      </c>
      <c r="AG84" s="474"/>
      <c r="AH84" s="474">
        <v>3.645</v>
      </c>
      <c r="AI84" s="474">
        <v>0</v>
      </c>
      <c r="AJ84" s="474">
        <v>3.645</v>
      </c>
      <c r="AK84" s="476" t="s">
        <v>565</v>
      </c>
      <c r="AL84" s="474">
        <v>0</v>
      </c>
      <c r="AM84" s="474">
        <v>0</v>
      </c>
      <c r="AN84" s="474">
        <v>0</v>
      </c>
      <c r="AO84" s="474"/>
      <c r="AP84" s="474">
        <v>0</v>
      </c>
      <c r="AQ84" s="474">
        <v>0</v>
      </c>
      <c r="AR84" s="474">
        <v>0</v>
      </c>
      <c r="AS84" s="474"/>
      <c r="AT84" s="474">
        <v>0</v>
      </c>
      <c r="AU84" s="474">
        <v>0</v>
      </c>
      <c r="AV84" s="474">
        <v>0</v>
      </c>
      <c r="AW84" s="476" t="s">
        <v>565</v>
      </c>
      <c r="AX84" s="474">
        <v>0</v>
      </c>
      <c r="AY84" s="474">
        <v>0</v>
      </c>
      <c r="AZ84" s="474">
        <v>0</v>
      </c>
      <c r="BA84" s="474"/>
      <c r="BB84" s="474">
        <v>0</v>
      </c>
      <c r="BC84" s="474">
        <v>0</v>
      </c>
      <c r="BD84" s="474">
        <v>0</v>
      </c>
      <c r="BE84" s="474"/>
      <c r="BF84" s="474">
        <v>0</v>
      </c>
      <c r="BG84" s="474">
        <v>0</v>
      </c>
      <c r="BH84" s="474">
        <v>0</v>
      </c>
      <c r="BI84" s="476" t="s">
        <v>565</v>
      </c>
      <c r="BJ84" s="474">
        <v>0</v>
      </c>
      <c r="BK84" s="474">
        <v>0</v>
      </c>
      <c r="BL84" s="474">
        <v>0</v>
      </c>
      <c r="BM84" s="474"/>
      <c r="BN84" s="474">
        <v>0</v>
      </c>
      <c r="BO84" s="474">
        <v>0</v>
      </c>
      <c r="BP84" s="474">
        <v>0</v>
      </c>
      <c r="BQ84" s="474"/>
      <c r="BR84" s="474">
        <v>99923.604000000021</v>
      </c>
      <c r="BS84" s="474">
        <v>127888.974</v>
      </c>
      <c r="BT84" s="474">
        <v>227812.58000000002</v>
      </c>
      <c r="BU84" s="476" t="s">
        <v>565</v>
      </c>
      <c r="BV84" s="474">
        <v>97278.63</v>
      </c>
      <c r="BW84" s="474">
        <v>123952.04700000001</v>
      </c>
      <c r="BX84" s="474">
        <v>221230.677</v>
      </c>
      <c r="BY84" s="474"/>
      <c r="BZ84" s="474">
        <v>99923.604000000021</v>
      </c>
      <c r="CA84" s="474">
        <v>127888.974</v>
      </c>
      <c r="CB84" s="474">
        <v>227812.58000000002</v>
      </c>
    </row>
    <row r="85" spans="1:80" s="472" customFormat="1" ht="8.25" customHeight="1">
      <c r="A85" s="477" t="s">
        <v>566</v>
      </c>
      <c r="B85" s="478">
        <v>86379.150999999998</v>
      </c>
      <c r="C85" s="478">
        <v>55211.735999999997</v>
      </c>
      <c r="D85" s="478">
        <v>141590.88800000001</v>
      </c>
      <c r="E85" s="478"/>
      <c r="F85" s="478">
        <v>37003.523999999998</v>
      </c>
      <c r="G85" s="478">
        <v>8922.2270000000008</v>
      </c>
      <c r="H85" s="478">
        <v>45925.752</v>
      </c>
      <c r="I85" s="478"/>
      <c r="J85" s="478">
        <v>0</v>
      </c>
      <c r="K85" s="478">
        <v>172465.29300000001</v>
      </c>
      <c r="L85" s="478">
        <v>172465.29300000001</v>
      </c>
      <c r="M85" s="477" t="s">
        <v>566</v>
      </c>
      <c r="N85" s="478">
        <v>236372.25899999999</v>
      </c>
      <c r="O85" s="478">
        <v>75084.438999999998</v>
      </c>
      <c r="P85" s="478">
        <v>311456.69900000002</v>
      </c>
      <c r="Q85" s="478"/>
      <c r="R85" s="478">
        <v>67415.395999999993</v>
      </c>
      <c r="S85" s="478">
        <v>3094.5729999999999</v>
      </c>
      <c r="T85" s="478">
        <v>70509.968999999997</v>
      </c>
      <c r="U85" s="478"/>
      <c r="V85" s="478">
        <v>275763.625</v>
      </c>
      <c r="W85" s="478">
        <v>262928.11499999999</v>
      </c>
      <c r="X85" s="478">
        <v>538691.74100000004</v>
      </c>
      <c r="Y85" s="477" t="s">
        <v>566</v>
      </c>
      <c r="Z85" s="478">
        <v>46327.468999999997</v>
      </c>
      <c r="AA85" s="478">
        <v>2740.34</v>
      </c>
      <c r="AB85" s="478">
        <v>49067.809000000001</v>
      </c>
      <c r="AC85" s="478"/>
      <c r="AD85" s="478">
        <v>602908.09</v>
      </c>
      <c r="AE85" s="478">
        <v>265624.68099999998</v>
      </c>
      <c r="AF85" s="478">
        <v>868532.77099999995</v>
      </c>
      <c r="AG85" s="478"/>
      <c r="AH85" s="478">
        <v>1591.548</v>
      </c>
      <c r="AI85" s="478">
        <v>473.02300000000002</v>
      </c>
      <c r="AJ85" s="478">
        <v>2064.5720000000001</v>
      </c>
      <c r="AK85" s="477" t="s">
        <v>566</v>
      </c>
      <c r="AL85" s="478">
        <v>17261.845000000001</v>
      </c>
      <c r="AM85" s="478">
        <v>6925.5010000000002</v>
      </c>
      <c r="AN85" s="478">
        <v>24187.347000000002</v>
      </c>
      <c r="AO85" s="478"/>
      <c r="AP85" s="478">
        <v>12596.55</v>
      </c>
      <c r="AQ85" s="478">
        <v>695.97900000000004</v>
      </c>
      <c r="AR85" s="478">
        <v>13292.529</v>
      </c>
      <c r="AS85" s="478"/>
      <c r="AT85" s="478">
        <v>56900.468000000001</v>
      </c>
      <c r="AU85" s="478">
        <v>388692.01699999999</v>
      </c>
      <c r="AV85" s="478">
        <v>445592.48599999998</v>
      </c>
      <c r="AW85" s="477" t="s">
        <v>566</v>
      </c>
      <c r="AX85" s="478">
        <v>704.08500000000004</v>
      </c>
      <c r="AY85" s="478">
        <v>13.21</v>
      </c>
      <c r="AZ85" s="478">
        <v>717.29499999999996</v>
      </c>
      <c r="BA85" s="478"/>
      <c r="BB85" s="478">
        <v>215.39500000000001</v>
      </c>
      <c r="BC85" s="478">
        <v>2529.5569999999998</v>
      </c>
      <c r="BD85" s="478">
        <v>2744.9520000000002</v>
      </c>
      <c r="BE85" s="478"/>
      <c r="BF85" s="478">
        <v>25901.435000000001</v>
      </c>
      <c r="BG85" s="478">
        <v>24589.050999999999</v>
      </c>
      <c r="BH85" s="478">
        <v>50490.487000000001</v>
      </c>
      <c r="BI85" s="477" t="s">
        <v>566</v>
      </c>
      <c r="BJ85" s="478">
        <v>1878.2929999999999</v>
      </c>
      <c r="BK85" s="478">
        <v>54150.48</v>
      </c>
      <c r="BL85" s="478">
        <v>56028.773000000001</v>
      </c>
      <c r="BM85" s="478"/>
      <c r="BN85" s="478">
        <v>0</v>
      </c>
      <c r="BO85" s="478">
        <v>383.1</v>
      </c>
      <c r="BP85" s="478">
        <v>383.1</v>
      </c>
      <c r="BQ85" s="478"/>
      <c r="BR85" s="478">
        <v>1469219.1330000001</v>
      </c>
      <c r="BS85" s="478">
        <v>1324523.3220000002</v>
      </c>
      <c r="BT85" s="478">
        <v>2793742.4630000009</v>
      </c>
      <c r="BU85" s="477" t="s">
        <v>566</v>
      </c>
      <c r="BV85" s="478">
        <v>0</v>
      </c>
      <c r="BW85" s="478">
        <v>175568.38500000001</v>
      </c>
      <c r="BX85" s="478">
        <v>175568.38500000001</v>
      </c>
      <c r="BY85" s="478"/>
      <c r="BZ85" s="478">
        <v>1469219.1330000001</v>
      </c>
      <c r="CA85" s="478">
        <v>1327626.4140000001</v>
      </c>
      <c r="CB85" s="478">
        <v>2796845.5550000006</v>
      </c>
    </row>
    <row r="86" spans="1:80" s="472" customFormat="1" ht="8.25" customHeight="1">
      <c r="A86" s="477" t="s">
        <v>567</v>
      </c>
      <c r="B86" s="478">
        <v>416050.53</v>
      </c>
      <c r="C86" s="478">
        <v>369925.462</v>
      </c>
      <c r="D86" s="478">
        <v>785975.99300000002</v>
      </c>
      <c r="E86" s="478"/>
      <c r="F86" s="478">
        <v>7804.9459999999999</v>
      </c>
      <c r="G86" s="478">
        <v>1679.3340000000001</v>
      </c>
      <c r="H86" s="478">
        <v>9484.2800000000007</v>
      </c>
      <c r="I86" s="478"/>
      <c r="J86" s="478">
        <v>961026.86199999996</v>
      </c>
      <c r="K86" s="478">
        <v>1084213.7209999999</v>
      </c>
      <c r="L86" s="478">
        <v>2045240.584</v>
      </c>
      <c r="M86" s="477" t="s">
        <v>567</v>
      </c>
      <c r="N86" s="478">
        <v>23022.335999999999</v>
      </c>
      <c r="O86" s="478">
        <v>20819.580999999998</v>
      </c>
      <c r="P86" s="478">
        <v>43841.917000000001</v>
      </c>
      <c r="Q86" s="478"/>
      <c r="R86" s="478">
        <v>55048.938000000002</v>
      </c>
      <c r="S86" s="478">
        <v>52065.017</v>
      </c>
      <c r="T86" s="478">
        <v>107113.95600000001</v>
      </c>
      <c r="U86" s="478"/>
      <c r="V86" s="478">
        <v>1129216.713</v>
      </c>
      <c r="W86" s="478">
        <v>1714866.416</v>
      </c>
      <c r="X86" s="478">
        <v>2844083.13</v>
      </c>
      <c r="Y86" s="477" t="s">
        <v>567</v>
      </c>
      <c r="Z86" s="478">
        <v>15293.138000000001</v>
      </c>
      <c r="AA86" s="478">
        <v>4429.8519999999999</v>
      </c>
      <c r="AB86" s="478">
        <v>19722.991000000002</v>
      </c>
      <c r="AC86" s="478"/>
      <c r="AD86" s="478">
        <v>289770.85399999999</v>
      </c>
      <c r="AE86" s="478">
        <v>223541.296</v>
      </c>
      <c r="AF86" s="478">
        <v>513312.15</v>
      </c>
      <c r="AG86" s="478"/>
      <c r="AH86" s="478">
        <v>26376.935000000001</v>
      </c>
      <c r="AI86" s="478">
        <v>11342.308000000001</v>
      </c>
      <c r="AJ86" s="478">
        <v>37719.243999999999</v>
      </c>
      <c r="AK86" s="477" t="s">
        <v>567</v>
      </c>
      <c r="AL86" s="478">
        <v>5725.7020000000002</v>
      </c>
      <c r="AM86" s="478">
        <v>3009.3980000000001</v>
      </c>
      <c r="AN86" s="478">
        <v>8735.1010000000006</v>
      </c>
      <c r="AO86" s="478"/>
      <c r="AP86" s="478">
        <v>2609.5419999999999</v>
      </c>
      <c r="AQ86" s="478">
        <v>444.64299999999997</v>
      </c>
      <c r="AR86" s="478">
        <v>3054.1860000000001</v>
      </c>
      <c r="AS86" s="478"/>
      <c r="AT86" s="478">
        <v>10826.055</v>
      </c>
      <c r="AU86" s="478">
        <v>91054.748999999996</v>
      </c>
      <c r="AV86" s="478">
        <v>101880.804</v>
      </c>
      <c r="AW86" s="477" t="s">
        <v>567</v>
      </c>
      <c r="AX86" s="478">
        <v>22848.507000000001</v>
      </c>
      <c r="AY86" s="478">
        <v>0</v>
      </c>
      <c r="AZ86" s="478">
        <v>22848.508000000002</v>
      </c>
      <c r="BA86" s="478"/>
      <c r="BB86" s="478">
        <v>0</v>
      </c>
      <c r="BC86" s="478">
        <v>1.0680000000000001</v>
      </c>
      <c r="BD86" s="478">
        <v>1.0680000000000001</v>
      </c>
      <c r="BE86" s="478"/>
      <c r="BF86" s="478">
        <v>0</v>
      </c>
      <c r="BG86" s="478">
        <v>0</v>
      </c>
      <c r="BH86" s="478">
        <v>0</v>
      </c>
      <c r="BI86" s="477" t="s">
        <v>567</v>
      </c>
      <c r="BJ86" s="478">
        <v>0</v>
      </c>
      <c r="BK86" s="478">
        <v>0</v>
      </c>
      <c r="BL86" s="478">
        <v>0</v>
      </c>
      <c r="BM86" s="478"/>
      <c r="BN86" s="478">
        <v>0</v>
      </c>
      <c r="BO86" s="478">
        <v>0</v>
      </c>
      <c r="BP86" s="478">
        <v>0</v>
      </c>
      <c r="BQ86" s="478"/>
      <c r="BR86" s="478">
        <v>2965621.0580000002</v>
      </c>
      <c r="BS86" s="478">
        <v>3577392.8450000002</v>
      </c>
      <c r="BT86" s="478">
        <v>6543013.9119999995</v>
      </c>
      <c r="BU86" s="477" t="s">
        <v>567</v>
      </c>
      <c r="BV86" s="478">
        <v>961026.86199999996</v>
      </c>
      <c r="BW86" s="478">
        <v>1084394.9010000001</v>
      </c>
      <c r="BX86" s="478">
        <v>2045421.764</v>
      </c>
      <c r="BY86" s="478"/>
      <c r="BZ86" s="478">
        <v>2965621.0580000002</v>
      </c>
      <c r="CA86" s="478">
        <v>3577574.0250000004</v>
      </c>
      <c r="CB86" s="478">
        <v>6543195.0920000002</v>
      </c>
    </row>
    <row r="87" spans="1:80" s="472" customFormat="1" ht="8.25" customHeight="1">
      <c r="A87" s="476" t="s">
        <v>568</v>
      </c>
      <c r="B87" s="474">
        <v>416050.53</v>
      </c>
      <c r="C87" s="474">
        <v>369925.462</v>
      </c>
      <c r="D87" s="474">
        <v>785975.99300000002</v>
      </c>
      <c r="E87" s="474"/>
      <c r="F87" s="474">
        <v>7804.9459999999999</v>
      </c>
      <c r="G87" s="474">
        <v>1679.3340000000001</v>
      </c>
      <c r="H87" s="474">
        <v>9484.2800000000007</v>
      </c>
      <c r="I87" s="474"/>
      <c r="J87" s="474">
        <v>961026.86199999996</v>
      </c>
      <c r="K87" s="474">
        <v>1084213.7209999999</v>
      </c>
      <c r="L87" s="474">
        <v>2045240.584</v>
      </c>
      <c r="M87" s="476" t="s">
        <v>568</v>
      </c>
      <c r="N87" s="474">
        <v>23022.335999999999</v>
      </c>
      <c r="O87" s="474">
        <v>20819.580999999998</v>
      </c>
      <c r="P87" s="474">
        <v>43841.917000000001</v>
      </c>
      <c r="Q87" s="474"/>
      <c r="R87" s="474">
        <v>55048.938000000002</v>
      </c>
      <c r="S87" s="474">
        <v>52065.017</v>
      </c>
      <c r="T87" s="474">
        <v>107113.95600000001</v>
      </c>
      <c r="U87" s="474"/>
      <c r="V87" s="474">
        <v>1129216.713</v>
      </c>
      <c r="W87" s="474">
        <v>1714866.416</v>
      </c>
      <c r="X87" s="474">
        <v>2844083.13</v>
      </c>
      <c r="Y87" s="476" t="s">
        <v>568</v>
      </c>
      <c r="Z87" s="474">
        <v>15293.138000000001</v>
      </c>
      <c r="AA87" s="474">
        <v>4429.8519999999999</v>
      </c>
      <c r="AB87" s="474">
        <v>19722.991000000002</v>
      </c>
      <c r="AC87" s="474"/>
      <c r="AD87" s="474">
        <v>289770.85399999999</v>
      </c>
      <c r="AE87" s="474">
        <v>223541.296</v>
      </c>
      <c r="AF87" s="474">
        <v>513312.15</v>
      </c>
      <c r="AG87" s="474"/>
      <c r="AH87" s="474">
        <v>26376.935000000001</v>
      </c>
      <c r="AI87" s="474">
        <v>11342.308000000001</v>
      </c>
      <c r="AJ87" s="474">
        <v>37719.243999999999</v>
      </c>
      <c r="AK87" s="476" t="s">
        <v>568</v>
      </c>
      <c r="AL87" s="474">
        <v>5725.7020000000002</v>
      </c>
      <c r="AM87" s="474">
        <v>3009.3980000000001</v>
      </c>
      <c r="AN87" s="474">
        <v>8735.1010000000006</v>
      </c>
      <c r="AO87" s="474"/>
      <c r="AP87" s="474">
        <v>2609.5419999999999</v>
      </c>
      <c r="AQ87" s="474">
        <v>444.64299999999997</v>
      </c>
      <c r="AR87" s="474">
        <v>3054.1860000000001</v>
      </c>
      <c r="AS87" s="474"/>
      <c r="AT87" s="474">
        <v>10826.055</v>
      </c>
      <c r="AU87" s="474">
        <v>91054.748999999996</v>
      </c>
      <c r="AV87" s="474">
        <v>101880.804</v>
      </c>
      <c r="AW87" s="476" t="s">
        <v>568</v>
      </c>
      <c r="AX87" s="474">
        <v>22848.507000000001</v>
      </c>
      <c r="AY87" s="474">
        <v>0</v>
      </c>
      <c r="AZ87" s="474">
        <v>22848.508000000002</v>
      </c>
      <c r="BA87" s="474"/>
      <c r="BB87" s="474">
        <v>0</v>
      </c>
      <c r="BC87" s="474">
        <v>1.0680000000000001</v>
      </c>
      <c r="BD87" s="474">
        <v>1.0680000000000001</v>
      </c>
      <c r="BE87" s="474"/>
      <c r="BF87" s="474">
        <v>0</v>
      </c>
      <c r="BG87" s="474">
        <v>0</v>
      </c>
      <c r="BH87" s="474">
        <v>0</v>
      </c>
      <c r="BI87" s="476" t="s">
        <v>568</v>
      </c>
      <c r="BJ87" s="474">
        <v>0</v>
      </c>
      <c r="BK87" s="474">
        <v>0</v>
      </c>
      <c r="BL87" s="474">
        <v>0</v>
      </c>
      <c r="BM87" s="474"/>
      <c r="BN87" s="474">
        <v>0</v>
      </c>
      <c r="BO87" s="474">
        <v>0</v>
      </c>
      <c r="BP87" s="474">
        <v>0</v>
      </c>
      <c r="BQ87" s="474"/>
      <c r="BR87" s="474">
        <v>2965621.0580000002</v>
      </c>
      <c r="BS87" s="474">
        <v>3577392.8450000002</v>
      </c>
      <c r="BT87" s="474">
        <v>6543013.9119999995</v>
      </c>
      <c r="BU87" s="476" t="s">
        <v>568</v>
      </c>
      <c r="BV87" s="474">
        <v>961026.86199999996</v>
      </c>
      <c r="BW87" s="474">
        <v>1084394.9010000001</v>
      </c>
      <c r="BX87" s="474">
        <v>2045421.764</v>
      </c>
      <c r="BY87" s="474"/>
      <c r="BZ87" s="474">
        <v>2965621.0580000002</v>
      </c>
      <c r="CA87" s="474">
        <v>3577574.0250000004</v>
      </c>
      <c r="CB87" s="474">
        <v>6543195.0920000002</v>
      </c>
    </row>
    <row r="88" spans="1:80" s="472" customFormat="1" ht="8.25" customHeight="1">
      <c r="A88" s="476" t="s">
        <v>569</v>
      </c>
      <c r="B88" s="474">
        <v>0</v>
      </c>
      <c r="C88" s="474">
        <v>0</v>
      </c>
      <c r="D88" s="474">
        <v>0</v>
      </c>
      <c r="E88" s="474"/>
      <c r="F88" s="474">
        <v>0</v>
      </c>
      <c r="G88" s="474">
        <v>0</v>
      </c>
      <c r="H88" s="474">
        <v>0</v>
      </c>
      <c r="I88" s="474"/>
      <c r="J88" s="474">
        <v>0</v>
      </c>
      <c r="K88" s="474">
        <v>0</v>
      </c>
      <c r="L88" s="474">
        <v>0</v>
      </c>
      <c r="M88" s="476" t="s">
        <v>569</v>
      </c>
      <c r="N88" s="474">
        <v>0</v>
      </c>
      <c r="O88" s="474">
        <v>0</v>
      </c>
      <c r="P88" s="474">
        <v>0</v>
      </c>
      <c r="Q88" s="474"/>
      <c r="R88" s="474">
        <v>0</v>
      </c>
      <c r="S88" s="474">
        <v>0</v>
      </c>
      <c r="T88" s="474">
        <v>0</v>
      </c>
      <c r="U88" s="474"/>
      <c r="V88" s="474">
        <v>0</v>
      </c>
      <c r="W88" s="474">
        <v>0</v>
      </c>
      <c r="X88" s="474">
        <v>0</v>
      </c>
      <c r="Y88" s="476" t="s">
        <v>569</v>
      </c>
      <c r="Z88" s="474">
        <v>0</v>
      </c>
      <c r="AA88" s="474">
        <v>0</v>
      </c>
      <c r="AB88" s="474">
        <v>0</v>
      </c>
      <c r="AC88" s="474"/>
      <c r="AD88" s="474">
        <v>0</v>
      </c>
      <c r="AE88" s="474">
        <v>0</v>
      </c>
      <c r="AF88" s="474">
        <v>0</v>
      </c>
      <c r="AG88" s="474"/>
      <c r="AH88" s="474">
        <v>0</v>
      </c>
      <c r="AI88" s="474">
        <v>0</v>
      </c>
      <c r="AJ88" s="474">
        <v>0</v>
      </c>
      <c r="AK88" s="476" t="s">
        <v>569</v>
      </c>
      <c r="AL88" s="474">
        <v>0</v>
      </c>
      <c r="AM88" s="474">
        <v>0</v>
      </c>
      <c r="AN88" s="474">
        <v>0</v>
      </c>
      <c r="AO88" s="474"/>
      <c r="AP88" s="474">
        <v>0</v>
      </c>
      <c r="AQ88" s="474">
        <v>0</v>
      </c>
      <c r="AR88" s="474">
        <v>0</v>
      </c>
      <c r="AS88" s="474"/>
      <c r="AT88" s="474">
        <v>0</v>
      </c>
      <c r="AU88" s="474">
        <v>0</v>
      </c>
      <c r="AV88" s="474">
        <v>0</v>
      </c>
      <c r="AW88" s="476" t="s">
        <v>569</v>
      </c>
      <c r="AX88" s="474">
        <v>0</v>
      </c>
      <c r="AY88" s="474">
        <v>0</v>
      </c>
      <c r="AZ88" s="474">
        <v>0</v>
      </c>
      <c r="BA88" s="474"/>
      <c r="BB88" s="474">
        <v>0</v>
      </c>
      <c r="BC88" s="474">
        <v>0</v>
      </c>
      <c r="BD88" s="474">
        <v>0</v>
      </c>
      <c r="BE88" s="474"/>
      <c r="BF88" s="474">
        <v>0</v>
      </c>
      <c r="BG88" s="474">
        <v>0</v>
      </c>
      <c r="BH88" s="474">
        <v>0</v>
      </c>
      <c r="BI88" s="476" t="s">
        <v>569</v>
      </c>
      <c r="BJ88" s="474">
        <v>0</v>
      </c>
      <c r="BK88" s="474">
        <v>0</v>
      </c>
      <c r="BL88" s="474">
        <v>0</v>
      </c>
      <c r="BM88" s="474"/>
      <c r="BN88" s="474">
        <v>0</v>
      </c>
      <c r="BO88" s="474">
        <v>0</v>
      </c>
      <c r="BP88" s="474">
        <v>0</v>
      </c>
      <c r="BQ88" s="474"/>
      <c r="BR88" s="474">
        <v>0</v>
      </c>
      <c r="BS88" s="474">
        <v>0</v>
      </c>
      <c r="BT88" s="474">
        <v>0</v>
      </c>
      <c r="BU88" s="476" t="s">
        <v>569</v>
      </c>
      <c r="BV88" s="474">
        <v>0</v>
      </c>
      <c r="BW88" s="474">
        <v>0</v>
      </c>
      <c r="BX88" s="474">
        <v>0</v>
      </c>
      <c r="BY88" s="474"/>
      <c r="BZ88" s="474">
        <v>0</v>
      </c>
      <c r="CA88" s="474">
        <v>0</v>
      </c>
      <c r="CB88" s="474">
        <v>0</v>
      </c>
    </row>
    <row r="89" spans="1:80" s="35" customFormat="1" ht="3" customHeight="1">
      <c r="A89" s="476"/>
      <c r="B89" s="474"/>
      <c r="C89" s="474"/>
      <c r="D89" s="474"/>
      <c r="E89" s="474"/>
      <c r="F89" s="474"/>
      <c r="G89" s="474"/>
      <c r="H89" s="474"/>
      <c r="I89" s="474"/>
      <c r="J89" s="474"/>
      <c r="K89" s="474"/>
      <c r="L89" s="474"/>
      <c r="M89" s="476"/>
      <c r="N89" s="474"/>
      <c r="O89" s="474"/>
      <c r="P89" s="474"/>
      <c r="Q89" s="474"/>
      <c r="R89" s="474"/>
      <c r="S89" s="474"/>
      <c r="T89" s="474"/>
      <c r="U89" s="474"/>
      <c r="V89" s="474"/>
      <c r="W89" s="474"/>
      <c r="X89" s="474"/>
      <c r="Y89" s="476"/>
      <c r="Z89" s="474"/>
      <c r="AA89" s="474"/>
      <c r="AB89" s="474"/>
      <c r="AC89" s="474"/>
      <c r="AD89" s="474"/>
      <c r="AE89" s="474"/>
      <c r="AF89" s="474"/>
      <c r="AG89" s="474"/>
      <c r="AH89" s="474"/>
      <c r="AI89" s="474"/>
      <c r="AJ89" s="474"/>
      <c r="AK89" s="476"/>
      <c r="AL89" s="474"/>
      <c r="AM89" s="474"/>
      <c r="AN89" s="474"/>
      <c r="AO89" s="474"/>
      <c r="AP89" s="474"/>
      <c r="AQ89" s="474"/>
      <c r="AR89" s="474"/>
      <c r="AS89" s="474"/>
      <c r="AT89" s="474"/>
      <c r="AU89" s="474"/>
      <c r="AV89" s="474"/>
      <c r="AW89" s="476"/>
      <c r="AX89" s="474"/>
      <c r="AY89" s="474"/>
      <c r="AZ89" s="474"/>
      <c r="BA89" s="474"/>
      <c r="BB89" s="474"/>
      <c r="BC89" s="474"/>
      <c r="BD89" s="474"/>
      <c r="BE89" s="474"/>
      <c r="BF89" s="474"/>
      <c r="BG89" s="474"/>
      <c r="BH89" s="474"/>
      <c r="BI89" s="476"/>
      <c r="BJ89" s="474"/>
      <c r="BK89" s="474"/>
      <c r="BL89" s="474"/>
      <c r="BM89" s="474"/>
      <c r="BN89" s="474"/>
      <c r="BO89" s="474"/>
      <c r="BP89" s="474"/>
      <c r="BQ89" s="474"/>
      <c r="BR89" s="474"/>
      <c r="BS89" s="474"/>
      <c r="BT89" s="474"/>
      <c r="BU89" s="476"/>
      <c r="BV89" s="474"/>
      <c r="BW89" s="474"/>
      <c r="BX89" s="474"/>
      <c r="BY89" s="474"/>
      <c r="BZ89" s="474"/>
      <c r="CA89" s="474"/>
      <c r="CB89" s="474"/>
    </row>
    <row r="90" spans="1:80" s="472" customFormat="1" ht="8.25" customHeight="1">
      <c r="A90" s="537" t="s">
        <v>570</v>
      </c>
      <c r="B90" s="470">
        <v>960276.68799999997</v>
      </c>
      <c r="C90" s="470">
        <v>190878.83499999999</v>
      </c>
      <c r="D90" s="470">
        <v>1151155.524</v>
      </c>
      <c r="E90" s="470"/>
      <c r="F90" s="470">
        <v>100.206</v>
      </c>
      <c r="G90" s="470">
        <v>0</v>
      </c>
      <c r="H90" s="470">
        <v>100.206</v>
      </c>
      <c r="I90" s="470"/>
      <c r="J90" s="470">
        <v>1220041.902</v>
      </c>
      <c r="K90" s="470">
        <v>185319.565</v>
      </c>
      <c r="L90" s="470">
        <v>1405361.4680000001</v>
      </c>
      <c r="M90" s="537" t="s">
        <v>570</v>
      </c>
      <c r="N90" s="470">
        <v>6930.8720000000003</v>
      </c>
      <c r="O90" s="470">
        <v>3923.27</v>
      </c>
      <c r="P90" s="470">
        <v>10854.143</v>
      </c>
      <c r="Q90" s="470"/>
      <c r="R90" s="470">
        <v>285295.51299999998</v>
      </c>
      <c r="S90" s="470">
        <v>6150.1040000000003</v>
      </c>
      <c r="T90" s="470">
        <v>291445.61800000002</v>
      </c>
      <c r="U90" s="470"/>
      <c r="V90" s="470">
        <v>181458.171</v>
      </c>
      <c r="W90" s="470">
        <v>91741.615000000005</v>
      </c>
      <c r="X90" s="470">
        <v>273199.78700000001</v>
      </c>
      <c r="Y90" s="537" t="s">
        <v>570</v>
      </c>
      <c r="Z90" s="470">
        <v>1883664.0109999999</v>
      </c>
      <c r="AA90" s="470">
        <v>2562.261</v>
      </c>
      <c r="AB90" s="470">
        <v>1886226.273</v>
      </c>
      <c r="AC90" s="470"/>
      <c r="AD90" s="470">
        <v>1340281.827</v>
      </c>
      <c r="AE90" s="470">
        <v>65420.822</v>
      </c>
      <c r="AF90" s="470">
        <v>1405702.649</v>
      </c>
      <c r="AG90" s="470"/>
      <c r="AH90" s="470">
        <v>110434.474</v>
      </c>
      <c r="AI90" s="470">
        <v>50.862000000000002</v>
      </c>
      <c r="AJ90" s="470">
        <v>110485.337</v>
      </c>
      <c r="AK90" s="537" t="s">
        <v>570</v>
      </c>
      <c r="AL90" s="470">
        <v>249223.652</v>
      </c>
      <c r="AM90" s="470">
        <v>8062.3810000000003</v>
      </c>
      <c r="AN90" s="470">
        <v>257286.033</v>
      </c>
      <c r="AO90" s="470"/>
      <c r="AP90" s="470">
        <v>5000</v>
      </c>
      <c r="AQ90" s="470">
        <v>996.06</v>
      </c>
      <c r="AR90" s="470">
        <v>5996.06</v>
      </c>
      <c r="AS90" s="470"/>
      <c r="AT90" s="470">
        <v>84162.592000000004</v>
      </c>
      <c r="AU90" s="470">
        <v>296.40899999999999</v>
      </c>
      <c r="AV90" s="470">
        <v>84459.001000000004</v>
      </c>
      <c r="AW90" s="537" t="s">
        <v>570</v>
      </c>
      <c r="AX90" s="470">
        <v>0</v>
      </c>
      <c r="AY90" s="470">
        <v>0</v>
      </c>
      <c r="AZ90" s="470">
        <v>0</v>
      </c>
      <c r="BA90" s="470"/>
      <c r="BB90" s="470">
        <v>0</v>
      </c>
      <c r="BC90" s="470">
        <v>0</v>
      </c>
      <c r="BD90" s="470">
        <v>0</v>
      </c>
      <c r="BE90" s="470"/>
      <c r="BF90" s="470">
        <v>0</v>
      </c>
      <c r="BG90" s="470">
        <v>0</v>
      </c>
      <c r="BH90" s="470">
        <v>0</v>
      </c>
      <c r="BI90" s="537" t="s">
        <v>570</v>
      </c>
      <c r="BJ90" s="470">
        <v>0</v>
      </c>
      <c r="BK90" s="470">
        <v>0</v>
      </c>
      <c r="BL90" s="470">
        <v>0</v>
      </c>
      <c r="BM90" s="470"/>
      <c r="BN90" s="470">
        <v>34223.048999999999</v>
      </c>
      <c r="BO90" s="470">
        <v>253.429</v>
      </c>
      <c r="BP90" s="470">
        <v>34476.478000000003</v>
      </c>
      <c r="BQ90" s="470"/>
      <c r="BR90" s="470">
        <v>6361092.9569999995</v>
      </c>
      <c r="BS90" s="470">
        <v>555655.61300000013</v>
      </c>
      <c r="BT90" s="470">
        <v>6916748.5769999996</v>
      </c>
      <c r="BU90" s="537" t="s">
        <v>570</v>
      </c>
      <c r="BV90" s="470">
        <v>1220041.902</v>
      </c>
      <c r="BW90" s="470">
        <v>332229.647</v>
      </c>
      <c r="BX90" s="470">
        <v>1552271.55</v>
      </c>
      <c r="BY90" s="470"/>
      <c r="BZ90" s="470">
        <v>6361092.9569999995</v>
      </c>
      <c r="CA90" s="470">
        <v>702565.69500000007</v>
      </c>
      <c r="CB90" s="470">
        <v>7063658.6589999991</v>
      </c>
    </row>
    <row r="91" spans="1:80" s="472" customFormat="1" ht="8.25" customHeight="1">
      <c r="A91" s="476" t="s">
        <v>571</v>
      </c>
      <c r="B91" s="474">
        <v>378957.27399999998</v>
      </c>
      <c r="C91" s="474">
        <v>153522.04699999999</v>
      </c>
      <c r="D91" s="474">
        <v>532479.321</v>
      </c>
      <c r="E91" s="474"/>
      <c r="F91" s="474">
        <v>100.206</v>
      </c>
      <c r="G91" s="474">
        <v>0</v>
      </c>
      <c r="H91" s="474">
        <v>100.206</v>
      </c>
      <c r="I91" s="474"/>
      <c r="J91" s="474">
        <v>1128767.912</v>
      </c>
      <c r="K91" s="474">
        <v>123928.117</v>
      </c>
      <c r="L91" s="474">
        <v>1252696.0290000001</v>
      </c>
      <c r="M91" s="476" t="s">
        <v>571</v>
      </c>
      <c r="N91" s="474">
        <v>3958.9229999999998</v>
      </c>
      <c r="O91" s="474">
        <v>1827.566</v>
      </c>
      <c r="P91" s="474">
        <v>5786.4889999999996</v>
      </c>
      <c r="Q91" s="474"/>
      <c r="R91" s="474">
        <v>7093.8220000000001</v>
      </c>
      <c r="S91" s="474">
        <v>4427.6210000000001</v>
      </c>
      <c r="T91" s="474">
        <v>11521.444</v>
      </c>
      <c r="U91" s="474"/>
      <c r="V91" s="474">
        <v>137990.42300000001</v>
      </c>
      <c r="W91" s="474">
        <v>68138.248000000007</v>
      </c>
      <c r="X91" s="474">
        <v>206128.671</v>
      </c>
      <c r="Y91" s="476" t="s">
        <v>571</v>
      </c>
      <c r="Z91" s="474">
        <v>1883661.96</v>
      </c>
      <c r="AA91" s="474">
        <v>2559.8440000000001</v>
      </c>
      <c r="AB91" s="474">
        <v>1886221.804</v>
      </c>
      <c r="AC91" s="474"/>
      <c r="AD91" s="474">
        <v>706712.94200000004</v>
      </c>
      <c r="AE91" s="474">
        <v>47627.398999999998</v>
      </c>
      <c r="AF91" s="474">
        <v>754340.34199999995</v>
      </c>
      <c r="AG91" s="474"/>
      <c r="AH91" s="474">
        <v>724.98699999999997</v>
      </c>
      <c r="AI91" s="474">
        <v>0</v>
      </c>
      <c r="AJ91" s="474">
        <v>724.98699999999997</v>
      </c>
      <c r="AK91" s="476" t="s">
        <v>571</v>
      </c>
      <c r="AL91" s="474">
        <v>22411.833999999999</v>
      </c>
      <c r="AM91" s="474">
        <v>8062.3810000000003</v>
      </c>
      <c r="AN91" s="474">
        <v>30474.216</v>
      </c>
      <c r="AO91" s="474"/>
      <c r="AP91" s="474">
        <v>0</v>
      </c>
      <c r="AQ91" s="474">
        <v>0</v>
      </c>
      <c r="AR91" s="474">
        <v>0</v>
      </c>
      <c r="AS91" s="474"/>
      <c r="AT91" s="474">
        <v>24994.953000000001</v>
      </c>
      <c r="AU91" s="474">
        <v>296.40899999999999</v>
      </c>
      <c r="AV91" s="474">
        <v>25291.363000000001</v>
      </c>
      <c r="AW91" s="476" t="s">
        <v>571</v>
      </c>
      <c r="AX91" s="474">
        <v>0</v>
      </c>
      <c r="AY91" s="474">
        <v>0</v>
      </c>
      <c r="AZ91" s="474">
        <v>0</v>
      </c>
      <c r="BA91" s="474"/>
      <c r="BB91" s="474">
        <v>0</v>
      </c>
      <c r="BC91" s="474">
        <v>0</v>
      </c>
      <c r="BD91" s="474">
        <v>0</v>
      </c>
      <c r="BE91" s="474"/>
      <c r="BF91" s="474">
        <v>0</v>
      </c>
      <c r="BG91" s="474">
        <v>0</v>
      </c>
      <c r="BH91" s="474">
        <v>0</v>
      </c>
      <c r="BI91" s="476" t="s">
        <v>571</v>
      </c>
      <c r="BJ91" s="474">
        <v>0</v>
      </c>
      <c r="BK91" s="474">
        <v>0</v>
      </c>
      <c r="BL91" s="474">
        <v>0</v>
      </c>
      <c r="BM91" s="474"/>
      <c r="BN91" s="474">
        <v>382.72500000000002</v>
      </c>
      <c r="BO91" s="474">
        <v>253.429</v>
      </c>
      <c r="BP91" s="474">
        <v>636.154</v>
      </c>
      <c r="BQ91" s="474"/>
      <c r="BR91" s="474">
        <v>4295757.9609999983</v>
      </c>
      <c r="BS91" s="474">
        <v>410643.06099999993</v>
      </c>
      <c r="BT91" s="474">
        <v>4706401.0259999996</v>
      </c>
      <c r="BU91" s="476" t="s">
        <v>571</v>
      </c>
      <c r="BV91" s="474">
        <v>1128767.912</v>
      </c>
      <c r="BW91" s="474">
        <v>270838.19900000002</v>
      </c>
      <c r="BX91" s="474">
        <v>1399606.112</v>
      </c>
      <c r="BY91" s="474"/>
      <c r="BZ91" s="474">
        <v>4295757.9609999983</v>
      </c>
      <c r="CA91" s="474">
        <v>557553.14299999992</v>
      </c>
      <c r="CB91" s="474">
        <v>4853311.1089999992</v>
      </c>
    </row>
    <row r="92" spans="1:80" s="472" customFormat="1" ht="8.25" customHeight="1">
      <c r="A92" s="476" t="s">
        <v>572</v>
      </c>
      <c r="B92" s="474">
        <v>46005.362999999998</v>
      </c>
      <c r="C92" s="474">
        <v>23988.13</v>
      </c>
      <c r="D92" s="474">
        <v>69993.494000000006</v>
      </c>
      <c r="E92" s="474"/>
      <c r="F92" s="474">
        <v>0</v>
      </c>
      <c r="G92" s="474">
        <v>0</v>
      </c>
      <c r="H92" s="474">
        <v>0</v>
      </c>
      <c r="I92" s="474"/>
      <c r="J92" s="474">
        <v>44873.99</v>
      </c>
      <c r="K92" s="474">
        <v>51488.313000000002</v>
      </c>
      <c r="L92" s="474">
        <v>96362.303</v>
      </c>
      <c r="M92" s="476" t="s">
        <v>572</v>
      </c>
      <c r="N92" s="474">
        <v>60.16</v>
      </c>
      <c r="O92" s="474">
        <v>1648.93</v>
      </c>
      <c r="P92" s="474">
        <v>1709.09</v>
      </c>
      <c r="Q92" s="474"/>
      <c r="R92" s="474">
        <v>3544.1819999999998</v>
      </c>
      <c r="S92" s="474">
        <v>191.54599999999999</v>
      </c>
      <c r="T92" s="474">
        <v>3735.7280000000001</v>
      </c>
      <c r="U92" s="474"/>
      <c r="V92" s="474">
        <v>12021.699000000001</v>
      </c>
      <c r="W92" s="474">
        <v>18655.342000000001</v>
      </c>
      <c r="X92" s="474">
        <v>30677.041000000001</v>
      </c>
      <c r="Y92" s="476" t="s">
        <v>572</v>
      </c>
      <c r="Z92" s="474">
        <v>2.0510000000000002</v>
      </c>
      <c r="AA92" s="474">
        <v>2.4169999999999998</v>
      </c>
      <c r="AB92" s="474">
        <v>4.468</v>
      </c>
      <c r="AC92" s="474"/>
      <c r="AD92" s="474">
        <v>10778.367</v>
      </c>
      <c r="AE92" s="474">
        <v>10319.097</v>
      </c>
      <c r="AF92" s="474">
        <v>21097.464</v>
      </c>
      <c r="AG92" s="474"/>
      <c r="AH92" s="474">
        <v>4972.17</v>
      </c>
      <c r="AI92" s="474">
        <v>4.43</v>
      </c>
      <c r="AJ92" s="474">
        <v>4976.6000000000004</v>
      </c>
      <c r="AK92" s="476" t="s">
        <v>572</v>
      </c>
      <c r="AL92" s="474">
        <v>0</v>
      </c>
      <c r="AM92" s="474">
        <v>0</v>
      </c>
      <c r="AN92" s="474">
        <v>0</v>
      </c>
      <c r="AO92" s="474"/>
      <c r="AP92" s="474">
        <v>0</v>
      </c>
      <c r="AQ92" s="474">
        <v>0</v>
      </c>
      <c r="AR92" s="474">
        <v>0</v>
      </c>
      <c r="AS92" s="474"/>
      <c r="AT92" s="474">
        <v>0</v>
      </c>
      <c r="AU92" s="474">
        <v>0</v>
      </c>
      <c r="AV92" s="474">
        <v>0</v>
      </c>
      <c r="AW92" s="476" t="s">
        <v>572</v>
      </c>
      <c r="AX92" s="474">
        <v>0</v>
      </c>
      <c r="AY92" s="474">
        <v>0</v>
      </c>
      <c r="AZ92" s="474">
        <v>0</v>
      </c>
      <c r="BA92" s="474"/>
      <c r="BB92" s="474">
        <v>0</v>
      </c>
      <c r="BC92" s="474">
        <v>0</v>
      </c>
      <c r="BD92" s="474">
        <v>0</v>
      </c>
      <c r="BE92" s="474"/>
      <c r="BF92" s="474">
        <v>0</v>
      </c>
      <c r="BG92" s="474">
        <v>0</v>
      </c>
      <c r="BH92" s="474">
        <v>0</v>
      </c>
      <c r="BI92" s="476" t="s">
        <v>572</v>
      </c>
      <c r="BJ92" s="474">
        <v>0</v>
      </c>
      <c r="BK92" s="474">
        <v>0</v>
      </c>
      <c r="BL92" s="474">
        <v>0</v>
      </c>
      <c r="BM92" s="474"/>
      <c r="BN92" s="474">
        <v>0</v>
      </c>
      <c r="BO92" s="474">
        <v>0</v>
      </c>
      <c r="BP92" s="474">
        <v>0</v>
      </c>
      <c r="BQ92" s="474"/>
      <c r="BR92" s="474">
        <v>122257.982</v>
      </c>
      <c r="BS92" s="474">
        <v>106298.20499999999</v>
      </c>
      <c r="BT92" s="474">
        <v>228556.18800000002</v>
      </c>
      <c r="BU92" s="476" t="s">
        <v>572</v>
      </c>
      <c r="BV92" s="474">
        <v>44873.99</v>
      </c>
      <c r="BW92" s="474">
        <v>51488.313000000002</v>
      </c>
      <c r="BX92" s="474">
        <v>96362.303</v>
      </c>
      <c r="BY92" s="474"/>
      <c r="BZ92" s="474">
        <v>122257.98199999999</v>
      </c>
      <c r="CA92" s="474">
        <v>106298.20499999999</v>
      </c>
      <c r="CB92" s="474">
        <v>228556.18800000002</v>
      </c>
    </row>
    <row r="93" spans="1:80" s="472" customFormat="1" ht="8.25" customHeight="1">
      <c r="A93" s="476" t="s">
        <v>573</v>
      </c>
      <c r="B93" s="474">
        <v>535314.05000000005</v>
      </c>
      <c r="C93" s="474">
        <v>13368.656999999999</v>
      </c>
      <c r="D93" s="474">
        <v>548682.70799999998</v>
      </c>
      <c r="E93" s="474"/>
      <c r="F93" s="474">
        <v>0</v>
      </c>
      <c r="G93" s="474">
        <v>0</v>
      </c>
      <c r="H93" s="474">
        <v>0</v>
      </c>
      <c r="I93" s="474"/>
      <c r="J93" s="474">
        <v>46400</v>
      </c>
      <c r="K93" s="474">
        <v>9903.1350000000002</v>
      </c>
      <c r="L93" s="474">
        <v>56303.135000000002</v>
      </c>
      <c r="M93" s="476" t="s">
        <v>573</v>
      </c>
      <c r="N93" s="474">
        <v>2911.7890000000002</v>
      </c>
      <c r="O93" s="474">
        <v>446.77199999999999</v>
      </c>
      <c r="P93" s="474">
        <v>3358.5619999999999</v>
      </c>
      <c r="Q93" s="474"/>
      <c r="R93" s="474">
        <v>274657.50799999997</v>
      </c>
      <c r="S93" s="474">
        <v>1530.9359999999999</v>
      </c>
      <c r="T93" s="474">
        <v>276188.44400000002</v>
      </c>
      <c r="U93" s="474"/>
      <c r="V93" s="474">
        <v>31446.047999999999</v>
      </c>
      <c r="W93" s="474">
        <v>4948.0249999999996</v>
      </c>
      <c r="X93" s="474">
        <v>36394.072999999997</v>
      </c>
      <c r="Y93" s="476" t="s">
        <v>573</v>
      </c>
      <c r="Z93" s="474">
        <v>0</v>
      </c>
      <c r="AA93" s="474">
        <v>0</v>
      </c>
      <c r="AB93" s="474">
        <v>0</v>
      </c>
      <c r="AC93" s="474"/>
      <c r="AD93" s="474">
        <v>622790.51699999999</v>
      </c>
      <c r="AE93" s="474">
        <v>7474.3249999999998</v>
      </c>
      <c r="AF93" s="474">
        <v>630264.84199999995</v>
      </c>
      <c r="AG93" s="474"/>
      <c r="AH93" s="474">
        <v>104737.31600000001</v>
      </c>
      <c r="AI93" s="474">
        <v>46.430999999999997</v>
      </c>
      <c r="AJ93" s="474">
        <v>104783.74800000001</v>
      </c>
      <c r="AK93" s="476" t="s">
        <v>573</v>
      </c>
      <c r="AL93" s="474">
        <v>226811.81700000001</v>
      </c>
      <c r="AM93" s="474">
        <v>0</v>
      </c>
      <c r="AN93" s="474">
        <v>226811.81700000001</v>
      </c>
      <c r="AO93" s="474"/>
      <c r="AP93" s="474">
        <v>5000</v>
      </c>
      <c r="AQ93" s="474">
        <v>996.06</v>
      </c>
      <c r="AR93" s="474">
        <v>5996.06</v>
      </c>
      <c r="AS93" s="474"/>
      <c r="AT93" s="474">
        <v>59167.637999999999</v>
      </c>
      <c r="AU93" s="474">
        <v>0</v>
      </c>
      <c r="AV93" s="474">
        <v>59167.637999999999</v>
      </c>
      <c r="AW93" s="476" t="s">
        <v>573</v>
      </c>
      <c r="AX93" s="474">
        <v>0</v>
      </c>
      <c r="AY93" s="474">
        <v>0</v>
      </c>
      <c r="AZ93" s="474">
        <v>0</v>
      </c>
      <c r="BA93" s="474"/>
      <c r="BB93" s="474">
        <v>0</v>
      </c>
      <c r="BC93" s="474">
        <v>0</v>
      </c>
      <c r="BD93" s="474">
        <v>0</v>
      </c>
      <c r="BE93" s="474"/>
      <c r="BF93" s="474">
        <v>0</v>
      </c>
      <c r="BG93" s="474">
        <v>0</v>
      </c>
      <c r="BH93" s="474">
        <v>0</v>
      </c>
      <c r="BI93" s="476" t="s">
        <v>573</v>
      </c>
      <c r="BJ93" s="474">
        <v>0</v>
      </c>
      <c r="BK93" s="474">
        <v>0</v>
      </c>
      <c r="BL93" s="474">
        <v>0</v>
      </c>
      <c r="BM93" s="474"/>
      <c r="BN93" s="474">
        <v>33840.324000000001</v>
      </c>
      <c r="BO93" s="474">
        <v>0</v>
      </c>
      <c r="BP93" s="474">
        <v>33840.324000000001</v>
      </c>
      <c r="BQ93" s="474"/>
      <c r="BR93" s="474">
        <v>1943077.0070000002</v>
      </c>
      <c r="BS93" s="474">
        <v>38714.340999999993</v>
      </c>
      <c r="BT93" s="474">
        <v>1981791.351</v>
      </c>
      <c r="BU93" s="476" t="s">
        <v>573</v>
      </c>
      <c r="BV93" s="474">
        <v>46400</v>
      </c>
      <c r="BW93" s="474">
        <v>9903.1350000000002</v>
      </c>
      <c r="BX93" s="474">
        <v>56303.135000000002</v>
      </c>
      <c r="BY93" s="474"/>
      <c r="BZ93" s="474">
        <v>1943077.0070000002</v>
      </c>
      <c r="CA93" s="474">
        <v>38714.340999999993</v>
      </c>
      <c r="CB93" s="474">
        <v>1981791.351</v>
      </c>
    </row>
    <row r="94" spans="1:80" s="35" customFormat="1" ht="3" customHeight="1">
      <c r="A94" s="476"/>
      <c r="B94" s="474"/>
      <c r="C94" s="474"/>
      <c r="D94" s="474"/>
      <c r="E94" s="474"/>
      <c r="F94" s="474"/>
      <c r="G94" s="474"/>
      <c r="H94" s="474"/>
      <c r="I94" s="474"/>
      <c r="J94" s="474"/>
      <c r="K94" s="474"/>
      <c r="L94" s="474"/>
      <c r="M94" s="476"/>
      <c r="N94" s="474"/>
      <c r="O94" s="474"/>
      <c r="P94" s="474"/>
      <c r="Q94" s="474"/>
      <c r="R94" s="474"/>
      <c r="S94" s="474"/>
      <c r="T94" s="474"/>
      <c r="U94" s="474"/>
      <c r="V94" s="474"/>
      <c r="W94" s="474"/>
      <c r="X94" s="474"/>
      <c r="Y94" s="476"/>
      <c r="Z94" s="474"/>
      <c r="AA94" s="474"/>
      <c r="AB94" s="474"/>
      <c r="AC94" s="474"/>
      <c r="AD94" s="474"/>
      <c r="AE94" s="474"/>
      <c r="AF94" s="474"/>
      <c r="AG94" s="474"/>
      <c r="AH94" s="474"/>
      <c r="AI94" s="474"/>
      <c r="AJ94" s="474"/>
      <c r="AK94" s="476"/>
      <c r="AL94" s="474"/>
      <c r="AM94" s="474"/>
      <c r="AN94" s="474"/>
      <c r="AO94" s="474"/>
      <c r="AP94" s="474"/>
      <c r="AQ94" s="474"/>
      <c r="AR94" s="474"/>
      <c r="AS94" s="474"/>
      <c r="AT94" s="474"/>
      <c r="AU94" s="474"/>
      <c r="AV94" s="474"/>
      <c r="AW94" s="476"/>
      <c r="AX94" s="474"/>
      <c r="AY94" s="474"/>
      <c r="AZ94" s="474"/>
      <c r="BA94" s="474"/>
      <c r="BB94" s="474">
        <v>0</v>
      </c>
      <c r="BC94" s="474">
        <v>0</v>
      </c>
      <c r="BD94" s="474">
        <v>0</v>
      </c>
      <c r="BE94" s="474"/>
      <c r="BF94" s="474">
        <v>0</v>
      </c>
      <c r="BG94" s="474">
        <v>0</v>
      </c>
      <c r="BH94" s="474">
        <v>0</v>
      </c>
      <c r="BI94" s="476"/>
      <c r="BJ94" s="474">
        <v>0</v>
      </c>
      <c r="BK94" s="474">
        <v>0</v>
      </c>
      <c r="BL94" s="474">
        <v>0</v>
      </c>
      <c r="BM94" s="474"/>
      <c r="BN94" s="474">
        <v>0</v>
      </c>
      <c r="BO94" s="474">
        <v>0</v>
      </c>
      <c r="BP94" s="474">
        <v>0</v>
      </c>
      <c r="BQ94" s="474"/>
      <c r="BR94" s="474"/>
      <c r="BS94" s="474"/>
      <c r="BT94" s="474"/>
      <c r="BU94" s="476"/>
      <c r="BV94" s="474"/>
      <c r="BW94" s="474"/>
      <c r="BX94" s="474"/>
      <c r="BY94" s="474"/>
      <c r="BZ94" s="474"/>
      <c r="CA94" s="474"/>
      <c r="CB94" s="474"/>
    </row>
    <row r="95" spans="1:80" s="472" customFormat="1" ht="8.25" customHeight="1">
      <c r="A95" s="477" t="s">
        <v>519</v>
      </c>
      <c r="B95" s="478">
        <v>187500</v>
      </c>
      <c r="C95" s="478">
        <v>363945</v>
      </c>
      <c r="D95" s="478">
        <v>551445</v>
      </c>
      <c r="E95" s="478"/>
      <c r="F95" s="478">
        <v>0</v>
      </c>
      <c r="G95" s="478">
        <v>0</v>
      </c>
      <c r="H95" s="478">
        <v>0</v>
      </c>
      <c r="I95" s="478"/>
      <c r="J95" s="478">
        <v>65000</v>
      </c>
      <c r="K95" s="478">
        <v>0</v>
      </c>
      <c r="L95" s="478">
        <v>65000</v>
      </c>
      <c r="M95" s="477" t="s">
        <v>519</v>
      </c>
      <c r="N95" s="478">
        <v>0</v>
      </c>
      <c r="O95" s="478">
        <v>0</v>
      </c>
      <c r="P95" s="478">
        <v>0</v>
      </c>
      <c r="Q95" s="478"/>
      <c r="R95" s="478">
        <v>60000</v>
      </c>
      <c r="S95" s="478">
        <v>0</v>
      </c>
      <c r="T95" s="478">
        <v>60000</v>
      </c>
      <c r="U95" s="478"/>
      <c r="V95" s="478">
        <v>216000</v>
      </c>
      <c r="W95" s="478">
        <v>0</v>
      </c>
      <c r="X95" s="478">
        <v>216000</v>
      </c>
      <c r="Y95" s="477" t="s">
        <v>519</v>
      </c>
      <c r="Z95" s="478">
        <v>0</v>
      </c>
      <c r="AA95" s="478">
        <v>0</v>
      </c>
      <c r="AB95" s="478">
        <v>0</v>
      </c>
      <c r="AC95" s="478"/>
      <c r="AD95" s="478">
        <v>539200</v>
      </c>
      <c r="AE95" s="478">
        <v>26817</v>
      </c>
      <c r="AF95" s="478">
        <v>566017</v>
      </c>
      <c r="AG95" s="478"/>
      <c r="AH95" s="478">
        <v>35000</v>
      </c>
      <c r="AI95" s="478">
        <v>76620</v>
      </c>
      <c r="AJ95" s="478">
        <v>111620</v>
      </c>
      <c r="AK95" s="477" t="s">
        <v>519</v>
      </c>
      <c r="AL95" s="478">
        <v>0</v>
      </c>
      <c r="AM95" s="478">
        <v>0</v>
      </c>
      <c r="AN95" s="478">
        <v>0</v>
      </c>
      <c r="AO95" s="478"/>
      <c r="AP95" s="478">
        <v>15000</v>
      </c>
      <c r="AQ95" s="478">
        <v>0</v>
      </c>
      <c r="AR95" s="478">
        <v>15000</v>
      </c>
      <c r="AS95" s="478"/>
      <c r="AT95" s="478">
        <v>0</v>
      </c>
      <c r="AU95" s="478">
        <v>68958</v>
      </c>
      <c r="AV95" s="478">
        <v>68958</v>
      </c>
      <c r="AW95" s="477" t="s">
        <v>519</v>
      </c>
      <c r="AX95" s="478">
        <v>0</v>
      </c>
      <c r="AY95" s="478">
        <v>0</v>
      </c>
      <c r="AZ95" s="478">
        <v>0</v>
      </c>
      <c r="BA95" s="478"/>
      <c r="BB95" s="478">
        <v>0</v>
      </c>
      <c r="BC95" s="478">
        <v>0</v>
      </c>
      <c r="BD95" s="478">
        <v>0</v>
      </c>
      <c r="BE95" s="478"/>
      <c r="BF95" s="478">
        <v>51000</v>
      </c>
      <c r="BG95" s="478">
        <v>0</v>
      </c>
      <c r="BH95" s="478">
        <v>51000</v>
      </c>
      <c r="BI95" s="477" t="s">
        <v>519</v>
      </c>
      <c r="BJ95" s="478">
        <v>0</v>
      </c>
      <c r="BK95" s="478">
        <v>0</v>
      </c>
      <c r="BL95" s="478">
        <v>0</v>
      </c>
      <c r="BM95" s="478"/>
      <c r="BN95" s="478">
        <v>35000</v>
      </c>
      <c r="BO95" s="478">
        <v>0</v>
      </c>
      <c r="BP95" s="478">
        <v>35000</v>
      </c>
      <c r="BQ95" s="478"/>
      <c r="BR95" s="478">
        <v>1203700</v>
      </c>
      <c r="BS95" s="478">
        <v>536340</v>
      </c>
      <c r="BT95" s="478">
        <v>1740040</v>
      </c>
      <c r="BU95" s="477" t="s">
        <v>519</v>
      </c>
      <c r="BV95" s="478">
        <v>65000</v>
      </c>
      <c r="BW95" s="478">
        <v>0</v>
      </c>
      <c r="BX95" s="478">
        <v>65000</v>
      </c>
      <c r="BY95" s="478"/>
      <c r="BZ95" s="478">
        <v>1203700</v>
      </c>
      <c r="CA95" s="478">
        <v>536340</v>
      </c>
      <c r="CB95" s="478">
        <v>1740040</v>
      </c>
    </row>
    <row r="96" spans="1:80" s="35" customFormat="1" ht="3" customHeight="1">
      <c r="A96" s="477"/>
      <c r="B96" s="478"/>
      <c r="C96" s="478"/>
      <c r="D96" s="478"/>
      <c r="E96" s="478"/>
      <c r="F96" s="478"/>
      <c r="G96" s="478"/>
      <c r="H96" s="478"/>
      <c r="I96" s="478"/>
      <c r="J96" s="478"/>
      <c r="K96" s="478"/>
      <c r="L96" s="478"/>
      <c r="M96" s="477"/>
      <c r="N96" s="478"/>
      <c r="O96" s="478"/>
      <c r="P96" s="478"/>
      <c r="Q96" s="478"/>
      <c r="R96" s="478"/>
      <c r="S96" s="478"/>
      <c r="T96" s="478"/>
      <c r="U96" s="478"/>
      <c r="V96" s="478"/>
      <c r="W96" s="478"/>
      <c r="X96" s="478"/>
      <c r="Y96" s="477"/>
      <c r="Z96" s="478"/>
      <c r="AA96" s="478"/>
      <c r="AB96" s="478"/>
      <c r="AC96" s="478"/>
      <c r="AD96" s="478"/>
      <c r="AE96" s="478"/>
      <c r="AF96" s="478"/>
      <c r="AG96" s="478"/>
      <c r="AH96" s="478"/>
      <c r="AI96" s="478"/>
      <c r="AJ96" s="478"/>
      <c r="AK96" s="477"/>
      <c r="AL96" s="478"/>
      <c r="AM96" s="478"/>
      <c r="AN96" s="478"/>
      <c r="AO96" s="478"/>
      <c r="AP96" s="478"/>
      <c r="AQ96" s="478"/>
      <c r="AR96" s="478"/>
      <c r="AS96" s="478"/>
      <c r="AT96" s="478"/>
      <c r="AU96" s="478"/>
      <c r="AV96" s="478"/>
      <c r="AW96" s="477"/>
      <c r="AX96" s="478"/>
      <c r="AY96" s="478"/>
      <c r="AZ96" s="478"/>
      <c r="BA96" s="478"/>
      <c r="BB96" s="478">
        <v>0</v>
      </c>
      <c r="BC96" s="478">
        <v>0</v>
      </c>
      <c r="BD96" s="478">
        <v>0</v>
      </c>
      <c r="BE96" s="478"/>
      <c r="BF96" s="478">
        <v>0</v>
      </c>
      <c r="BG96" s="478">
        <v>0</v>
      </c>
      <c r="BH96" s="478">
        <v>0</v>
      </c>
      <c r="BI96" s="477"/>
      <c r="BJ96" s="478">
        <v>0</v>
      </c>
      <c r="BK96" s="478">
        <v>0</v>
      </c>
      <c r="BL96" s="478">
        <v>0</v>
      </c>
      <c r="BM96" s="478"/>
      <c r="BN96" s="478">
        <v>0</v>
      </c>
      <c r="BO96" s="478">
        <v>0</v>
      </c>
      <c r="BP96" s="478">
        <v>0</v>
      </c>
      <c r="BQ96" s="478"/>
      <c r="BR96" s="478"/>
      <c r="BS96" s="478"/>
      <c r="BT96" s="478"/>
      <c r="BU96" s="477"/>
      <c r="BV96" s="478"/>
      <c r="BW96" s="478"/>
      <c r="BX96" s="478"/>
      <c r="BY96" s="478"/>
      <c r="BZ96" s="478"/>
      <c r="CA96" s="478"/>
      <c r="CB96" s="478"/>
    </row>
    <row r="97" spans="1:80" s="472" customFormat="1" ht="8.25" customHeight="1">
      <c r="A97" s="469" t="s">
        <v>574</v>
      </c>
      <c r="B97" s="470">
        <v>1792095.2220000001</v>
      </c>
      <c r="C97" s="470">
        <v>4083368.801</v>
      </c>
      <c r="D97" s="470">
        <v>5875464.023</v>
      </c>
      <c r="E97" s="470"/>
      <c r="F97" s="470">
        <v>129178.067</v>
      </c>
      <c r="G97" s="470">
        <v>28.974</v>
      </c>
      <c r="H97" s="470">
        <v>129207.042</v>
      </c>
      <c r="I97" s="470"/>
      <c r="J97" s="470">
        <v>4453343.5920000002</v>
      </c>
      <c r="K97" s="470">
        <v>6318435.8020000001</v>
      </c>
      <c r="L97" s="470">
        <v>10771779.393999999</v>
      </c>
      <c r="M97" s="469" t="s">
        <v>574</v>
      </c>
      <c r="N97" s="470">
        <v>881178.96100000001</v>
      </c>
      <c r="O97" s="470">
        <v>171776.37299999999</v>
      </c>
      <c r="P97" s="470">
        <v>1052955.335</v>
      </c>
      <c r="Q97" s="470"/>
      <c r="R97" s="470">
        <v>766432.299</v>
      </c>
      <c r="S97" s="470">
        <v>1230054.318</v>
      </c>
      <c r="T97" s="470">
        <v>1996486.618</v>
      </c>
      <c r="U97" s="470"/>
      <c r="V97" s="470">
        <v>882018.83299999998</v>
      </c>
      <c r="W97" s="470">
        <v>6210648.3569999998</v>
      </c>
      <c r="X97" s="470">
        <v>7092667.1909999996</v>
      </c>
      <c r="Y97" s="469" t="s">
        <v>574</v>
      </c>
      <c r="Z97" s="470">
        <v>0</v>
      </c>
      <c r="AA97" s="470">
        <v>129987.36599999999</v>
      </c>
      <c r="AB97" s="470">
        <v>129987.36599999999</v>
      </c>
      <c r="AC97" s="470"/>
      <c r="AD97" s="470">
        <v>1890878.7239999999</v>
      </c>
      <c r="AE97" s="470">
        <v>1997475.372</v>
      </c>
      <c r="AF97" s="470">
        <v>3888354.0970000001</v>
      </c>
      <c r="AG97" s="470"/>
      <c r="AH97" s="470">
        <v>1626066.5730000001</v>
      </c>
      <c r="AI97" s="470">
        <v>294987</v>
      </c>
      <c r="AJ97" s="470">
        <v>1921053.5730000001</v>
      </c>
      <c r="AK97" s="469" t="s">
        <v>574</v>
      </c>
      <c r="AL97" s="470">
        <v>186549.43900000001</v>
      </c>
      <c r="AM97" s="470">
        <v>35721.811000000002</v>
      </c>
      <c r="AN97" s="470">
        <v>222271.25099999999</v>
      </c>
      <c r="AO97" s="470"/>
      <c r="AP97" s="470">
        <v>0</v>
      </c>
      <c r="AQ97" s="470">
        <v>53.527999999999999</v>
      </c>
      <c r="AR97" s="470">
        <v>53.527999999999999</v>
      </c>
      <c r="AS97" s="470"/>
      <c r="AT97" s="470">
        <v>0</v>
      </c>
      <c r="AU97" s="470">
        <v>1108308.3</v>
      </c>
      <c r="AV97" s="470">
        <v>1108308.3</v>
      </c>
      <c r="AW97" s="469" t="s">
        <v>574</v>
      </c>
      <c r="AX97" s="470">
        <v>0</v>
      </c>
      <c r="AY97" s="470">
        <v>0</v>
      </c>
      <c r="AZ97" s="470">
        <v>0</v>
      </c>
      <c r="BA97" s="470"/>
      <c r="BB97" s="470">
        <v>33089.620000000003</v>
      </c>
      <c r="BC97" s="470">
        <v>0</v>
      </c>
      <c r="BD97" s="470">
        <v>33089.620000000003</v>
      </c>
      <c r="BE97" s="470"/>
      <c r="BF97" s="470">
        <v>0</v>
      </c>
      <c r="BG97" s="470">
        <v>383100</v>
      </c>
      <c r="BH97" s="470">
        <v>383100</v>
      </c>
      <c r="BI97" s="469" t="s">
        <v>574</v>
      </c>
      <c r="BJ97" s="470">
        <v>0</v>
      </c>
      <c r="BK97" s="470">
        <v>0</v>
      </c>
      <c r="BL97" s="470">
        <v>0</v>
      </c>
      <c r="BM97" s="470"/>
      <c r="BN97" s="470">
        <v>0</v>
      </c>
      <c r="BO97" s="470">
        <v>242310.75</v>
      </c>
      <c r="BP97" s="470">
        <v>242310.75</v>
      </c>
      <c r="BQ97" s="470"/>
      <c r="BR97" s="470">
        <v>12640831.329999998</v>
      </c>
      <c r="BS97" s="470">
        <v>22206256.752000004</v>
      </c>
      <c r="BT97" s="470">
        <v>34847088.087999992</v>
      </c>
      <c r="BU97" s="469" t="s">
        <v>574</v>
      </c>
      <c r="BV97" s="470">
        <v>4453343.5920000002</v>
      </c>
      <c r="BW97" s="470">
        <v>6318435.8020000001</v>
      </c>
      <c r="BX97" s="470">
        <v>10771779.393999999</v>
      </c>
      <c r="BY97" s="470"/>
      <c r="BZ97" s="470">
        <v>12640831.329999998</v>
      </c>
      <c r="CA97" s="470">
        <v>22206256.752000004</v>
      </c>
      <c r="CB97" s="470">
        <v>34847088.087999992</v>
      </c>
    </row>
    <row r="98" spans="1:80" s="472" customFormat="1" ht="8.25" customHeight="1">
      <c r="A98" s="476" t="s">
        <v>575</v>
      </c>
      <c r="B98" s="474">
        <v>1792095.2220000001</v>
      </c>
      <c r="C98" s="474">
        <v>135.761</v>
      </c>
      <c r="D98" s="474">
        <v>1792230.983</v>
      </c>
      <c r="E98" s="474"/>
      <c r="F98" s="474">
        <v>129178.067</v>
      </c>
      <c r="G98" s="474">
        <v>28.974</v>
      </c>
      <c r="H98" s="474">
        <v>129207.042</v>
      </c>
      <c r="I98" s="474"/>
      <c r="J98" s="474">
        <v>4453343.5920000002</v>
      </c>
      <c r="K98" s="474">
        <v>202710.93700000001</v>
      </c>
      <c r="L98" s="474">
        <v>4656054.53</v>
      </c>
      <c r="M98" s="476" t="s">
        <v>575</v>
      </c>
      <c r="N98" s="474">
        <v>881178.96100000001</v>
      </c>
      <c r="O98" s="474">
        <v>1296.873</v>
      </c>
      <c r="P98" s="474">
        <v>882475.83499999996</v>
      </c>
      <c r="Q98" s="474"/>
      <c r="R98" s="474">
        <v>766432.299</v>
      </c>
      <c r="S98" s="474">
        <v>1020.948</v>
      </c>
      <c r="T98" s="474">
        <v>767453.24800000002</v>
      </c>
      <c r="U98" s="474"/>
      <c r="V98" s="474">
        <v>882018.83299999998</v>
      </c>
      <c r="W98" s="474">
        <v>4428.357</v>
      </c>
      <c r="X98" s="474">
        <v>886447.19099999999</v>
      </c>
      <c r="Y98" s="476" t="s">
        <v>575</v>
      </c>
      <c r="Z98" s="474">
        <v>0</v>
      </c>
      <c r="AA98" s="474">
        <v>0</v>
      </c>
      <c r="AB98" s="474">
        <v>0</v>
      </c>
      <c r="AC98" s="474"/>
      <c r="AD98" s="474">
        <v>1890878.7239999999</v>
      </c>
      <c r="AE98" s="474">
        <v>216060.372</v>
      </c>
      <c r="AF98" s="474">
        <v>2106939.0970000001</v>
      </c>
      <c r="AG98" s="474"/>
      <c r="AH98" s="474">
        <v>1281366.5730000001</v>
      </c>
      <c r="AI98" s="474">
        <v>65127</v>
      </c>
      <c r="AJ98" s="474">
        <v>1346493.5730000001</v>
      </c>
      <c r="AK98" s="476" t="s">
        <v>575</v>
      </c>
      <c r="AL98" s="474">
        <v>186549.43900000001</v>
      </c>
      <c r="AM98" s="474">
        <v>35721.811000000002</v>
      </c>
      <c r="AN98" s="474">
        <v>222271.25099999999</v>
      </c>
      <c r="AO98" s="474"/>
      <c r="AP98" s="474">
        <v>0</v>
      </c>
      <c r="AQ98" s="474">
        <v>53.527999999999999</v>
      </c>
      <c r="AR98" s="474">
        <v>53.527999999999999</v>
      </c>
      <c r="AS98" s="474"/>
      <c r="AT98" s="474">
        <v>0</v>
      </c>
      <c r="AU98" s="474">
        <v>153240</v>
      </c>
      <c r="AV98" s="474">
        <v>153240</v>
      </c>
      <c r="AW98" s="476" t="s">
        <v>575</v>
      </c>
      <c r="AX98" s="474">
        <v>0</v>
      </c>
      <c r="AY98" s="474">
        <v>0</v>
      </c>
      <c r="AZ98" s="474">
        <v>0</v>
      </c>
      <c r="BA98" s="474"/>
      <c r="BB98" s="474">
        <v>33089.620000000003</v>
      </c>
      <c r="BC98" s="474">
        <v>0</v>
      </c>
      <c r="BD98" s="474">
        <v>33089.620000000003</v>
      </c>
      <c r="BE98" s="474"/>
      <c r="BF98" s="474">
        <v>0</v>
      </c>
      <c r="BG98" s="474">
        <v>0</v>
      </c>
      <c r="BH98" s="474">
        <v>0</v>
      </c>
      <c r="BI98" s="476" t="s">
        <v>575</v>
      </c>
      <c r="BJ98" s="474">
        <v>0</v>
      </c>
      <c r="BK98" s="474">
        <v>0</v>
      </c>
      <c r="BL98" s="474">
        <v>0</v>
      </c>
      <c r="BM98" s="474"/>
      <c r="BN98" s="474">
        <v>0</v>
      </c>
      <c r="BO98" s="474">
        <v>0</v>
      </c>
      <c r="BP98" s="474">
        <v>0</v>
      </c>
      <c r="BQ98" s="474"/>
      <c r="BR98" s="474">
        <v>12296131.329999998</v>
      </c>
      <c r="BS98" s="474">
        <v>679824.56099999999</v>
      </c>
      <c r="BT98" s="474">
        <v>12975955.898</v>
      </c>
      <c r="BU98" s="476" t="s">
        <v>575</v>
      </c>
      <c r="BV98" s="474">
        <v>4453343.5920000002</v>
      </c>
      <c r="BW98" s="474">
        <v>202710.93700000001</v>
      </c>
      <c r="BX98" s="474">
        <v>4656054.53</v>
      </c>
      <c r="BY98" s="474"/>
      <c r="BZ98" s="474">
        <v>12296131.329999998</v>
      </c>
      <c r="CA98" s="474">
        <v>679824.56099999999</v>
      </c>
      <c r="CB98" s="474">
        <v>12975955.898</v>
      </c>
    </row>
    <row r="99" spans="1:80" s="472" customFormat="1" ht="8.25" customHeight="1">
      <c r="A99" s="476" t="s">
        <v>576</v>
      </c>
      <c r="B99" s="474">
        <v>0</v>
      </c>
      <c r="C99" s="474">
        <v>4083233.04</v>
      </c>
      <c r="D99" s="474">
        <v>4083233.04</v>
      </c>
      <c r="E99" s="474"/>
      <c r="F99" s="474">
        <v>0</v>
      </c>
      <c r="G99" s="474">
        <v>0</v>
      </c>
      <c r="H99" s="474">
        <v>0</v>
      </c>
      <c r="I99" s="474"/>
      <c r="J99" s="474">
        <v>0</v>
      </c>
      <c r="K99" s="474">
        <v>6115724.8640000001</v>
      </c>
      <c r="L99" s="474">
        <v>6115724.8640000001</v>
      </c>
      <c r="M99" s="476" t="s">
        <v>576</v>
      </c>
      <c r="N99" s="474">
        <v>0</v>
      </c>
      <c r="O99" s="474">
        <v>170479.5</v>
      </c>
      <c r="P99" s="474">
        <v>170479.5</v>
      </c>
      <c r="Q99" s="474"/>
      <c r="R99" s="474">
        <v>0</v>
      </c>
      <c r="S99" s="474">
        <v>1229033.3700000001</v>
      </c>
      <c r="T99" s="474">
        <v>1229033.3700000001</v>
      </c>
      <c r="U99" s="474"/>
      <c r="V99" s="474">
        <v>0</v>
      </c>
      <c r="W99" s="474">
        <v>6206220</v>
      </c>
      <c r="X99" s="474">
        <v>6206220</v>
      </c>
      <c r="Y99" s="476" t="s">
        <v>576</v>
      </c>
      <c r="Z99" s="474">
        <v>0</v>
      </c>
      <c r="AA99" s="474">
        <v>129987.36599999999</v>
      </c>
      <c r="AB99" s="474">
        <v>129987.36599999999</v>
      </c>
      <c r="AC99" s="474"/>
      <c r="AD99" s="474">
        <v>0</v>
      </c>
      <c r="AE99" s="474">
        <v>1781415</v>
      </c>
      <c r="AF99" s="474">
        <v>1781415</v>
      </c>
      <c r="AG99" s="474"/>
      <c r="AH99" s="474">
        <v>344700</v>
      </c>
      <c r="AI99" s="474">
        <v>229860</v>
      </c>
      <c r="AJ99" s="474">
        <v>574560</v>
      </c>
      <c r="AK99" s="476" t="s">
        <v>576</v>
      </c>
      <c r="AL99" s="474">
        <v>0</v>
      </c>
      <c r="AM99" s="474">
        <v>0</v>
      </c>
      <c r="AN99" s="474">
        <v>0</v>
      </c>
      <c r="AO99" s="474"/>
      <c r="AP99" s="474">
        <v>0</v>
      </c>
      <c r="AQ99" s="474">
        <v>0</v>
      </c>
      <c r="AR99" s="474">
        <v>0</v>
      </c>
      <c r="AS99" s="474"/>
      <c r="AT99" s="474">
        <v>0</v>
      </c>
      <c r="AU99" s="474">
        <v>955068.3</v>
      </c>
      <c r="AV99" s="474">
        <v>955068.3</v>
      </c>
      <c r="AW99" s="476" t="s">
        <v>576</v>
      </c>
      <c r="AX99" s="474">
        <v>0</v>
      </c>
      <c r="AY99" s="474">
        <v>0</v>
      </c>
      <c r="AZ99" s="474">
        <v>0</v>
      </c>
      <c r="BA99" s="474"/>
      <c r="BB99" s="474">
        <v>0</v>
      </c>
      <c r="BC99" s="474">
        <v>0</v>
      </c>
      <c r="BD99" s="474">
        <v>0</v>
      </c>
      <c r="BE99" s="474"/>
      <c r="BF99" s="474">
        <v>0</v>
      </c>
      <c r="BG99" s="474">
        <v>383100</v>
      </c>
      <c r="BH99" s="474">
        <v>383100</v>
      </c>
      <c r="BI99" s="476" t="s">
        <v>576</v>
      </c>
      <c r="BJ99" s="474">
        <v>0</v>
      </c>
      <c r="BK99" s="474">
        <v>0</v>
      </c>
      <c r="BL99" s="474">
        <v>0</v>
      </c>
      <c r="BM99" s="474"/>
      <c r="BN99" s="474">
        <v>0</v>
      </c>
      <c r="BO99" s="474">
        <v>242310.75</v>
      </c>
      <c r="BP99" s="474">
        <v>242310.75</v>
      </c>
      <c r="BQ99" s="474"/>
      <c r="BR99" s="474">
        <v>344700</v>
      </c>
      <c r="BS99" s="474">
        <v>21526432.190000001</v>
      </c>
      <c r="BT99" s="474">
        <v>21871132.190000001</v>
      </c>
      <c r="BU99" s="476" t="s">
        <v>576</v>
      </c>
      <c r="BV99" s="474">
        <v>0</v>
      </c>
      <c r="BW99" s="474">
        <v>6115724.8640000001</v>
      </c>
      <c r="BX99" s="474">
        <v>6115724.8640000001</v>
      </c>
      <c r="BY99" s="474"/>
      <c r="BZ99" s="474">
        <v>344700</v>
      </c>
      <c r="CA99" s="474">
        <v>21526432.190000001</v>
      </c>
      <c r="CB99" s="474">
        <v>21871132.190000001</v>
      </c>
    </row>
    <row r="100" spans="1:80" s="35" customFormat="1" ht="3" customHeight="1">
      <c r="A100" s="476"/>
      <c r="B100" s="474"/>
      <c r="C100" s="474"/>
      <c r="D100" s="474"/>
      <c r="E100" s="474"/>
      <c r="F100" s="474"/>
      <c r="G100" s="474"/>
      <c r="H100" s="474"/>
      <c r="I100" s="474"/>
      <c r="J100" s="474"/>
      <c r="K100" s="474"/>
      <c r="L100" s="474"/>
      <c r="M100" s="476"/>
      <c r="N100" s="474"/>
      <c r="O100" s="474"/>
      <c r="P100" s="474"/>
      <c r="Q100" s="474"/>
      <c r="R100" s="474"/>
      <c r="S100" s="474"/>
      <c r="T100" s="474"/>
      <c r="U100" s="474"/>
      <c r="V100" s="474"/>
      <c r="W100" s="474"/>
      <c r="X100" s="474"/>
      <c r="Y100" s="476"/>
      <c r="Z100" s="474"/>
      <c r="AA100" s="474"/>
      <c r="AB100" s="474"/>
      <c r="AC100" s="474"/>
      <c r="AD100" s="474"/>
      <c r="AE100" s="474"/>
      <c r="AF100" s="474"/>
      <c r="AG100" s="474"/>
      <c r="AH100" s="474"/>
      <c r="AI100" s="474"/>
      <c r="AJ100" s="474"/>
      <c r="AK100" s="476"/>
      <c r="AL100" s="474"/>
      <c r="AM100" s="474"/>
      <c r="AN100" s="474"/>
      <c r="AO100" s="474"/>
      <c r="AP100" s="474"/>
      <c r="AQ100" s="474"/>
      <c r="AR100" s="474"/>
      <c r="AS100" s="474"/>
      <c r="AT100" s="474"/>
      <c r="AU100" s="474"/>
      <c r="AV100" s="474"/>
      <c r="AW100" s="476"/>
      <c r="AX100" s="474"/>
      <c r="AY100" s="474"/>
      <c r="AZ100" s="474"/>
      <c r="BA100" s="474"/>
      <c r="BB100" s="474"/>
      <c r="BC100" s="474"/>
      <c r="BD100" s="474"/>
      <c r="BE100" s="474"/>
      <c r="BF100" s="474"/>
      <c r="BG100" s="474"/>
      <c r="BH100" s="474"/>
      <c r="BI100" s="476"/>
      <c r="BJ100" s="474"/>
      <c r="BK100" s="474"/>
      <c r="BL100" s="474"/>
      <c r="BM100" s="474"/>
      <c r="BN100" s="474"/>
      <c r="BO100" s="474"/>
      <c r="BP100" s="474"/>
      <c r="BQ100" s="474"/>
      <c r="BR100" s="474"/>
      <c r="BS100" s="474"/>
      <c r="BT100" s="474"/>
      <c r="BU100" s="476"/>
      <c r="BV100" s="474"/>
      <c r="BW100" s="474"/>
      <c r="BX100" s="474"/>
      <c r="BY100" s="474"/>
      <c r="BZ100" s="474"/>
      <c r="CA100" s="474"/>
      <c r="CB100" s="474"/>
    </row>
    <row r="101" spans="1:80" s="472" customFormat="1" ht="8.25" customHeight="1">
      <c r="A101" s="469" t="s">
        <v>577</v>
      </c>
      <c r="B101" s="470">
        <v>246550</v>
      </c>
      <c r="C101" s="470">
        <v>0</v>
      </c>
      <c r="D101" s="470">
        <v>246550</v>
      </c>
      <c r="E101" s="470"/>
      <c r="F101" s="470">
        <v>0</v>
      </c>
      <c r="G101" s="470">
        <v>0</v>
      </c>
      <c r="H101" s="470">
        <v>0</v>
      </c>
      <c r="I101" s="470"/>
      <c r="J101" s="470">
        <v>3649143.4929999998</v>
      </c>
      <c r="K101" s="470">
        <v>4748296.41</v>
      </c>
      <c r="L101" s="470">
        <v>8397439.9039999992</v>
      </c>
      <c r="M101" s="469" t="s">
        <v>577</v>
      </c>
      <c r="N101" s="470">
        <v>86422</v>
      </c>
      <c r="O101" s="470">
        <v>30632.675999999999</v>
      </c>
      <c r="P101" s="470">
        <v>117054.67600000001</v>
      </c>
      <c r="Q101" s="470"/>
      <c r="R101" s="470">
        <v>301565.84000000003</v>
      </c>
      <c r="S101" s="470">
        <v>0</v>
      </c>
      <c r="T101" s="470">
        <v>301565.84000000003</v>
      </c>
      <c r="U101" s="470"/>
      <c r="V101" s="470">
        <v>2765.991</v>
      </c>
      <c r="W101" s="470">
        <v>1188.182</v>
      </c>
      <c r="X101" s="470">
        <v>3954.1729999999998</v>
      </c>
      <c r="Y101" s="469" t="s">
        <v>577</v>
      </c>
      <c r="Z101" s="470">
        <v>0</v>
      </c>
      <c r="AA101" s="470">
        <v>0</v>
      </c>
      <c r="AB101" s="470">
        <v>0</v>
      </c>
      <c r="AC101" s="470"/>
      <c r="AD101" s="470">
        <v>500111.73599999998</v>
      </c>
      <c r="AE101" s="470">
        <v>1532400</v>
      </c>
      <c r="AF101" s="470">
        <v>2032511.736</v>
      </c>
      <c r="AG101" s="470"/>
      <c r="AH101" s="470">
        <v>368510.55099999998</v>
      </c>
      <c r="AI101" s="470">
        <v>0</v>
      </c>
      <c r="AJ101" s="470">
        <v>368510.55099999998</v>
      </c>
      <c r="AK101" s="469" t="s">
        <v>577</v>
      </c>
      <c r="AL101" s="470">
        <v>153266.427</v>
      </c>
      <c r="AM101" s="470">
        <v>0</v>
      </c>
      <c r="AN101" s="470">
        <v>153266.427</v>
      </c>
      <c r="AO101" s="470"/>
      <c r="AP101" s="470">
        <v>315685.12300000002</v>
      </c>
      <c r="AQ101" s="470">
        <v>0</v>
      </c>
      <c r="AR101" s="470">
        <v>315685.12300000002</v>
      </c>
      <c r="AS101" s="470"/>
      <c r="AT101" s="470">
        <v>183100</v>
      </c>
      <c r="AU101" s="470">
        <v>0</v>
      </c>
      <c r="AV101" s="470">
        <v>183100</v>
      </c>
      <c r="AW101" s="469" t="s">
        <v>577</v>
      </c>
      <c r="AX101" s="470">
        <v>73180.88</v>
      </c>
      <c r="AY101" s="470">
        <v>0</v>
      </c>
      <c r="AZ101" s="470">
        <v>73180.88</v>
      </c>
      <c r="BA101" s="470"/>
      <c r="BB101" s="470">
        <v>0</v>
      </c>
      <c r="BC101" s="470">
        <v>0</v>
      </c>
      <c r="BD101" s="470">
        <v>0</v>
      </c>
      <c r="BE101" s="470"/>
      <c r="BF101" s="470">
        <v>0</v>
      </c>
      <c r="BG101" s="470">
        <v>0</v>
      </c>
      <c r="BH101" s="470">
        <v>0</v>
      </c>
      <c r="BI101" s="469" t="s">
        <v>577</v>
      </c>
      <c r="BJ101" s="470">
        <v>0</v>
      </c>
      <c r="BK101" s="470">
        <v>0</v>
      </c>
      <c r="BL101" s="470">
        <v>0</v>
      </c>
      <c r="BM101" s="470"/>
      <c r="BN101" s="470">
        <v>141701.29199999999</v>
      </c>
      <c r="BO101" s="470">
        <v>0</v>
      </c>
      <c r="BP101" s="470">
        <v>141701.29199999999</v>
      </c>
      <c r="BQ101" s="470"/>
      <c r="BR101" s="470">
        <v>6022003.3329999996</v>
      </c>
      <c r="BS101" s="470">
        <v>6312517.2680000002</v>
      </c>
      <c r="BT101" s="470">
        <v>12334520.601999998</v>
      </c>
      <c r="BU101" s="469" t="s">
        <v>577</v>
      </c>
      <c r="BV101" s="470">
        <v>3649143.4929999998</v>
      </c>
      <c r="BW101" s="470">
        <v>4748296.41</v>
      </c>
      <c r="BX101" s="470">
        <v>8397439.9039999992</v>
      </c>
      <c r="BY101" s="470"/>
      <c r="BZ101" s="470">
        <v>6022003.3329999996</v>
      </c>
      <c r="CA101" s="470">
        <v>6312517.2680000002</v>
      </c>
      <c r="CB101" s="470">
        <v>12334520.601999998</v>
      </c>
    </row>
    <row r="102" spans="1:80" s="472" customFormat="1" ht="8.25" customHeight="1">
      <c r="A102" s="476" t="s">
        <v>578</v>
      </c>
      <c r="B102" s="474">
        <v>0</v>
      </c>
      <c r="C102" s="474">
        <v>0</v>
      </c>
      <c r="D102" s="474">
        <v>0</v>
      </c>
      <c r="E102" s="474"/>
      <c r="F102" s="474">
        <v>0</v>
      </c>
      <c r="G102" s="474">
        <v>0</v>
      </c>
      <c r="H102" s="474">
        <v>0</v>
      </c>
      <c r="I102" s="474"/>
      <c r="J102" s="474">
        <v>0</v>
      </c>
      <c r="K102" s="474">
        <v>0</v>
      </c>
      <c r="L102" s="474">
        <v>0</v>
      </c>
      <c r="M102" s="476" t="s">
        <v>578</v>
      </c>
      <c r="N102" s="474">
        <v>0</v>
      </c>
      <c r="O102" s="474">
        <v>0</v>
      </c>
      <c r="P102" s="474">
        <v>0</v>
      </c>
      <c r="Q102" s="474"/>
      <c r="R102" s="474">
        <v>0</v>
      </c>
      <c r="S102" s="474">
        <v>0</v>
      </c>
      <c r="T102" s="474">
        <v>0</v>
      </c>
      <c r="U102" s="474"/>
      <c r="V102" s="474">
        <v>0</v>
      </c>
      <c r="W102" s="474">
        <v>0</v>
      </c>
      <c r="X102" s="474">
        <v>0</v>
      </c>
      <c r="Y102" s="476" t="s">
        <v>578</v>
      </c>
      <c r="Z102" s="474">
        <v>0</v>
      </c>
      <c r="AA102" s="474">
        <v>0</v>
      </c>
      <c r="AB102" s="474">
        <v>0</v>
      </c>
      <c r="AC102" s="474"/>
      <c r="AD102" s="474">
        <v>0</v>
      </c>
      <c r="AE102" s="474">
        <v>0</v>
      </c>
      <c r="AF102" s="474">
        <v>0</v>
      </c>
      <c r="AG102" s="474"/>
      <c r="AH102" s="474">
        <v>0</v>
      </c>
      <c r="AI102" s="474">
        <v>0</v>
      </c>
      <c r="AJ102" s="474">
        <v>0</v>
      </c>
      <c r="AK102" s="476" t="s">
        <v>578</v>
      </c>
      <c r="AL102" s="474">
        <v>0</v>
      </c>
      <c r="AM102" s="474">
        <v>0</v>
      </c>
      <c r="AN102" s="474">
        <v>0</v>
      </c>
      <c r="AO102" s="474"/>
      <c r="AP102" s="474">
        <v>0</v>
      </c>
      <c r="AQ102" s="474">
        <v>0</v>
      </c>
      <c r="AR102" s="474">
        <v>0</v>
      </c>
      <c r="AS102" s="474"/>
      <c r="AT102" s="474">
        <v>0</v>
      </c>
      <c r="AU102" s="474">
        <v>0</v>
      </c>
      <c r="AV102" s="474">
        <v>0</v>
      </c>
      <c r="AW102" s="476" t="s">
        <v>578</v>
      </c>
      <c r="AX102" s="474">
        <v>0</v>
      </c>
      <c r="AY102" s="474">
        <v>0</v>
      </c>
      <c r="AZ102" s="474">
        <v>0</v>
      </c>
      <c r="BA102" s="474"/>
      <c r="BB102" s="474">
        <v>0</v>
      </c>
      <c r="BC102" s="474">
        <v>0</v>
      </c>
      <c r="BD102" s="474">
        <v>0</v>
      </c>
      <c r="BE102" s="474"/>
      <c r="BF102" s="474">
        <v>0</v>
      </c>
      <c r="BG102" s="474">
        <v>0</v>
      </c>
      <c r="BH102" s="474">
        <v>0</v>
      </c>
      <c r="BI102" s="476" t="s">
        <v>578</v>
      </c>
      <c r="BJ102" s="474">
        <v>0</v>
      </c>
      <c r="BK102" s="474">
        <v>0</v>
      </c>
      <c r="BL102" s="474">
        <v>0</v>
      </c>
      <c r="BM102" s="474"/>
      <c r="BN102" s="474">
        <v>0</v>
      </c>
      <c r="BO102" s="474">
        <v>0</v>
      </c>
      <c r="BP102" s="474">
        <v>0</v>
      </c>
      <c r="BQ102" s="474"/>
      <c r="BR102" s="474">
        <v>0</v>
      </c>
      <c r="BS102" s="474">
        <v>0</v>
      </c>
      <c r="BT102" s="474">
        <v>0</v>
      </c>
      <c r="BU102" s="476" t="s">
        <v>578</v>
      </c>
      <c r="BV102" s="474">
        <v>0</v>
      </c>
      <c r="BW102" s="474">
        <v>0</v>
      </c>
      <c r="BX102" s="474">
        <v>0</v>
      </c>
      <c r="BY102" s="474"/>
      <c r="BZ102" s="474">
        <v>0</v>
      </c>
      <c r="CA102" s="474">
        <v>0</v>
      </c>
      <c r="CB102" s="474">
        <v>0</v>
      </c>
    </row>
    <row r="103" spans="1:80" s="472" customFormat="1" ht="8.25" customHeight="1">
      <c r="A103" s="476" t="s">
        <v>579</v>
      </c>
      <c r="B103" s="474">
        <v>0</v>
      </c>
      <c r="C103" s="474">
        <v>0</v>
      </c>
      <c r="D103" s="474">
        <v>0</v>
      </c>
      <c r="E103" s="474"/>
      <c r="F103" s="474">
        <v>0</v>
      </c>
      <c r="G103" s="474">
        <v>0</v>
      </c>
      <c r="H103" s="474">
        <v>0</v>
      </c>
      <c r="I103" s="474"/>
      <c r="J103" s="474">
        <v>0</v>
      </c>
      <c r="K103" s="474">
        <v>0</v>
      </c>
      <c r="L103" s="474">
        <v>0</v>
      </c>
      <c r="M103" s="476" t="s">
        <v>579</v>
      </c>
      <c r="N103" s="474">
        <v>0</v>
      </c>
      <c r="O103" s="474">
        <v>0</v>
      </c>
      <c r="P103" s="474">
        <v>0</v>
      </c>
      <c r="Q103" s="474"/>
      <c r="R103" s="474">
        <v>0</v>
      </c>
      <c r="S103" s="474">
        <v>0</v>
      </c>
      <c r="T103" s="474">
        <v>0</v>
      </c>
      <c r="U103" s="474"/>
      <c r="V103" s="474">
        <v>0</v>
      </c>
      <c r="W103" s="474">
        <v>0</v>
      </c>
      <c r="X103" s="474">
        <v>0</v>
      </c>
      <c r="Y103" s="476" t="s">
        <v>579</v>
      </c>
      <c r="Z103" s="474">
        <v>0</v>
      </c>
      <c r="AA103" s="474">
        <v>0</v>
      </c>
      <c r="AB103" s="474">
        <v>0</v>
      </c>
      <c r="AC103" s="474"/>
      <c r="AD103" s="474">
        <v>0</v>
      </c>
      <c r="AE103" s="474">
        <v>0</v>
      </c>
      <c r="AF103" s="474">
        <v>0</v>
      </c>
      <c r="AG103" s="474"/>
      <c r="AH103" s="474">
        <v>0</v>
      </c>
      <c r="AI103" s="474">
        <v>0</v>
      </c>
      <c r="AJ103" s="474">
        <v>0</v>
      </c>
      <c r="AK103" s="476" t="s">
        <v>579</v>
      </c>
      <c r="AL103" s="474">
        <v>0</v>
      </c>
      <c r="AM103" s="474">
        <v>0</v>
      </c>
      <c r="AN103" s="474">
        <v>0</v>
      </c>
      <c r="AO103" s="474"/>
      <c r="AP103" s="474">
        <v>0</v>
      </c>
      <c r="AQ103" s="474">
        <v>0</v>
      </c>
      <c r="AR103" s="474">
        <v>0</v>
      </c>
      <c r="AS103" s="474"/>
      <c r="AT103" s="474">
        <v>0</v>
      </c>
      <c r="AU103" s="474">
        <v>0</v>
      </c>
      <c r="AV103" s="474">
        <v>0</v>
      </c>
      <c r="AW103" s="476" t="s">
        <v>579</v>
      </c>
      <c r="AX103" s="474">
        <v>0</v>
      </c>
      <c r="AY103" s="474">
        <v>0</v>
      </c>
      <c r="AZ103" s="474">
        <v>0</v>
      </c>
      <c r="BA103" s="474"/>
      <c r="BB103" s="474">
        <v>0</v>
      </c>
      <c r="BC103" s="474">
        <v>0</v>
      </c>
      <c r="BD103" s="474">
        <v>0</v>
      </c>
      <c r="BE103" s="474"/>
      <c r="BF103" s="474">
        <v>0</v>
      </c>
      <c r="BG103" s="474">
        <v>0</v>
      </c>
      <c r="BH103" s="474">
        <v>0</v>
      </c>
      <c r="BI103" s="476" t="s">
        <v>579</v>
      </c>
      <c r="BJ103" s="474">
        <v>0</v>
      </c>
      <c r="BK103" s="474">
        <v>0</v>
      </c>
      <c r="BL103" s="474">
        <v>0</v>
      </c>
      <c r="BM103" s="474"/>
      <c r="BN103" s="474">
        <v>0</v>
      </c>
      <c r="BO103" s="474">
        <v>0</v>
      </c>
      <c r="BP103" s="474">
        <v>0</v>
      </c>
      <c r="BQ103" s="474"/>
      <c r="BR103" s="474">
        <v>0</v>
      </c>
      <c r="BS103" s="474">
        <v>0</v>
      </c>
      <c r="BT103" s="474">
        <v>0</v>
      </c>
      <c r="BU103" s="476" t="s">
        <v>579</v>
      </c>
      <c r="BV103" s="474">
        <v>0</v>
      </c>
      <c r="BW103" s="474">
        <v>0</v>
      </c>
      <c r="BX103" s="474">
        <v>0</v>
      </c>
      <c r="BY103" s="474"/>
      <c r="BZ103" s="474">
        <v>0</v>
      </c>
      <c r="CA103" s="474">
        <v>0</v>
      </c>
      <c r="CB103" s="474">
        <v>0</v>
      </c>
    </row>
    <row r="104" spans="1:80" s="472" customFormat="1" ht="8.25" customHeight="1">
      <c r="A104" s="476" t="s">
        <v>580</v>
      </c>
      <c r="B104" s="474">
        <v>246550</v>
      </c>
      <c r="C104" s="474">
        <v>0</v>
      </c>
      <c r="D104" s="474">
        <v>246550</v>
      </c>
      <c r="E104" s="474"/>
      <c r="F104" s="474">
        <v>0</v>
      </c>
      <c r="G104" s="474">
        <v>0</v>
      </c>
      <c r="H104" s="474">
        <v>0</v>
      </c>
      <c r="I104" s="474"/>
      <c r="J104" s="474">
        <v>3649143.4929999998</v>
      </c>
      <c r="K104" s="474">
        <v>4748296.41</v>
      </c>
      <c r="L104" s="474">
        <v>8397439.9039999992</v>
      </c>
      <c r="M104" s="476" t="s">
        <v>580</v>
      </c>
      <c r="N104" s="474">
        <v>86422</v>
      </c>
      <c r="O104" s="474">
        <v>30632.675999999999</v>
      </c>
      <c r="P104" s="474">
        <v>117054.67600000001</v>
      </c>
      <c r="Q104" s="474"/>
      <c r="R104" s="474">
        <v>301565.84000000003</v>
      </c>
      <c r="S104" s="474">
        <v>0</v>
      </c>
      <c r="T104" s="474">
        <v>301565.84000000003</v>
      </c>
      <c r="U104" s="474"/>
      <c r="V104" s="474">
        <v>2765.991</v>
      </c>
      <c r="W104" s="474">
        <v>1188.182</v>
      </c>
      <c r="X104" s="474">
        <v>3954.1729999999998</v>
      </c>
      <c r="Y104" s="476" t="s">
        <v>580</v>
      </c>
      <c r="Z104" s="474">
        <v>0</v>
      </c>
      <c r="AA104" s="474">
        <v>0</v>
      </c>
      <c r="AB104" s="474">
        <v>0</v>
      </c>
      <c r="AC104" s="474"/>
      <c r="AD104" s="474">
        <v>500111.73599999998</v>
      </c>
      <c r="AE104" s="474">
        <v>1532400</v>
      </c>
      <c r="AF104" s="474">
        <v>2032511.736</v>
      </c>
      <c r="AG104" s="474"/>
      <c r="AH104" s="474">
        <v>368510.55099999998</v>
      </c>
      <c r="AI104" s="474">
        <v>0</v>
      </c>
      <c r="AJ104" s="474">
        <v>368510.55099999998</v>
      </c>
      <c r="AK104" s="476" t="s">
        <v>580</v>
      </c>
      <c r="AL104" s="474">
        <v>153266.427</v>
      </c>
      <c r="AM104" s="474">
        <v>0</v>
      </c>
      <c r="AN104" s="474">
        <v>153266.427</v>
      </c>
      <c r="AO104" s="474"/>
      <c r="AP104" s="474">
        <v>315685.12300000002</v>
      </c>
      <c r="AQ104" s="474">
        <v>0</v>
      </c>
      <c r="AR104" s="474">
        <v>315685.12300000002</v>
      </c>
      <c r="AS104" s="474"/>
      <c r="AT104" s="474">
        <v>183100</v>
      </c>
      <c r="AU104" s="474">
        <v>0</v>
      </c>
      <c r="AV104" s="474">
        <v>183100</v>
      </c>
      <c r="AW104" s="476" t="s">
        <v>580</v>
      </c>
      <c r="AX104" s="474">
        <v>73180.88</v>
      </c>
      <c r="AY104" s="474">
        <v>0</v>
      </c>
      <c r="AZ104" s="474">
        <v>73180.88</v>
      </c>
      <c r="BA104" s="474"/>
      <c r="BB104" s="474">
        <v>0</v>
      </c>
      <c r="BC104" s="474">
        <v>0</v>
      </c>
      <c r="BD104" s="474">
        <v>0</v>
      </c>
      <c r="BE104" s="474"/>
      <c r="BF104" s="474">
        <v>0</v>
      </c>
      <c r="BG104" s="474">
        <v>0</v>
      </c>
      <c r="BH104" s="474">
        <v>0</v>
      </c>
      <c r="BI104" s="476" t="s">
        <v>580</v>
      </c>
      <c r="BJ104" s="474">
        <v>0</v>
      </c>
      <c r="BK104" s="474">
        <v>0</v>
      </c>
      <c r="BL104" s="474">
        <v>0</v>
      </c>
      <c r="BM104" s="474"/>
      <c r="BN104" s="474">
        <v>141701.29199999999</v>
      </c>
      <c r="BO104" s="474">
        <v>0</v>
      </c>
      <c r="BP104" s="474">
        <v>141701.29199999999</v>
      </c>
      <c r="BQ104" s="474"/>
      <c r="BR104" s="474">
        <v>6022003.3329999996</v>
      </c>
      <c r="BS104" s="474">
        <v>6312517.2680000002</v>
      </c>
      <c r="BT104" s="474">
        <v>12334520.601999998</v>
      </c>
      <c r="BU104" s="476" t="s">
        <v>580</v>
      </c>
      <c r="BV104" s="474">
        <v>3649143.4929999998</v>
      </c>
      <c r="BW104" s="474">
        <v>4748296.41</v>
      </c>
      <c r="BX104" s="474">
        <v>8397439.9039999992</v>
      </c>
      <c r="BY104" s="474"/>
      <c r="BZ104" s="474">
        <v>6022003.3329999996</v>
      </c>
      <c r="CA104" s="474">
        <v>6312517.2680000002</v>
      </c>
      <c r="CB104" s="474">
        <v>12334520.601999998</v>
      </c>
    </row>
    <row r="105" spans="1:80" s="35" customFormat="1" ht="3" customHeight="1">
      <c r="A105" s="476"/>
      <c r="B105" s="474"/>
      <c r="C105" s="474"/>
      <c r="D105" s="474"/>
      <c r="E105" s="474"/>
      <c r="F105" s="474"/>
      <c r="G105" s="474"/>
      <c r="H105" s="474"/>
      <c r="I105" s="474"/>
      <c r="J105" s="474"/>
      <c r="K105" s="474"/>
      <c r="L105" s="474"/>
      <c r="M105" s="476"/>
      <c r="N105" s="474"/>
      <c r="O105" s="474"/>
      <c r="P105" s="474"/>
      <c r="Q105" s="474"/>
      <c r="R105" s="474"/>
      <c r="S105" s="474"/>
      <c r="T105" s="474"/>
      <c r="U105" s="474"/>
      <c r="V105" s="474"/>
      <c r="W105" s="474"/>
      <c r="X105" s="474"/>
      <c r="Y105" s="476"/>
      <c r="Z105" s="474"/>
      <c r="AA105" s="474"/>
      <c r="AB105" s="474"/>
      <c r="AC105" s="474"/>
      <c r="AD105" s="474"/>
      <c r="AE105" s="474"/>
      <c r="AF105" s="474"/>
      <c r="AG105" s="474"/>
      <c r="AH105" s="474"/>
      <c r="AI105" s="474"/>
      <c r="AJ105" s="474"/>
      <c r="AK105" s="476"/>
      <c r="AL105" s="474"/>
      <c r="AM105" s="474"/>
      <c r="AN105" s="474"/>
      <c r="AO105" s="474"/>
      <c r="AP105" s="474"/>
      <c r="AQ105" s="474"/>
      <c r="AR105" s="474"/>
      <c r="AS105" s="474"/>
      <c r="AT105" s="474"/>
      <c r="AU105" s="474"/>
      <c r="AV105" s="474"/>
      <c r="AW105" s="476"/>
      <c r="AX105" s="474"/>
      <c r="AY105" s="474"/>
      <c r="AZ105" s="474"/>
      <c r="BA105" s="474"/>
      <c r="BB105" s="474"/>
      <c r="BC105" s="474"/>
      <c r="BD105" s="474"/>
      <c r="BE105" s="474"/>
      <c r="BF105" s="474"/>
      <c r="BG105" s="474"/>
      <c r="BH105" s="474"/>
      <c r="BI105" s="476"/>
      <c r="BJ105" s="474"/>
      <c r="BK105" s="474"/>
      <c r="BL105" s="474"/>
      <c r="BM105" s="474"/>
      <c r="BN105" s="474"/>
      <c r="BO105" s="474"/>
      <c r="BP105" s="474"/>
      <c r="BQ105" s="474"/>
      <c r="BR105" s="474"/>
      <c r="BS105" s="474"/>
      <c r="BT105" s="474"/>
      <c r="BU105" s="476"/>
      <c r="BV105" s="474"/>
      <c r="BW105" s="474"/>
      <c r="BX105" s="474"/>
      <c r="BY105" s="474"/>
      <c r="BZ105" s="474"/>
      <c r="CA105" s="474"/>
      <c r="CB105" s="474"/>
    </row>
    <row r="106" spans="1:80" s="472" customFormat="1" ht="8.25" customHeight="1">
      <c r="A106" s="477" t="s">
        <v>581</v>
      </c>
      <c r="B106" s="478">
        <v>7853619.3880000003</v>
      </c>
      <c r="C106" s="478">
        <v>656354.47699999996</v>
      </c>
      <c r="D106" s="478">
        <v>8509973.8650000002</v>
      </c>
      <c r="E106" s="478"/>
      <c r="F106" s="478">
        <v>16387.398000000001</v>
      </c>
      <c r="G106" s="478">
        <v>2643.6280000000002</v>
      </c>
      <c r="H106" s="478">
        <v>19031.026000000002</v>
      </c>
      <c r="I106" s="478"/>
      <c r="J106" s="478">
        <v>8962539.0580000002</v>
      </c>
      <c r="K106" s="478">
        <v>2123645.2990000001</v>
      </c>
      <c r="L106" s="478">
        <v>11086184.357999999</v>
      </c>
      <c r="M106" s="477" t="s">
        <v>581</v>
      </c>
      <c r="N106" s="478">
        <v>153847.43900000001</v>
      </c>
      <c r="O106" s="478">
        <v>4349.6859999999997</v>
      </c>
      <c r="P106" s="478">
        <v>158197.125</v>
      </c>
      <c r="Q106" s="478"/>
      <c r="R106" s="478">
        <v>581243.70400000003</v>
      </c>
      <c r="S106" s="478">
        <v>199918.62299999999</v>
      </c>
      <c r="T106" s="478">
        <v>781162.32799999998</v>
      </c>
      <c r="U106" s="478"/>
      <c r="V106" s="478">
        <v>5911683.2060000002</v>
      </c>
      <c r="W106" s="478">
        <v>452745.967</v>
      </c>
      <c r="X106" s="478">
        <v>6364429.1739999996</v>
      </c>
      <c r="Y106" s="477" t="s">
        <v>581</v>
      </c>
      <c r="Z106" s="478">
        <v>295873.66499999998</v>
      </c>
      <c r="AA106" s="478">
        <v>4177.4989999999998</v>
      </c>
      <c r="AB106" s="478">
        <v>300051.16399999999</v>
      </c>
      <c r="AC106" s="478"/>
      <c r="AD106" s="478">
        <v>6030642.3109999998</v>
      </c>
      <c r="AE106" s="478">
        <v>330733.37199999997</v>
      </c>
      <c r="AF106" s="478">
        <v>6361375.6830000002</v>
      </c>
      <c r="AG106" s="478"/>
      <c r="AH106" s="478">
        <v>781198.99800000002</v>
      </c>
      <c r="AI106" s="478">
        <v>4956.3329999999996</v>
      </c>
      <c r="AJ106" s="478">
        <v>786155.33200000005</v>
      </c>
      <c r="AK106" s="477" t="s">
        <v>581</v>
      </c>
      <c r="AL106" s="478">
        <v>83166.712</v>
      </c>
      <c r="AM106" s="478">
        <v>3993.16</v>
      </c>
      <c r="AN106" s="478">
        <v>87159.872000000003</v>
      </c>
      <c r="AO106" s="478"/>
      <c r="AP106" s="478">
        <v>172859.84</v>
      </c>
      <c r="AQ106" s="478">
        <v>16657.445</v>
      </c>
      <c r="AR106" s="478">
        <v>189517.28599999999</v>
      </c>
      <c r="AS106" s="478"/>
      <c r="AT106" s="478">
        <v>1046756.795</v>
      </c>
      <c r="AU106" s="478">
        <v>212049.94200000001</v>
      </c>
      <c r="AV106" s="478">
        <v>1258806.737</v>
      </c>
      <c r="AW106" s="477" t="s">
        <v>581</v>
      </c>
      <c r="AX106" s="478">
        <v>48711.258999999998</v>
      </c>
      <c r="AY106" s="478">
        <v>12477.723</v>
      </c>
      <c r="AZ106" s="478">
        <v>61188.983</v>
      </c>
      <c r="BA106" s="478"/>
      <c r="BB106" s="478">
        <v>14383.477000000001</v>
      </c>
      <c r="BC106" s="478">
        <v>939.02599999999995</v>
      </c>
      <c r="BD106" s="478">
        <v>15322.504000000001</v>
      </c>
      <c r="BE106" s="478"/>
      <c r="BF106" s="478">
        <v>4625.2910000000002</v>
      </c>
      <c r="BG106" s="478">
        <v>10.348000000000001</v>
      </c>
      <c r="BH106" s="478">
        <v>4635.6390000000001</v>
      </c>
      <c r="BI106" s="477" t="s">
        <v>581</v>
      </c>
      <c r="BJ106" s="478">
        <v>4169.3010000000004</v>
      </c>
      <c r="BK106" s="478">
        <v>33.338000000000001</v>
      </c>
      <c r="BL106" s="478">
        <v>4202.6390000000001</v>
      </c>
      <c r="BM106" s="478"/>
      <c r="BN106" s="478">
        <v>77451.463000000003</v>
      </c>
      <c r="BO106" s="478">
        <v>8215.1409999999996</v>
      </c>
      <c r="BP106" s="478">
        <v>85666.604999999996</v>
      </c>
      <c r="BQ106" s="478"/>
      <c r="BR106" s="478">
        <v>32039159.305000003</v>
      </c>
      <c r="BS106" s="478">
        <v>4033901.0070000007</v>
      </c>
      <c r="BT106" s="478">
        <v>36073060.32</v>
      </c>
      <c r="BU106" s="477" t="s">
        <v>581</v>
      </c>
      <c r="BV106" s="478">
        <v>8962539.0580000002</v>
      </c>
      <c r="BW106" s="478">
        <v>2139488.7560000001</v>
      </c>
      <c r="BX106" s="478">
        <v>11102027.814999999</v>
      </c>
      <c r="BY106" s="478"/>
      <c r="BZ106" s="478">
        <v>32039159.305</v>
      </c>
      <c r="CA106" s="478">
        <v>4049744.4640000006</v>
      </c>
      <c r="CB106" s="478">
        <v>36088903.777000003</v>
      </c>
    </row>
    <row r="107" spans="1:80" s="35" customFormat="1" ht="3" customHeight="1">
      <c r="A107" s="476"/>
      <c r="B107" s="478"/>
      <c r="C107" s="478"/>
      <c r="D107" s="478"/>
      <c r="E107" s="478"/>
      <c r="F107" s="478"/>
      <c r="G107" s="478"/>
      <c r="H107" s="478"/>
      <c r="I107" s="478"/>
      <c r="J107" s="478"/>
      <c r="K107" s="478"/>
      <c r="L107" s="478"/>
      <c r="M107" s="476"/>
      <c r="N107" s="478"/>
      <c r="O107" s="478"/>
      <c r="P107" s="478"/>
      <c r="Q107" s="478"/>
      <c r="R107" s="478"/>
      <c r="S107" s="478"/>
      <c r="T107" s="478"/>
      <c r="U107" s="478"/>
      <c r="V107" s="478"/>
      <c r="W107" s="478"/>
      <c r="X107" s="478"/>
      <c r="Y107" s="476"/>
      <c r="Z107" s="478"/>
      <c r="AA107" s="478"/>
      <c r="AB107" s="478"/>
      <c r="AC107" s="478"/>
      <c r="AD107" s="478"/>
      <c r="AE107" s="478"/>
      <c r="AF107" s="478"/>
      <c r="AG107" s="478"/>
      <c r="AH107" s="478"/>
      <c r="AI107" s="478"/>
      <c r="AJ107" s="478"/>
      <c r="AK107" s="476"/>
      <c r="AL107" s="478"/>
      <c r="AM107" s="478"/>
      <c r="AN107" s="478"/>
      <c r="AO107" s="478"/>
      <c r="AP107" s="478"/>
      <c r="AQ107" s="478"/>
      <c r="AR107" s="478"/>
      <c r="AS107" s="478"/>
      <c r="AT107" s="478"/>
      <c r="AU107" s="478"/>
      <c r="AV107" s="478"/>
      <c r="AW107" s="476"/>
      <c r="AX107" s="478"/>
      <c r="AY107" s="478"/>
      <c r="AZ107" s="478"/>
      <c r="BA107" s="478"/>
      <c r="BB107" s="478"/>
      <c r="BC107" s="478"/>
      <c r="BD107" s="478"/>
      <c r="BE107" s="478"/>
      <c r="BF107" s="478"/>
      <c r="BG107" s="478"/>
      <c r="BH107" s="478"/>
      <c r="BI107" s="476"/>
      <c r="BJ107" s="478"/>
      <c r="BK107" s="478"/>
      <c r="BL107" s="478"/>
      <c r="BM107" s="478"/>
      <c r="BN107" s="478"/>
      <c r="BO107" s="478"/>
      <c r="BP107" s="478"/>
      <c r="BQ107" s="478"/>
      <c r="BR107" s="478"/>
      <c r="BS107" s="478"/>
      <c r="BT107" s="478"/>
      <c r="BU107" s="476"/>
      <c r="BV107" s="478"/>
      <c r="BW107" s="478"/>
      <c r="BX107" s="478"/>
      <c r="BY107" s="478"/>
      <c r="BZ107" s="478"/>
      <c r="CA107" s="478"/>
      <c r="CB107" s="478"/>
    </row>
    <row r="108" spans="1:80" s="472" customFormat="1" ht="8.25" customHeight="1">
      <c r="A108" s="469" t="s">
        <v>582</v>
      </c>
      <c r="B108" s="470">
        <v>447556.88500000001</v>
      </c>
      <c r="C108" s="470">
        <v>169103.41099999999</v>
      </c>
      <c r="D108" s="470">
        <v>616660.29700000002</v>
      </c>
      <c r="E108" s="470"/>
      <c r="F108" s="470">
        <v>36579.601999999999</v>
      </c>
      <c r="G108" s="470">
        <v>2323.4259999999999</v>
      </c>
      <c r="H108" s="470">
        <v>38903.027999999998</v>
      </c>
      <c r="I108" s="470"/>
      <c r="J108" s="470">
        <v>304281.39</v>
      </c>
      <c r="K108" s="470">
        <v>286680.23100000003</v>
      </c>
      <c r="L108" s="470">
        <v>590961.62100000004</v>
      </c>
      <c r="M108" s="469" t="s">
        <v>582</v>
      </c>
      <c r="N108" s="470">
        <v>65914.289999999994</v>
      </c>
      <c r="O108" s="470">
        <v>19432.599999999999</v>
      </c>
      <c r="P108" s="470">
        <v>85346.89</v>
      </c>
      <c r="Q108" s="470"/>
      <c r="R108" s="470">
        <v>129329.058</v>
      </c>
      <c r="S108" s="470">
        <v>72294.998999999996</v>
      </c>
      <c r="T108" s="470">
        <v>201624.057</v>
      </c>
      <c r="U108" s="470"/>
      <c r="V108" s="470">
        <v>244095.408</v>
      </c>
      <c r="W108" s="470">
        <v>86992.297000000006</v>
      </c>
      <c r="X108" s="470">
        <v>331087.70500000002</v>
      </c>
      <c r="Y108" s="469" t="s">
        <v>582</v>
      </c>
      <c r="Z108" s="470">
        <v>11.635</v>
      </c>
      <c r="AA108" s="470">
        <v>4.2850000000000001</v>
      </c>
      <c r="AB108" s="470">
        <v>15.920999999999999</v>
      </c>
      <c r="AC108" s="470"/>
      <c r="AD108" s="470">
        <v>259743.43900000001</v>
      </c>
      <c r="AE108" s="470">
        <v>85033.827000000005</v>
      </c>
      <c r="AF108" s="470">
        <v>344777.266</v>
      </c>
      <c r="AG108" s="470"/>
      <c r="AH108" s="470">
        <v>331832.174</v>
      </c>
      <c r="AI108" s="470">
        <v>3395.3890000000001</v>
      </c>
      <c r="AJ108" s="470">
        <v>335227.56300000002</v>
      </c>
      <c r="AK108" s="469" t="s">
        <v>582</v>
      </c>
      <c r="AL108" s="470">
        <v>67883.645999999993</v>
      </c>
      <c r="AM108" s="470">
        <v>6379.049</v>
      </c>
      <c r="AN108" s="470">
        <v>74262.695000000007</v>
      </c>
      <c r="AO108" s="470"/>
      <c r="AP108" s="470">
        <v>85645.510999999999</v>
      </c>
      <c r="AQ108" s="470">
        <v>8092.393</v>
      </c>
      <c r="AR108" s="470">
        <v>93737.903999999995</v>
      </c>
      <c r="AS108" s="470"/>
      <c r="AT108" s="470">
        <v>51068.440999999999</v>
      </c>
      <c r="AU108" s="470">
        <v>32279.116000000002</v>
      </c>
      <c r="AV108" s="470">
        <v>83347.558000000005</v>
      </c>
      <c r="AW108" s="469" t="s">
        <v>582</v>
      </c>
      <c r="AX108" s="470">
        <v>32571.222000000002</v>
      </c>
      <c r="AY108" s="470">
        <v>2.9489999999999998</v>
      </c>
      <c r="AZ108" s="470">
        <v>32574.171999999999</v>
      </c>
      <c r="BA108" s="470"/>
      <c r="BB108" s="470">
        <v>42324.567999999999</v>
      </c>
      <c r="BC108" s="470">
        <v>448.029</v>
      </c>
      <c r="BD108" s="470">
        <v>42772.597999999998</v>
      </c>
      <c r="BE108" s="470"/>
      <c r="BF108" s="470">
        <v>1937.5640000000001</v>
      </c>
      <c r="BG108" s="470">
        <v>11239.016</v>
      </c>
      <c r="BH108" s="470">
        <v>13176.58</v>
      </c>
      <c r="BI108" s="469" t="s">
        <v>582</v>
      </c>
      <c r="BJ108" s="470">
        <v>241.887</v>
      </c>
      <c r="BK108" s="470">
        <v>3629.277</v>
      </c>
      <c r="BL108" s="470">
        <v>3871.1640000000002</v>
      </c>
      <c r="BM108" s="470"/>
      <c r="BN108" s="470">
        <v>7322.89</v>
      </c>
      <c r="BO108" s="470">
        <v>4017.0070000000001</v>
      </c>
      <c r="BP108" s="470">
        <v>11339.897999999999</v>
      </c>
      <c r="BQ108" s="470"/>
      <c r="BR108" s="470">
        <v>2108339.6100000003</v>
      </c>
      <c r="BS108" s="470">
        <v>791347.30100000009</v>
      </c>
      <c r="BT108" s="470">
        <v>2899686.9170000004</v>
      </c>
      <c r="BU108" s="469" t="s">
        <v>582</v>
      </c>
      <c r="BV108" s="470">
        <v>304281.39</v>
      </c>
      <c r="BW108" s="470">
        <v>289941.3</v>
      </c>
      <c r="BX108" s="470">
        <v>594222.69099999999</v>
      </c>
      <c r="BY108" s="470"/>
      <c r="BZ108" s="470">
        <v>2108339.6100000003</v>
      </c>
      <c r="CA108" s="470">
        <v>794608.37000000011</v>
      </c>
      <c r="CB108" s="470">
        <v>2902947.9870000002</v>
      </c>
    </row>
    <row r="109" spans="1:80" s="472" customFormat="1" ht="8.25" customHeight="1">
      <c r="A109" s="476" t="s">
        <v>583</v>
      </c>
      <c r="B109" s="474">
        <v>293849.14199999999</v>
      </c>
      <c r="C109" s="474">
        <v>113241.196</v>
      </c>
      <c r="D109" s="474">
        <v>407090.33899999998</v>
      </c>
      <c r="E109" s="474"/>
      <c r="F109" s="474">
        <v>35858.639000000003</v>
      </c>
      <c r="G109" s="474">
        <v>2323.415</v>
      </c>
      <c r="H109" s="474">
        <v>38182.055</v>
      </c>
      <c r="I109" s="474"/>
      <c r="J109" s="474">
        <v>109364.49800000001</v>
      </c>
      <c r="K109" s="474">
        <v>135132.20000000001</v>
      </c>
      <c r="L109" s="474">
        <v>244496.698</v>
      </c>
      <c r="M109" s="476" t="s">
        <v>583</v>
      </c>
      <c r="N109" s="474">
        <v>63017.097999999998</v>
      </c>
      <c r="O109" s="474">
        <v>16474.011999999999</v>
      </c>
      <c r="P109" s="474">
        <v>79491.11</v>
      </c>
      <c r="Q109" s="474"/>
      <c r="R109" s="474">
        <v>101630.382</v>
      </c>
      <c r="S109" s="474">
        <v>54261.398000000001</v>
      </c>
      <c r="T109" s="474">
        <v>155891.78</v>
      </c>
      <c r="U109" s="474"/>
      <c r="V109" s="474">
        <v>165676.136</v>
      </c>
      <c r="W109" s="474">
        <v>60896.023000000001</v>
      </c>
      <c r="X109" s="474">
        <v>226572.15900000001</v>
      </c>
      <c r="Y109" s="476" t="s">
        <v>583</v>
      </c>
      <c r="Z109" s="474">
        <v>11.635</v>
      </c>
      <c r="AA109" s="474">
        <v>4.2850000000000001</v>
      </c>
      <c r="AB109" s="474">
        <v>15.920999999999999</v>
      </c>
      <c r="AC109" s="474"/>
      <c r="AD109" s="474">
        <v>159898.16800000001</v>
      </c>
      <c r="AE109" s="474">
        <v>44095.02</v>
      </c>
      <c r="AF109" s="474">
        <v>203993.18900000001</v>
      </c>
      <c r="AG109" s="474"/>
      <c r="AH109" s="474">
        <v>230423.94200000001</v>
      </c>
      <c r="AI109" s="474">
        <v>2387.652</v>
      </c>
      <c r="AJ109" s="474">
        <v>232811.595</v>
      </c>
      <c r="AK109" s="476" t="s">
        <v>583</v>
      </c>
      <c r="AL109" s="474">
        <v>62522.048000000003</v>
      </c>
      <c r="AM109" s="474">
        <v>5832.3990000000003</v>
      </c>
      <c r="AN109" s="474">
        <v>68354.448000000004</v>
      </c>
      <c r="AO109" s="474"/>
      <c r="AP109" s="474">
        <v>76076.406000000003</v>
      </c>
      <c r="AQ109" s="474">
        <v>8091.95</v>
      </c>
      <c r="AR109" s="474">
        <v>84168.357000000004</v>
      </c>
      <c r="AS109" s="474"/>
      <c r="AT109" s="474">
        <v>46395.478999999999</v>
      </c>
      <c r="AU109" s="474">
        <v>17828.871999999999</v>
      </c>
      <c r="AV109" s="474">
        <v>64224.351000000002</v>
      </c>
      <c r="AW109" s="476" t="s">
        <v>583</v>
      </c>
      <c r="AX109" s="474">
        <v>27361.867999999999</v>
      </c>
      <c r="AY109" s="474">
        <v>2.9489999999999998</v>
      </c>
      <c r="AZ109" s="474">
        <v>27364.816999999999</v>
      </c>
      <c r="BA109" s="474"/>
      <c r="BB109" s="474">
        <v>41086.798000000003</v>
      </c>
      <c r="BC109" s="474">
        <v>448.029</v>
      </c>
      <c r="BD109" s="474">
        <v>41534.828000000001</v>
      </c>
      <c r="BE109" s="474"/>
      <c r="BF109" s="474">
        <v>1913.798</v>
      </c>
      <c r="BG109" s="474">
        <v>4966.9210000000003</v>
      </c>
      <c r="BH109" s="474">
        <v>6880.7190000000001</v>
      </c>
      <c r="BI109" s="476" t="s">
        <v>583</v>
      </c>
      <c r="BJ109" s="474">
        <v>10.205</v>
      </c>
      <c r="BK109" s="474">
        <v>3004.116</v>
      </c>
      <c r="BL109" s="474">
        <v>3014.3220000000001</v>
      </c>
      <c r="BM109" s="474"/>
      <c r="BN109" s="474">
        <v>5456.2389999999996</v>
      </c>
      <c r="BO109" s="474">
        <v>897.89099999999996</v>
      </c>
      <c r="BP109" s="474">
        <v>6354.1310000000003</v>
      </c>
      <c r="BQ109" s="474"/>
      <c r="BR109" s="474">
        <v>1420552.4810000001</v>
      </c>
      <c r="BS109" s="474">
        <v>469888.32799999986</v>
      </c>
      <c r="BT109" s="474">
        <v>1890440.8190000004</v>
      </c>
      <c r="BU109" s="476" t="s">
        <v>583</v>
      </c>
      <c r="BV109" s="474">
        <v>109364.49800000001</v>
      </c>
      <c r="BW109" s="474">
        <v>138393.26999999999</v>
      </c>
      <c r="BX109" s="474">
        <v>247757.76800000001</v>
      </c>
      <c r="BY109" s="474"/>
      <c r="BZ109" s="474">
        <v>1420552.4810000001</v>
      </c>
      <c r="CA109" s="474">
        <v>473149.39799999981</v>
      </c>
      <c r="CB109" s="474">
        <v>1893701.8890000002</v>
      </c>
    </row>
    <row r="110" spans="1:80" s="472" customFormat="1" ht="8.25" customHeight="1">
      <c r="A110" s="476" t="s">
        <v>584</v>
      </c>
      <c r="B110" s="474">
        <v>8822.25</v>
      </c>
      <c r="C110" s="474">
        <v>106.07899999999999</v>
      </c>
      <c r="D110" s="474">
        <v>8928.33</v>
      </c>
      <c r="E110" s="474"/>
      <c r="F110" s="474">
        <v>194.291</v>
      </c>
      <c r="G110" s="474">
        <v>0.01</v>
      </c>
      <c r="H110" s="474">
        <v>194.30199999999999</v>
      </c>
      <c r="I110" s="474"/>
      <c r="J110" s="474">
        <v>0</v>
      </c>
      <c r="K110" s="474">
        <v>0</v>
      </c>
      <c r="L110" s="474">
        <v>0</v>
      </c>
      <c r="M110" s="476" t="s">
        <v>584</v>
      </c>
      <c r="N110" s="474">
        <v>30.722999999999999</v>
      </c>
      <c r="O110" s="474">
        <v>2.9140000000000001</v>
      </c>
      <c r="P110" s="474">
        <v>33.637</v>
      </c>
      <c r="Q110" s="474"/>
      <c r="R110" s="474">
        <v>1750.4</v>
      </c>
      <c r="S110" s="474">
        <v>0.68100000000000005</v>
      </c>
      <c r="T110" s="474">
        <v>1751.0820000000001</v>
      </c>
      <c r="U110" s="474"/>
      <c r="V110" s="474">
        <v>98.977000000000004</v>
      </c>
      <c r="W110" s="474">
        <v>31.131</v>
      </c>
      <c r="X110" s="474">
        <v>130.108</v>
      </c>
      <c r="Y110" s="476" t="s">
        <v>584</v>
      </c>
      <c r="Z110" s="474">
        <v>0</v>
      </c>
      <c r="AA110" s="474">
        <v>0</v>
      </c>
      <c r="AB110" s="474">
        <v>0</v>
      </c>
      <c r="AC110" s="474"/>
      <c r="AD110" s="474">
        <v>0</v>
      </c>
      <c r="AE110" s="474">
        <v>0</v>
      </c>
      <c r="AF110" s="474">
        <v>0</v>
      </c>
      <c r="AG110" s="474"/>
      <c r="AH110" s="474">
        <v>1941.875</v>
      </c>
      <c r="AI110" s="474">
        <v>0.58599999999999997</v>
      </c>
      <c r="AJ110" s="474">
        <v>1942.461</v>
      </c>
      <c r="AK110" s="476" t="s">
        <v>584</v>
      </c>
      <c r="AL110" s="474">
        <v>4768.4939999999997</v>
      </c>
      <c r="AM110" s="474">
        <v>0</v>
      </c>
      <c r="AN110" s="474">
        <v>4768.4939999999997</v>
      </c>
      <c r="AO110" s="474"/>
      <c r="AP110" s="474">
        <v>14.148</v>
      </c>
      <c r="AQ110" s="474">
        <v>0.442</v>
      </c>
      <c r="AR110" s="474">
        <v>14.590999999999999</v>
      </c>
      <c r="AS110" s="474"/>
      <c r="AT110" s="474">
        <v>955.11099999999999</v>
      </c>
      <c r="AU110" s="474">
        <v>0</v>
      </c>
      <c r="AV110" s="474">
        <v>955.11099999999999</v>
      </c>
      <c r="AW110" s="476" t="s">
        <v>584</v>
      </c>
      <c r="AX110" s="474">
        <v>0</v>
      </c>
      <c r="AY110" s="474">
        <v>0</v>
      </c>
      <c r="AZ110" s="474">
        <v>0</v>
      </c>
      <c r="BA110" s="474"/>
      <c r="BB110" s="474">
        <v>0</v>
      </c>
      <c r="BC110" s="474">
        <v>0</v>
      </c>
      <c r="BD110" s="474">
        <v>0</v>
      </c>
      <c r="BE110" s="474"/>
      <c r="BF110" s="474">
        <v>0</v>
      </c>
      <c r="BG110" s="474">
        <v>0</v>
      </c>
      <c r="BH110" s="474">
        <v>0</v>
      </c>
      <c r="BI110" s="476" t="s">
        <v>584</v>
      </c>
      <c r="BJ110" s="474">
        <v>0</v>
      </c>
      <c r="BK110" s="474">
        <v>0</v>
      </c>
      <c r="BL110" s="474">
        <v>0</v>
      </c>
      <c r="BM110" s="474"/>
      <c r="BN110" s="474">
        <v>24.094000000000001</v>
      </c>
      <c r="BO110" s="474">
        <v>0</v>
      </c>
      <c r="BP110" s="474">
        <v>24.094000000000001</v>
      </c>
      <c r="BQ110" s="474"/>
      <c r="BR110" s="474">
        <v>18600.363000000001</v>
      </c>
      <c r="BS110" s="474">
        <v>141.84300000000002</v>
      </c>
      <c r="BT110" s="474">
        <v>18742.210000000003</v>
      </c>
      <c r="BU110" s="476" t="s">
        <v>584</v>
      </c>
      <c r="BV110" s="474">
        <v>0</v>
      </c>
      <c r="BW110" s="474">
        <v>0</v>
      </c>
      <c r="BX110" s="474">
        <v>0</v>
      </c>
      <c r="BY110" s="474"/>
      <c r="BZ110" s="474">
        <v>18600.363000000001</v>
      </c>
      <c r="CA110" s="474">
        <v>141.84300000000002</v>
      </c>
      <c r="CB110" s="474">
        <v>18742.210000000003</v>
      </c>
    </row>
    <row r="111" spans="1:80" s="472" customFormat="1" ht="8.25" customHeight="1">
      <c r="A111" s="476" t="s">
        <v>585</v>
      </c>
      <c r="B111" s="474">
        <v>87.608000000000004</v>
      </c>
      <c r="C111" s="474">
        <v>174.648</v>
      </c>
      <c r="D111" s="474">
        <v>262.25599999999997</v>
      </c>
      <c r="E111" s="474"/>
      <c r="F111" s="474">
        <v>0</v>
      </c>
      <c r="G111" s="474">
        <v>0</v>
      </c>
      <c r="H111" s="474">
        <v>0</v>
      </c>
      <c r="I111" s="474"/>
      <c r="J111" s="474">
        <v>30.29</v>
      </c>
      <c r="K111" s="474">
        <v>0</v>
      </c>
      <c r="L111" s="474">
        <v>30.29</v>
      </c>
      <c r="M111" s="476" t="s">
        <v>585</v>
      </c>
      <c r="N111" s="474">
        <v>0</v>
      </c>
      <c r="O111" s="474">
        <v>0</v>
      </c>
      <c r="P111" s="474">
        <v>0</v>
      </c>
      <c r="Q111" s="474"/>
      <c r="R111" s="474">
        <v>27.96</v>
      </c>
      <c r="S111" s="474">
        <v>0</v>
      </c>
      <c r="T111" s="474">
        <v>27.96</v>
      </c>
      <c r="U111" s="474"/>
      <c r="V111" s="474">
        <v>100.657</v>
      </c>
      <c r="W111" s="474">
        <v>0</v>
      </c>
      <c r="X111" s="474">
        <v>100.657</v>
      </c>
      <c r="Y111" s="476" t="s">
        <v>585</v>
      </c>
      <c r="Z111" s="474">
        <v>0</v>
      </c>
      <c r="AA111" s="474">
        <v>0</v>
      </c>
      <c r="AB111" s="474">
        <v>0</v>
      </c>
      <c r="AC111" s="474"/>
      <c r="AD111" s="474">
        <v>251.9</v>
      </c>
      <c r="AE111" s="474">
        <v>11.967000000000001</v>
      </c>
      <c r="AF111" s="474">
        <v>263.86799999999999</v>
      </c>
      <c r="AG111" s="474"/>
      <c r="AH111" s="474">
        <v>16.309999999999999</v>
      </c>
      <c r="AI111" s="474">
        <v>51.29</v>
      </c>
      <c r="AJ111" s="474">
        <v>67.599999999999994</v>
      </c>
      <c r="AK111" s="476" t="s">
        <v>585</v>
      </c>
      <c r="AL111" s="474">
        <v>0</v>
      </c>
      <c r="AM111" s="474">
        <v>0</v>
      </c>
      <c r="AN111" s="474">
        <v>0</v>
      </c>
      <c r="AO111" s="474"/>
      <c r="AP111" s="474">
        <v>6.99</v>
      </c>
      <c r="AQ111" s="474">
        <v>0</v>
      </c>
      <c r="AR111" s="474">
        <v>6.99</v>
      </c>
      <c r="AS111" s="474"/>
      <c r="AT111" s="474">
        <v>6.9969999999999999</v>
      </c>
      <c r="AU111" s="474">
        <v>547.55999999999995</v>
      </c>
      <c r="AV111" s="474">
        <v>554.55799999999999</v>
      </c>
      <c r="AW111" s="476" t="s">
        <v>585</v>
      </c>
      <c r="AX111" s="474">
        <v>0</v>
      </c>
      <c r="AY111" s="474">
        <v>0</v>
      </c>
      <c r="AZ111" s="474">
        <v>0</v>
      </c>
      <c r="BA111" s="474"/>
      <c r="BB111" s="474">
        <v>0</v>
      </c>
      <c r="BC111" s="474">
        <v>0</v>
      </c>
      <c r="BD111" s="474">
        <v>0</v>
      </c>
      <c r="BE111" s="474"/>
      <c r="BF111" s="474">
        <v>23.765999999999998</v>
      </c>
      <c r="BG111" s="474">
        <v>0</v>
      </c>
      <c r="BH111" s="474">
        <v>23.765999999999998</v>
      </c>
      <c r="BI111" s="476" t="s">
        <v>585</v>
      </c>
      <c r="BJ111" s="474">
        <v>0</v>
      </c>
      <c r="BK111" s="474">
        <v>0</v>
      </c>
      <c r="BL111" s="474">
        <v>0</v>
      </c>
      <c r="BM111" s="474"/>
      <c r="BN111" s="474">
        <v>16.309999999999999</v>
      </c>
      <c r="BO111" s="474">
        <v>0</v>
      </c>
      <c r="BP111" s="474">
        <v>16.309999999999999</v>
      </c>
      <c r="BQ111" s="474"/>
      <c r="BR111" s="474">
        <v>568.78799999999978</v>
      </c>
      <c r="BS111" s="474">
        <v>785.46499999999992</v>
      </c>
      <c r="BT111" s="474">
        <v>1354.2550000000001</v>
      </c>
      <c r="BU111" s="476" t="s">
        <v>585</v>
      </c>
      <c r="BV111" s="474">
        <v>30.29</v>
      </c>
      <c r="BW111" s="474">
        <v>0</v>
      </c>
      <c r="BX111" s="474">
        <v>30.29</v>
      </c>
      <c r="BY111" s="474"/>
      <c r="BZ111" s="474">
        <v>568.78799999999978</v>
      </c>
      <c r="CA111" s="474">
        <v>785.46499999999992</v>
      </c>
      <c r="CB111" s="474">
        <v>1354.2550000000001</v>
      </c>
    </row>
    <row r="112" spans="1:80" s="472" customFormat="1" ht="8.25" customHeight="1">
      <c r="A112" s="476" t="s">
        <v>586</v>
      </c>
      <c r="B112" s="474">
        <v>4257.7790000000005</v>
      </c>
      <c r="C112" s="474">
        <v>55581.487000000001</v>
      </c>
      <c r="D112" s="474">
        <v>59839.266000000003</v>
      </c>
      <c r="E112" s="474"/>
      <c r="F112" s="474">
        <v>516.899</v>
      </c>
      <c r="G112" s="474">
        <v>0</v>
      </c>
      <c r="H112" s="474">
        <v>516.899</v>
      </c>
      <c r="I112" s="474"/>
      <c r="J112" s="474">
        <v>0</v>
      </c>
      <c r="K112" s="474">
        <v>55911.739000000001</v>
      </c>
      <c r="L112" s="474">
        <v>55911.739000000001</v>
      </c>
      <c r="M112" s="476" t="s">
        <v>586</v>
      </c>
      <c r="N112" s="474">
        <v>464.92099999999999</v>
      </c>
      <c r="O112" s="474">
        <v>2649.3470000000002</v>
      </c>
      <c r="P112" s="474">
        <v>3114.268</v>
      </c>
      <c r="Q112" s="474"/>
      <c r="R112" s="474">
        <v>1902.239</v>
      </c>
      <c r="S112" s="474">
        <v>17511.199000000001</v>
      </c>
      <c r="T112" s="474">
        <v>19413.438999999998</v>
      </c>
      <c r="U112" s="474"/>
      <c r="V112" s="474">
        <v>685.02700000000004</v>
      </c>
      <c r="W112" s="474">
        <v>25886.11</v>
      </c>
      <c r="X112" s="474">
        <v>26571.137999999999</v>
      </c>
      <c r="Y112" s="476" t="s">
        <v>586</v>
      </c>
      <c r="Z112" s="474">
        <v>0</v>
      </c>
      <c r="AA112" s="474">
        <v>0</v>
      </c>
      <c r="AB112" s="474">
        <v>0</v>
      </c>
      <c r="AC112" s="474"/>
      <c r="AD112" s="474">
        <v>0</v>
      </c>
      <c r="AE112" s="474">
        <v>28882.571</v>
      </c>
      <c r="AF112" s="474">
        <v>28882.571</v>
      </c>
      <c r="AG112" s="474"/>
      <c r="AH112" s="474">
        <v>73725.627999999997</v>
      </c>
      <c r="AI112" s="474">
        <v>955.86</v>
      </c>
      <c r="AJ112" s="474">
        <v>74681.487999999998</v>
      </c>
      <c r="AK112" s="476" t="s">
        <v>586</v>
      </c>
      <c r="AL112" s="474">
        <v>193.37</v>
      </c>
      <c r="AM112" s="474">
        <v>546.649</v>
      </c>
      <c r="AN112" s="474">
        <v>740.01900000000001</v>
      </c>
      <c r="AO112" s="474"/>
      <c r="AP112" s="474">
        <v>0</v>
      </c>
      <c r="AQ112" s="474">
        <v>0</v>
      </c>
      <c r="AR112" s="474">
        <v>0</v>
      </c>
      <c r="AS112" s="474"/>
      <c r="AT112" s="474">
        <v>0</v>
      </c>
      <c r="AU112" s="474">
        <v>13881.281999999999</v>
      </c>
      <c r="AV112" s="474">
        <v>13881.281999999999</v>
      </c>
      <c r="AW112" s="476" t="s">
        <v>586</v>
      </c>
      <c r="AX112" s="474">
        <v>0</v>
      </c>
      <c r="AY112" s="474">
        <v>0</v>
      </c>
      <c r="AZ112" s="474">
        <v>0</v>
      </c>
      <c r="BA112" s="474"/>
      <c r="BB112" s="474">
        <v>1237.769</v>
      </c>
      <c r="BC112" s="474">
        <v>0</v>
      </c>
      <c r="BD112" s="474">
        <v>1237.769</v>
      </c>
      <c r="BE112" s="474"/>
      <c r="BF112" s="474">
        <v>0</v>
      </c>
      <c r="BG112" s="474">
        <v>6272.0950000000003</v>
      </c>
      <c r="BH112" s="474">
        <v>6272.0950000000003</v>
      </c>
      <c r="BI112" s="476" t="s">
        <v>586</v>
      </c>
      <c r="BJ112" s="474">
        <v>0</v>
      </c>
      <c r="BK112" s="474">
        <v>0</v>
      </c>
      <c r="BL112" s="474">
        <v>0</v>
      </c>
      <c r="BM112" s="474"/>
      <c r="BN112" s="474">
        <v>0</v>
      </c>
      <c r="BO112" s="474">
        <v>3119.1149999999998</v>
      </c>
      <c r="BP112" s="474">
        <v>3119.1149999999998</v>
      </c>
      <c r="BQ112" s="474"/>
      <c r="BR112" s="474">
        <v>82983.631999999998</v>
      </c>
      <c r="BS112" s="474">
        <v>211197.45399999997</v>
      </c>
      <c r="BT112" s="474">
        <v>294181.08799999993</v>
      </c>
      <c r="BU112" s="476" t="s">
        <v>586</v>
      </c>
      <c r="BV112" s="474">
        <v>0</v>
      </c>
      <c r="BW112" s="474">
        <v>55911.739000000001</v>
      </c>
      <c r="BX112" s="474">
        <v>55911.739000000001</v>
      </c>
      <c r="BY112" s="474"/>
      <c r="BZ112" s="474">
        <v>82983.631999999998</v>
      </c>
      <c r="CA112" s="474">
        <v>211197.45399999997</v>
      </c>
      <c r="CB112" s="474">
        <v>294181.08799999993</v>
      </c>
    </row>
    <row r="113" spans="1:81" s="472" customFormat="1" ht="8.25" customHeight="1">
      <c r="A113" s="476" t="s">
        <v>587</v>
      </c>
      <c r="B113" s="474">
        <v>664.60799999999995</v>
      </c>
      <c r="C113" s="474">
        <v>0</v>
      </c>
      <c r="D113" s="474">
        <v>664.60799999999995</v>
      </c>
      <c r="E113" s="474"/>
      <c r="F113" s="474">
        <v>0</v>
      </c>
      <c r="G113" s="474">
        <v>0</v>
      </c>
      <c r="H113" s="474">
        <v>0</v>
      </c>
      <c r="I113" s="474"/>
      <c r="J113" s="474">
        <v>75578.567999999999</v>
      </c>
      <c r="K113" s="474">
        <v>86783.606</v>
      </c>
      <c r="L113" s="474">
        <v>162362.174</v>
      </c>
      <c r="M113" s="476" t="s">
        <v>587</v>
      </c>
      <c r="N113" s="474">
        <v>1389.8989999999999</v>
      </c>
      <c r="O113" s="474">
        <v>306.32600000000002</v>
      </c>
      <c r="P113" s="474">
        <v>1696.2260000000001</v>
      </c>
      <c r="Q113" s="474"/>
      <c r="R113" s="474">
        <v>7520.415</v>
      </c>
      <c r="S113" s="474">
        <v>0</v>
      </c>
      <c r="T113" s="474">
        <v>7520.415</v>
      </c>
      <c r="U113" s="474"/>
      <c r="V113" s="474">
        <v>21.329000000000001</v>
      </c>
      <c r="W113" s="474">
        <v>21.398</v>
      </c>
      <c r="X113" s="474">
        <v>42.728000000000002</v>
      </c>
      <c r="Y113" s="476" t="s">
        <v>587</v>
      </c>
      <c r="Z113" s="474">
        <v>0</v>
      </c>
      <c r="AA113" s="474">
        <v>0</v>
      </c>
      <c r="AB113" s="474">
        <v>0</v>
      </c>
      <c r="AC113" s="474"/>
      <c r="AD113" s="474">
        <v>5573.0839999999998</v>
      </c>
      <c r="AE113" s="474">
        <v>12035.725</v>
      </c>
      <c r="AF113" s="474">
        <v>17608.809000000001</v>
      </c>
      <c r="AG113" s="474"/>
      <c r="AH113" s="474">
        <v>17184.916000000001</v>
      </c>
      <c r="AI113" s="474">
        <v>0</v>
      </c>
      <c r="AJ113" s="474">
        <v>17184.916000000001</v>
      </c>
      <c r="AK113" s="476" t="s">
        <v>587</v>
      </c>
      <c r="AL113" s="474">
        <v>0</v>
      </c>
      <c r="AM113" s="474">
        <v>0</v>
      </c>
      <c r="AN113" s="474">
        <v>0</v>
      </c>
      <c r="AO113" s="474"/>
      <c r="AP113" s="474">
        <v>9547.9660000000003</v>
      </c>
      <c r="AQ113" s="474">
        <v>0</v>
      </c>
      <c r="AR113" s="474">
        <v>9547.9660000000003</v>
      </c>
      <c r="AS113" s="474"/>
      <c r="AT113" s="474">
        <v>2685.0239999999999</v>
      </c>
      <c r="AU113" s="474">
        <v>0</v>
      </c>
      <c r="AV113" s="474">
        <v>2685.0239999999999</v>
      </c>
      <c r="AW113" s="476" t="s">
        <v>587</v>
      </c>
      <c r="AX113" s="474">
        <v>5209.3540000000003</v>
      </c>
      <c r="AY113" s="474">
        <v>0</v>
      </c>
      <c r="AZ113" s="474">
        <v>5209.3540000000003</v>
      </c>
      <c r="BA113" s="474"/>
      <c r="BB113" s="474">
        <v>0</v>
      </c>
      <c r="BC113" s="474">
        <v>0</v>
      </c>
      <c r="BD113" s="474">
        <v>0</v>
      </c>
      <c r="BE113" s="474"/>
      <c r="BF113" s="474">
        <v>0</v>
      </c>
      <c r="BG113" s="474">
        <v>0</v>
      </c>
      <c r="BH113" s="474">
        <v>0</v>
      </c>
      <c r="BI113" s="476" t="s">
        <v>587</v>
      </c>
      <c r="BJ113" s="474">
        <v>0</v>
      </c>
      <c r="BK113" s="474">
        <v>0</v>
      </c>
      <c r="BL113" s="474">
        <v>0</v>
      </c>
      <c r="BM113" s="474"/>
      <c r="BN113" s="474">
        <v>1826.2460000000001</v>
      </c>
      <c r="BO113" s="474">
        <v>0</v>
      </c>
      <c r="BP113" s="474">
        <v>1826.2460000000001</v>
      </c>
      <c r="BQ113" s="474"/>
      <c r="BR113" s="474">
        <v>127201.409</v>
      </c>
      <c r="BS113" s="474">
        <v>99147.055000000008</v>
      </c>
      <c r="BT113" s="474">
        <v>226348.46600000001</v>
      </c>
      <c r="BU113" s="476" t="s">
        <v>587</v>
      </c>
      <c r="BV113" s="474">
        <v>75578.567999999999</v>
      </c>
      <c r="BW113" s="474">
        <v>86783.606</v>
      </c>
      <c r="BX113" s="474">
        <v>162362.174</v>
      </c>
      <c r="BY113" s="474"/>
      <c r="BZ113" s="474">
        <v>127201.409</v>
      </c>
      <c r="CA113" s="474">
        <v>99147.055000000008</v>
      </c>
      <c r="CB113" s="474">
        <v>226348.46600000001</v>
      </c>
    </row>
    <row r="114" spans="1:81" s="472" customFormat="1" ht="8.25" customHeight="1">
      <c r="A114" s="476" t="s">
        <v>588</v>
      </c>
      <c r="B114" s="474">
        <v>139875.49600000001</v>
      </c>
      <c r="C114" s="474">
        <v>0</v>
      </c>
      <c r="D114" s="474">
        <v>139875.49600000001</v>
      </c>
      <c r="E114" s="474"/>
      <c r="F114" s="474">
        <v>9.77</v>
      </c>
      <c r="G114" s="474">
        <v>0</v>
      </c>
      <c r="H114" s="474">
        <v>9.77</v>
      </c>
      <c r="I114" s="474"/>
      <c r="J114" s="474">
        <v>119308.033</v>
      </c>
      <c r="K114" s="474">
        <v>8852.6849999999995</v>
      </c>
      <c r="L114" s="474">
        <v>128160.71799999999</v>
      </c>
      <c r="M114" s="476" t="s">
        <v>588</v>
      </c>
      <c r="N114" s="474">
        <v>1011.646</v>
      </c>
      <c r="O114" s="474">
        <v>0</v>
      </c>
      <c r="P114" s="474">
        <v>1011.646</v>
      </c>
      <c r="Q114" s="474"/>
      <c r="R114" s="474">
        <v>16497.659</v>
      </c>
      <c r="S114" s="474">
        <v>521.71900000000005</v>
      </c>
      <c r="T114" s="474">
        <v>17019.379000000001</v>
      </c>
      <c r="U114" s="474"/>
      <c r="V114" s="474">
        <v>77513.278999999995</v>
      </c>
      <c r="W114" s="474">
        <v>157.63399999999999</v>
      </c>
      <c r="X114" s="474">
        <v>77670.913</v>
      </c>
      <c r="Y114" s="476" t="s">
        <v>588</v>
      </c>
      <c r="Z114" s="474">
        <v>0</v>
      </c>
      <c r="AA114" s="474">
        <v>0</v>
      </c>
      <c r="AB114" s="474">
        <v>0</v>
      </c>
      <c r="AC114" s="474"/>
      <c r="AD114" s="474">
        <v>94020.285999999993</v>
      </c>
      <c r="AE114" s="474">
        <v>8.5419999999999998</v>
      </c>
      <c r="AF114" s="474">
        <v>94028.827999999994</v>
      </c>
      <c r="AG114" s="474"/>
      <c r="AH114" s="474">
        <v>8539.5010000000002</v>
      </c>
      <c r="AI114" s="474">
        <v>0</v>
      </c>
      <c r="AJ114" s="474">
        <v>8539.5010000000002</v>
      </c>
      <c r="AK114" s="476" t="s">
        <v>588</v>
      </c>
      <c r="AL114" s="474">
        <v>399.73200000000003</v>
      </c>
      <c r="AM114" s="474">
        <v>0</v>
      </c>
      <c r="AN114" s="474">
        <v>399.73200000000003</v>
      </c>
      <c r="AO114" s="474"/>
      <c r="AP114" s="474">
        <v>0</v>
      </c>
      <c r="AQ114" s="474">
        <v>0</v>
      </c>
      <c r="AR114" s="474">
        <v>0</v>
      </c>
      <c r="AS114" s="474"/>
      <c r="AT114" s="474">
        <v>1025.828</v>
      </c>
      <c r="AU114" s="474">
        <v>21.401</v>
      </c>
      <c r="AV114" s="474">
        <v>1047.229</v>
      </c>
      <c r="AW114" s="476" t="s">
        <v>588</v>
      </c>
      <c r="AX114" s="474">
        <v>0</v>
      </c>
      <c r="AY114" s="474">
        <v>0</v>
      </c>
      <c r="AZ114" s="474">
        <v>0</v>
      </c>
      <c r="BA114" s="474"/>
      <c r="BB114" s="474">
        <v>0</v>
      </c>
      <c r="BC114" s="474">
        <v>0</v>
      </c>
      <c r="BD114" s="474">
        <v>0</v>
      </c>
      <c r="BE114" s="474"/>
      <c r="BF114" s="474">
        <v>0</v>
      </c>
      <c r="BG114" s="474">
        <v>0</v>
      </c>
      <c r="BH114" s="474">
        <v>0</v>
      </c>
      <c r="BI114" s="476" t="s">
        <v>588</v>
      </c>
      <c r="BJ114" s="474">
        <v>231.68199999999999</v>
      </c>
      <c r="BK114" s="474">
        <v>625.16</v>
      </c>
      <c r="BL114" s="474">
        <v>856.84199999999998</v>
      </c>
      <c r="BM114" s="474"/>
      <c r="BN114" s="474">
        <v>0</v>
      </c>
      <c r="BO114" s="474">
        <v>0</v>
      </c>
      <c r="BP114" s="474">
        <v>0</v>
      </c>
      <c r="BQ114" s="474"/>
      <c r="BR114" s="474">
        <v>458432.91199999995</v>
      </c>
      <c r="BS114" s="474">
        <v>10187.140999999998</v>
      </c>
      <c r="BT114" s="474">
        <v>468620.054</v>
      </c>
      <c r="BU114" s="476" t="s">
        <v>588</v>
      </c>
      <c r="BV114" s="474">
        <v>119308.033</v>
      </c>
      <c r="BW114" s="474">
        <v>8852.6849999999995</v>
      </c>
      <c r="BX114" s="474">
        <v>128160.71799999999</v>
      </c>
      <c r="BY114" s="474"/>
      <c r="BZ114" s="474">
        <v>458432.91199999995</v>
      </c>
      <c r="CA114" s="474">
        <v>10187.140999999998</v>
      </c>
      <c r="CB114" s="474">
        <v>468620.054</v>
      </c>
    </row>
    <row r="115" spans="1:81" s="35" customFormat="1" ht="4.3499999999999996" customHeight="1">
      <c r="A115" s="476"/>
      <c r="B115" s="474"/>
      <c r="C115" s="474"/>
      <c r="D115" s="474"/>
      <c r="E115" s="474"/>
      <c r="F115" s="474"/>
      <c r="G115" s="474"/>
      <c r="H115" s="474"/>
      <c r="I115" s="474"/>
      <c r="J115" s="474"/>
      <c r="K115" s="474"/>
      <c r="L115" s="474"/>
      <c r="M115" s="476"/>
      <c r="N115" s="474"/>
      <c r="O115" s="474"/>
      <c r="P115" s="474"/>
      <c r="Q115" s="474"/>
      <c r="R115" s="474"/>
      <c r="S115" s="474"/>
      <c r="T115" s="474"/>
      <c r="U115" s="474"/>
      <c r="V115" s="474"/>
      <c r="W115" s="474"/>
      <c r="X115" s="474"/>
      <c r="Y115" s="476"/>
      <c r="Z115" s="474"/>
      <c r="AA115" s="474"/>
      <c r="AB115" s="474"/>
      <c r="AC115" s="474"/>
      <c r="AD115" s="474"/>
      <c r="AE115" s="474"/>
      <c r="AF115" s="474"/>
      <c r="AG115" s="474"/>
      <c r="AH115" s="474"/>
      <c r="AI115" s="474"/>
      <c r="AJ115" s="474"/>
      <c r="AK115" s="476"/>
      <c r="AL115" s="474"/>
      <c r="AM115" s="474"/>
      <c r="AN115" s="474"/>
      <c r="AO115" s="474"/>
      <c r="AP115" s="474"/>
      <c r="AQ115" s="474"/>
      <c r="AR115" s="474"/>
      <c r="AS115" s="474"/>
      <c r="AT115" s="474"/>
      <c r="AU115" s="474"/>
      <c r="AV115" s="474"/>
      <c r="AW115" s="476"/>
      <c r="AX115" s="474"/>
      <c r="AY115" s="474"/>
      <c r="AZ115" s="474"/>
      <c r="BA115" s="474"/>
      <c r="BB115" s="474"/>
      <c r="BC115" s="474"/>
      <c r="BD115" s="474"/>
      <c r="BE115" s="474"/>
      <c r="BF115" s="474"/>
      <c r="BG115" s="474"/>
      <c r="BH115" s="474"/>
      <c r="BI115" s="476"/>
      <c r="BJ115" s="474"/>
      <c r="BK115" s="474"/>
      <c r="BL115" s="474"/>
      <c r="BM115" s="474"/>
      <c r="BN115" s="474"/>
      <c r="BO115" s="474"/>
      <c r="BP115" s="474"/>
      <c r="BQ115" s="474"/>
      <c r="BR115" s="474"/>
      <c r="BS115" s="474"/>
      <c r="BT115" s="474"/>
      <c r="BU115" s="476"/>
      <c r="BV115" s="474"/>
      <c r="BW115" s="474"/>
      <c r="BX115" s="474"/>
      <c r="BY115" s="474"/>
      <c r="BZ115" s="474"/>
      <c r="CA115" s="474"/>
      <c r="CB115" s="474"/>
    </row>
    <row r="116" spans="1:81" s="472" customFormat="1" ht="8.25" customHeight="1">
      <c r="A116" s="477" t="s">
        <v>589</v>
      </c>
      <c r="B116" s="478">
        <v>2124825.8650000002</v>
      </c>
      <c r="C116" s="478">
        <v>815474.05599999998</v>
      </c>
      <c r="D116" s="478">
        <v>2940299.9210000001</v>
      </c>
      <c r="E116" s="478"/>
      <c r="F116" s="478">
        <v>9657.4030000000002</v>
      </c>
      <c r="G116" s="478">
        <v>195.15299999999999</v>
      </c>
      <c r="H116" s="478">
        <v>9852.5570000000007</v>
      </c>
      <c r="I116" s="478"/>
      <c r="J116" s="478">
        <v>1802056.808</v>
      </c>
      <c r="K116" s="478">
        <v>334156.13900000002</v>
      </c>
      <c r="L116" s="478">
        <v>2136212.9470000002</v>
      </c>
      <c r="M116" s="477" t="s">
        <v>589</v>
      </c>
      <c r="N116" s="478">
        <v>67360.365000000005</v>
      </c>
      <c r="O116" s="478">
        <v>5840.4380000000001</v>
      </c>
      <c r="P116" s="478">
        <v>73200.803</v>
      </c>
      <c r="Q116" s="478"/>
      <c r="R116" s="478">
        <v>531152.99100000004</v>
      </c>
      <c r="S116" s="478">
        <v>81060.08</v>
      </c>
      <c r="T116" s="478">
        <v>612213.07200000004</v>
      </c>
      <c r="U116" s="478"/>
      <c r="V116" s="478">
        <v>656125.35</v>
      </c>
      <c r="W116" s="478">
        <v>509967.61700000003</v>
      </c>
      <c r="X116" s="478">
        <v>1166092.9669999999</v>
      </c>
      <c r="Y116" s="477" t="s">
        <v>589</v>
      </c>
      <c r="Z116" s="478">
        <v>934656.76699999999</v>
      </c>
      <c r="AA116" s="478">
        <v>511774.19300000003</v>
      </c>
      <c r="AB116" s="478">
        <v>1446430.96</v>
      </c>
      <c r="AC116" s="478"/>
      <c r="AD116" s="478">
        <v>310173.63699999999</v>
      </c>
      <c r="AE116" s="478">
        <v>64924.944000000003</v>
      </c>
      <c r="AF116" s="478">
        <v>375098.58100000001</v>
      </c>
      <c r="AG116" s="478"/>
      <c r="AH116" s="478">
        <v>92218.422000000006</v>
      </c>
      <c r="AI116" s="478">
        <v>1331.09</v>
      </c>
      <c r="AJ116" s="478">
        <v>93549.513000000006</v>
      </c>
      <c r="AK116" s="477" t="s">
        <v>589</v>
      </c>
      <c r="AL116" s="478">
        <v>11335.262000000001</v>
      </c>
      <c r="AM116" s="478">
        <v>1004.707</v>
      </c>
      <c r="AN116" s="478">
        <v>12339.968999999999</v>
      </c>
      <c r="AO116" s="478"/>
      <c r="AP116" s="478">
        <v>18456.504000000001</v>
      </c>
      <c r="AQ116" s="478">
        <v>156.86600000000001</v>
      </c>
      <c r="AR116" s="478">
        <v>18613.37</v>
      </c>
      <c r="AS116" s="478"/>
      <c r="AT116" s="478">
        <v>1399117.27</v>
      </c>
      <c r="AU116" s="478">
        <v>64420.286</v>
      </c>
      <c r="AV116" s="478">
        <v>1463537.557</v>
      </c>
      <c r="AW116" s="477" t="s">
        <v>589</v>
      </c>
      <c r="AX116" s="478">
        <v>14167.531999999999</v>
      </c>
      <c r="AY116" s="478">
        <v>3543.2</v>
      </c>
      <c r="AZ116" s="478">
        <v>17710.733</v>
      </c>
      <c r="BA116" s="478"/>
      <c r="BB116" s="478">
        <v>4551.4859999999999</v>
      </c>
      <c r="BC116" s="478">
        <v>970.56500000000005</v>
      </c>
      <c r="BD116" s="478">
        <v>5522.0519999999997</v>
      </c>
      <c r="BE116" s="478"/>
      <c r="BF116" s="478">
        <v>3747.2640000000001</v>
      </c>
      <c r="BG116" s="478">
        <v>3524.36</v>
      </c>
      <c r="BH116" s="478">
        <v>7271.625</v>
      </c>
      <c r="BI116" s="477" t="s">
        <v>589</v>
      </c>
      <c r="BJ116" s="478">
        <v>1226.5119999999999</v>
      </c>
      <c r="BK116" s="478">
        <v>4476.2809999999999</v>
      </c>
      <c r="BL116" s="478">
        <v>5702.7939999999999</v>
      </c>
      <c r="BM116" s="478"/>
      <c r="BN116" s="478">
        <v>115274.11500000001</v>
      </c>
      <c r="BO116" s="478">
        <v>10963.707</v>
      </c>
      <c r="BP116" s="478">
        <v>126237.823</v>
      </c>
      <c r="BQ116" s="478"/>
      <c r="BR116" s="478">
        <v>8096103.5530000012</v>
      </c>
      <c r="BS116" s="478">
        <v>2413783.682</v>
      </c>
      <c r="BT116" s="478">
        <v>10509887.243999999</v>
      </c>
      <c r="BU116" s="477" t="s">
        <v>589</v>
      </c>
      <c r="BV116" s="478">
        <v>1802056.808</v>
      </c>
      <c r="BW116" s="478">
        <v>334156.141</v>
      </c>
      <c r="BX116" s="478">
        <v>2136212.9500000002</v>
      </c>
      <c r="BY116" s="478"/>
      <c r="BZ116" s="478">
        <v>8096103.5530000012</v>
      </c>
      <c r="CA116" s="478">
        <v>2413783.6839999999</v>
      </c>
      <c r="CB116" s="478">
        <v>10509887.246999998</v>
      </c>
    </row>
    <row r="117" spans="1:81" s="35" customFormat="1" ht="4.3499999999999996" customHeight="1">
      <c r="A117" s="476"/>
      <c r="B117" s="478"/>
      <c r="C117" s="478"/>
      <c r="D117" s="478"/>
      <c r="E117" s="478"/>
      <c r="F117" s="478"/>
      <c r="G117" s="478"/>
      <c r="H117" s="478"/>
      <c r="I117" s="478"/>
      <c r="J117" s="478"/>
      <c r="K117" s="478"/>
      <c r="L117" s="478"/>
      <c r="M117" s="476"/>
      <c r="N117" s="478"/>
      <c r="O117" s="478"/>
      <c r="P117" s="478"/>
      <c r="Q117" s="478"/>
      <c r="R117" s="478"/>
      <c r="S117" s="478"/>
      <c r="T117" s="478"/>
      <c r="U117" s="478"/>
      <c r="V117" s="478"/>
      <c r="W117" s="478"/>
      <c r="X117" s="478"/>
      <c r="Y117" s="476"/>
      <c r="Z117" s="478"/>
      <c r="AA117" s="478"/>
      <c r="AB117" s="478"/>
      <c r="AC117" s="478"/>
      <c r="AD117" s="478"/>
      <c r="AE117" s="478"/>
      <c r="AF117" s="478"/>
      <c r="AG117" s="478"/>
      <c r="AH117" s="478"/>
      <c r="AI117" s="478"/>
      <c r="AJ117" s="478"/>
      <c r="AK117" s="476"/>
      <c r="AL117" s="478"/>
      <c r="AM117" s="478"/>
      <c r="AN117" s="478"/>
      <c r="AO117" s="478"/>
      <c r="AP117" s="478"/>
      <c r="AQ117" s="478"/>
      <c r="AR117" s="478"/>
      <c r="AS117" s="478"/>
      <c r="AT117" s="478"/>
      <c r="AU117" s="478"/>
      <c r="AV117" s="478"/>
      <c r="AW117" s="476"/>
      <c r="AX117" s="478"/>
      <c r="AY117" s="478"/>
      <c r="AZ117" s="478"/>
      <c r="BA117" s="478"/>
      <c r="BB117" s="478"/>
      <c r="BC117" s="478"/>
      <c r="BD117" s="478"/>
      <c r="BE117" s="478"/>
      <c r="BF117" s="478"/>
      <c r="BG117" s="478"/>
      <c r="BH117" s="478"/>
      <c r="BI117" s="476"/>
      <c r="BJ117" s="478"/>
      <c r="BK117" s="478"/>
      <c r="BL117" s="478"/>
      <c r="BM117" s="478"/>
      <c r="BN117" s="478"/>
      <c r="BO117" s="478"/>
      <c r="BP117" s="478"/>
      <c r="BQ117" s="478"/>
      <c r="BR117" s="478"/>
      <c r="BS117" s="478"/>
      <c r="BT117" s="478"/>
      <c r="BU117" s="476"/>
      <c r="BV117" s="478"/>
      <c r="BW117" s="478"/>
      <c r="BX117" s="478"/>
      <c r="BY117" s="478"/>
      <c r="BZ117" s="478"/>
      <c r="CA117" s="478"/>
      <c r="CB117" s="478"/>
    </row>
    <row r="118" spans="1:81" s="472" customFormat="1" ht="8.25" customHeight="1">
      <c r="A118" s="477" t="s">
        <v>590</v>
      </c>
      <c r="B118" s="478">
        <v>1046584.809</v>
      </c>
      <c r="C118" s="478">
        <v>246299.95800000001</v>
      </c>
      <c r="D118" s="478">
        <v>1292884.7679999999</v>
      </c>
      <c r="E118" s="478"/>
      <c r="F118" s="478">
        <v>6531.78</v>
      </c>
      <c r="G118" s="478">
        <v>675.86400000000003</v>
      </c>
      <c r="H118" s="478">
        <v>7207.6440000000002</v>
      </c>
      <c r="I118" s="478"/>
      <c r="J118" s="478">
        <v>411509.28</v>
      </c>
      <c r="K118" s="478">
        <v>174045.52799999999</v>
      </c>
      <c r="L118" s="478">
        <v>585554.80799999996</v>
      </c>
      <c r="M118" s="477" t="s">
        <v>591</v>
      </c>
      <c r="N118" s="478">
        <v>59763.394</v>
      </c>
      <c r="O118" s="478">
        <v>19100.715</v>
      </c>
      <c r="P118" s="478">
        <v>78864.108999999997</v>
      </c>
      <c r="Q118" s="478"/>
      <c r="R118" s="478">
        <v>70776.525999999998</v>
      </c>
      <c r="S118" s="478">
        <v>18887.626</v>
      </c>
      <c r="T118" s="478">
        <v>89664.153000000006</v>
      </c>
      <c r="U118" s="478"/>
      <c r="V118" s="478">
        <v>224425.54399999999</v>
      </c>
      <c r="W118" s="478">
        <v>79515.366999999998</v>
      </c>
      <c r="X118" s="478">
        <v>303940.91200000001</v>
      </c>
      <c r="Y118" s="477" t="s">
        <v>591</v>
      </c>
      <c r="Z118" s="478">
        <v>7916.9949999999999</v>
      </c>
      <c r="AA118" s="478">
        <v>9005.1579999999994</v>
      </c>
      <c r="AB118" s="478">
        <v>16922.153999999999</v>
      </c>
      <c r="AC118" s="478"/>
      <c r="AD118" s="478">
        <v>100638.874</v>
      </c>
      <c r="AE118" s="478">
        <v>32331.203000000001</v>
      </c>
      <c r="AF118" s="478">
        <v>132970.07800000001</v>
      </c>
      <c r="AG118" s="478"/>
      <c r="AH118" s="478">
        <v>38068.088000000003</v>
      </c>
      <c r="AI118" s="478">
        <v>0</v>
      </c>
      <c r="AJ118" s="478">
        <v>38068.088000000003</v>
      </c>
      <c r="AK118" s="477" t="s">
        <v>591</v>
      </c>
      <c r="AL118" s="478">
        <v>24236.858</v>
      </c>
      <c r="AM118" s="478">
        <v>2074.2040000000002</v>
      </c>
      <c r="AN118" s="478">
        <v>26311.062000000002</v>
      </c>
      <c r="AO118" s="478"/>
      <c r="AP118" s="478">
        <v>38412.576999999997</v>
      </c>
      <c r="AQ118" s="478">
        <v>0</v>
      </c>
      <c r="AR118" s="478">
        <v>38412.576999999997</v>
      </c>
      <c r="AS118" s="478"/>
      <c r="AT118" s="478">
        <v>30486.26</v>
      </c>
      <c r="AU118" s="478">
        <v>33.420999999999999</v>
      </c>
      <c r="AV118" s="478">
        <v>30519.681</v>
      </c>
      <c r="AW118" s="477" t="s">
        <v>591</v>
      </c>
      <c r="AX118" s="478">
        <v>6813.4560000000001</v>
      </c>
      <c r="AY118" s="478">
        <v>0</v>
      </c>
      <c r="AZ118" s="478">
        <v>6813.4560000000001</v>
      </c>
      <c r="BA118" s="478"/>
      <c r="BB118" s="478">
        <v>5478.3739999999998</v>
      </c>
      <c r="BC118" s="478">
        <v>25.295000000000002</v>
      </c>
      <c r="BD118" s="478">
        <v>5503.6689999999999</v>
      </c>
      <c r="BE118" s="478"/>
      <c r="BF118" s="478">
        <v>4658.1040000000003</v>
      </c>
      <c r="BG118" s="478">
        <v>2725.6819999999998</v>
      </c>
      <c r="BH118" s="478">
        <v>7383.7860000000001</v>
      </c>
      <c r="BI118" s="477" t="s">
        <v>591</v>
      </c>
      <c r="BJ118" s="478">
        <v>7403.8739999999998</v>
      </c>
      <c r="BK118" s="478">
        <v>1457.192</v>
      </c>
      <c r="BL118" s="478">
        <v>8861.0660000000007</v>
      </c>
      <c r="BM118" s="478"/>
      <c r="BN118" s="478">
        <v>0</v>
      </c>
      <c r="BO118" s="478">
        <v>160.41499999999999</v>
      </c>
      <c r="BP118" s="478">
        <v>160.41499999999999</v>
      </c>
      <c r="BQ118" s="478"/>
      <c r="BR118" s="478">
        <v>2083704.7930000005</v>
      </c>
      <c r="BS118" s="478">
        <v>586337.62800000014</v>
      </c>
      <c r="BT118" s="478">
        <v>2670042.426</v>
      </c>
      <c r="BU118" s="477" t="s">
        <v>591</v>
      </c>
      <c r="BV118" s="478">
        <v>411509.28</v>
      </c>
      <c r="BW118" s="478">
        <v>181105.67800000001</v>
      </c>
      <c r="BX118" s="478">
        <v>592614.95799999998</v>
      </c>
      <c r="BY118" s="478"/>
      <c r="BZ118" s="478">
        <v>2083704.7930000005</v>
      </c>
      <c r="CA118" s="478">
        <v>593397.77800000017</v>
      </c>
      <c r="CB118" s="478">
        <v>2677102.5759999999</v>
      </c>
    </row>
    <row r="119" spans="1:81" s="472" customFormat="1" ht="8.25" customHeight="1">
      <c r="A119" s="476" t="s">
        <v>592</v>
      </c>
      <c r="B119" s="474">
        <v>153507.75</v>
      </c>
      <c r="C119" s="474">
        <v>89739.111999999994</v>
      </c>
      <c r="D119" s="474">
        <v>243246.86300000001</v>
      </c>
      <c r="E119" s="474"/>
      <c r="F119" s="474">
        <v>5705.7139999999999</v>
      </c>
      <c r="G119" s="474">
        <v>669.39700000000005</v>
      </c>
      <c r="H119" s="474">
        <v>6375.1109999999999</v>
      </c>
      <c r="I119" s="474"/>
      <c r="J119" s="474">
        <v>195530.739</v>
      </c>
      <c r="K119" s="474">
        <v>118756.102</v>
      </c>
      <c r="L119" s="474">
        <v>314286.84100000001</v>
      </c>
      <c r="M119" s="476" t="s">
        <v>592</v>
      </c>
      <c r="N119" s="474">
        <v>17525.431</v>
      </c>
      <c r="O119" s="474">
        <v>14203.776</v>
      </c>
      <c r="P119" s="474">
        <v>31729.206999999999</v>
      </c>
      <c r="Q119" s="474"/>
      <c r="R119" s="474">
        <v>44001.72</v>
      </c>
      <c r="S119" s="474">
        <v>18887.626</v>
      </c>
      <c r="T119" s="474">
        <v>62889.347000000002</v>
      </c>
      <c r="U119" s="474"/>
      <c r="V119" s="474">
        <v>30409.249</v>
      </c>
      <c r="W119" s="474">
        <v>57911.750999999997</v>
      </c>
      <c r="X119" s="474">
        <v>88321</v>
      </c>
      <c r="Y119" s="476" t="s">
        <v>592</v>
      </c>
      <c r="Z119" s="474">
        <v>7050.5349999999999</v>
      </c>
      <c r="AA119" s="474">
        <v>8959.0030000000006</v>
      </c>
      <c r="AB119" s="474">
        <v>16009.539000000001</v>
      </c>
      <c r="AC119" s="474"/>
      <c r="AD119" s="474">
        <v>37532.232000000004</v>
      </c>
      <c r="AE119" s="474">
        <v>23192.352999999999</v>
      </c>
      <c r="AF119" s="474">
        <v>60724.586000000003</v>
      </c>
      <c r="AG119" s="474"/>
      <c r="AH119" s="474">
        <v>10.5</v>
      </c>
      <c r="AI119" s="474">
        <v>0</v>
      </c>
      <c r="AJ119" s="474">
        <v>10.5</v>
      </c>
      <c r="AK119" s="476" t="s">
        <v>592</v>
      </c>
      <c r="AL119" s="474">
        <v>23637.418000000001</v>
      </c>
      <c r="AM119" s="474">
        <v>2051.6990000000001</v>
      </c>
      <c r="AN119" s="474">
        <v>25689.117999999999</v>
      </c>
      <c r="AO119" s="474"/>
      <c r="AP119" s="474">
        <v>425.97399999999999</v>
      </c>
      <c r="AQ119" s="474">
        <v>0</v>
      </c>
      <c r="AR119" s="474">
        <v>425.97399999999999</v>
      </c>
      <c r="AS119" s="474"/>
      <c r="AT119" s="474">
        <v>26947.615000000002</v>
      </c>
      <c r="AU119" s="474">
        <v>0</v>
      </c>
      <c r="AV119" s="474">
        <v>26947.615000000002</v>
      </c>
      <c r="AW119" s="476" t="s">
        <v>592</v>
      </c>
      <c r="AX119" s="474">
        <v>0</v>
      </c>
      <c r="AY119" s="474">
        <v>0</v>
      </c>
      <c r="AZ119" s="474">
        <v>0</v>
      </c>
      <c r="BA119" s="474">
        <v>0</v>
      </c>
      <c r="BB119" s="474">
        <v>24.562000000000001</v>
      </c>
      <c r="BC119" s="474">
        <v>25.295000000000002</v>
      </c>
      <c r="BD119" s="474">
        <v>49.856999999999999</v>
      </c>
      <c r="BE119" s="474">
        <v>0</v>
      </c>
      <c r="BF119" s="474">
        <v>3974.2220000000002</v>
      </c>
      <c r="BG119" s="474">
        <v>2485.4229999999998</v>
      </c>
      <c r="BH119" s="474">
        <v>6459.6450000000004</v>
      </c>
      <c r="BI119" s="476" t="s">
        <v>592</v>
      </c>
      <c r="BJ119" s="474">
        <v>2442.1309999999999</v>
      </c>
      <c r="BK119" s="474">
        <v>841.01400000000001</v>
      </c>
      <c r="BL119" s="474">
        <v>3283.145</v>
      </c>
      <c r="BM119" s="474"/>
      <c r="BN119" s="474">
        <v>0</v>
      </c>
      <c r="BO119" s="474">
        <v>153.35499999999999</v>
      </c>
      <c r="BP119" s="474">
        <v>153.35499999999999</v>
      </c>
      <c r="BQ119" s="474"/>
      <c r="BR119" s="474">
        <v>548725.79200000002</v>
      </c>
      <c r="BS119" s="474">
        <v>337875.90600000002</v>
      </c>
      <c r="BT119" s="474">
        <v>886601.7030000001</v>
      </c>
      <c r="BU119" s="476" t="s">
        <v>592</v>
      </c>
      <c r="BV119" s="474">
        <v>195530.739</v>
      </c>
      <c r="BW119" s="474">
        <v>125816.25199999999</v>
      </c>
      <c r="BX119" s="474">
        <v>321346.99099999998</v>
      </c>
      <c r="BY119" s="474"/>
      <c r="BZ119" s="474">
        <v>548725.79200000002</v>
      </c>
      <c r="CA119" s="474">
        <v>344936.05599999998</v>
      </c>
      <c r="CB119" s="474">
        <v>893661.85300000012</v>
      </c>
    </row>
    <row r="120" spans="1:81" s="472" customFormat="1" ht="8.25" customHeight="1">
      <c r="A120" s="476" t="s">
        <v>593</v>
      </c>
      <c r="B120" s="474">
        <v>893077.05900000001</v>
      </c>
      <c r="C120" s="474">
        <v>156560.845</v>
      </c>
      <c r="D120" s="474">
        <v>1049637.9040000001</v>
      </c>
      <c r="E120" s="474"/>
      <c r="F120" s="474">
        <v>826.06500000000005</v>
      </c>
      <c r="G120" s="474">
        <v>6.4669999999999996</v>
      </c>
      <c r="H120" s="474">
        <v>832.53300000000002</v>
      </c>
      <c r="I120" s="474"/>
      <c r="J120" s="474">
        <v>215978.541</v>
      </c>
      <c r="K120" s="474">
        <v>55289.425000000003</v>
      </c>
      <c r="L120" s="474">
        <v>271267.967</v>
      </c>
      <c r="M120" s="476" t="s">
        <v>593</v>
      </c>
      <c r="N120" s="474">
        <v>42237.962</v>
      </c>
      <c r="O120" s="474">
        <v>4896.9390000000003</v>
      </c>
      <c r="P120" s="474">
        <v>47134.902000000002</v>
      </c>
      <c r="Q120" s="474"/>
      <c r="R120" s="474">
        <v>26774.806</v>
      </c>
      <c r="S120" s="474">
        <v>0</v>
      </c>
      <c r="T120" s="474">
        <v>26774.806</v>
      </c>
      <c r="U120" s="474"/>
      <c r="V120" s="474">
        <v>194016.29500000001</v>
      </c>
      <c r="W120" s="474">
        <v>21603.616000000002</v>
      </c>
      <c r="X120" s="474">
        <v>215619.91099999999</v>
      </c>
      <c r="Y120" s="476" t="s">
        <v>593</v>
      </c>
      <c r="Z120" s="474">
        <v>866.46</v>
      </c>
      <c r="AA120" s="474">
        <v>46.154000000000003</v>
      </c>
      <c r="AB120" s="474">
        <v>912.61400000000003</v>
      </c>
      <c r="AC120" s="474"/>
      <c r="AD120" s="474">
        <v>63106.642</v>
      </c>
      <c r="AE120" s="474">
        <v>9138.85</v>
      </c>
      <c r="AF120" s="474">
        <v>72245.491999999998</v>
      </c>
      <c r="AG120" s="474"/>
      <c r="AH120" s="474">
        <v>38057.588000000003</v>
      </c>
      <c r="AI120" s="474">
        <v>0</v>
      </c>
      <c r="AJ120" s="474">
        <v>38057.588000000003</v>
      </c>
      <c r="AK120" s="476" t="s">
        <v>593</v>
      </c>
      <c r="AL120" s="474">
        <v>599.43899999999996</v>
      </c>
      <c r="AM120" s="474">
        <v>22.504000000000001</v>
      </c>
      <c r="AN120" s="474">
        <v>621.94399999999996</v>
      </c>
      <c r="AO120" s="474"/>
      <c r="AP120" s="474">
        <v>37986.603000000003</v>
      </c>
      <c r="AQ120" s="474">
        <v>0</v>
      </c>
      <c r="AR120" s="474">
        <v>37986.603000000003</v>
      </c>
      <c r="AS120" s="474"/>
      <c r="AT120" s="474">
        <v>3538.6439999999998</v>
      </c>
      <c r="AU120" s="474">
        <v>33.420999999999999</v>
      </c>
      <c r="AV120" s="474">
        <v>3572.0659999999998</v>
      </c>
      <c r="AW120" s="476" t="s">
        <v>593</v>
      </c>
      <c r="AX120" s="474">
        <v>6813.4560000000001</v>
      </c>
      <c r="AY120" s="474">
        <v>0</v>
      </c>
      <c r="AZ120" s="474">
        <v>6813.4560000000001</v>
      </c>
      <c r="BA120" s="474">
        <v>0</v>
      </c>
      <c r="BB120" s="474">
        <v>5453.8109999999997</v>
      </c>
      <c r="BC120" s="474">
        <v>0</v>
      </c>
      <c r="BD120" s="474">
        <v>5453.8109999999997</v>
      </c>
      <c r="BE120" s="474">
        <v>0</v>
      </c>
      <c r="BF120" s="474">
        <v>683.88099999999997</v>
      </c>
      <c r="BG120" s="474">
        <v>240.25899999999999</v>
      </c>
      <c r="BH120" s="474">
        <v>924.14</v>
      </c>
      <c r="BI120" s="476" t="s">
        <v>593</v>
      </c>
      <c r="BJ120" s="474">
        <v>4961.7420000000002</v>
      </c>
      <c r="BK120" s="474">
        <v>616.17700000000002</v>
      </c>
      <c r="BL120" s="474">
        <v>5577.92</v>
      </c>
      <c r="BM120" s="474"/>
      <c r="BN120" s="474">
        <v>0</v>
      </c>
      <c r="BO120" s="474">
        <v>7.06</v>
      </c>
      <c r="BP120" s="474">
        <v>7.06</v>
      </c>
      <c r="BQ120" s="474"/>
      <c r="BR120" s="474">
        <v>1534978.9940000002</v>
      </c>
      <c r="BS120" s="474">
        <v>248461.71700000003</v>
      </c>
      <c r="BT120" s="474">
        <v>1783440.7170000004</v>
      </c>
      <c r="BU120" s="476" t="s">
        <v>593</v>
      </c>
      <c r="BV120" s="474">
        <v>215978.541</v>
      </c>
      <c r="BW120" s="474">
        <v>55289.425000000003</v>
      </c>
      <c r="BX120" s="474">
        <v>271267.967</v>
      </c>
      <c r="BY120" s="474"/>
      <c r="BZ120" s="474">
        <v>1534978.9940000002</v>
      </c>
      <c r="CA120" s="474">
        <v>248461.717</v>
      </c>
      <c r="CB120" s="474">
        <v>1783440.7170000004</v>
      </c>
    </row>
    <row r="121" spans="1:81" s="35" customFormat="1" ht="4.3499999999999996" customHeight="1">
      <c r="A121" s="483"/>
      <c r="B121" s="478"/>
      <c r="C121" s="478"/>
      <c r="D121" s="478"/>
      <c r="E121" s="478"/>
      <c r="F121" s="478"/>
      <c r="G121" s="478"/>
      <c r="H121" s="478"/>
      <c r="I121" s="478"/>
      <c r="J121" s="478"/>
      <c r="K121" s="478"/>
      <c r="L121" s="478"/>
      <c r="M121" s="483"/>
      <c r="N121" s="478"/>
      <c r="O121" s="478"/>
      <c r="P121" s="478"/>
      <c r="Q121" s="478"/>
      <c r="R121" s="478"/>
      <c r="S121" s="478"/>
      <c r="T121" s="478"/>
      <c r="U121" s="478"/>
      <c r="V121" s="478"/>
      <c r="W121" s="478"/>
      <c r="X121" s="478"/>
      <c r="Y121" s="483"/>
      <c r="Z121" s="478"/>
      <c r="AA121" s="478"/>
      <c r="AB121" s="478"/>
      <c r="AC121" s="478"/>
      <c r="AD121" s="478"/>
      <c r="AE121" s="478"/>
      <c r="AF121" s="478"/>
      <c r="AG121" s="478"/>
      <c r="AH121" s="478"/>
      <c r="AI121" s="478"/>
      <c r="AJ121" s="478"/>
      <c r="AK121" s="483"/>
      <c r="AL121" s="478"/>
      <c r="AM121" s="478"/>
      <c r="AN121" s="478"/>
      <c r="AO121" s="478"/>
      <c r="AP121" s="478"/>
      <c r="AQ121" s="478"/>
      <c r="AR121" s="478"/>
      <c r="AS121" s="478"/>
      <c r="AT121" s="478"/>
      <c r="AU121" s="478"/>
      <c r="AV121" s="478"/>
      <c r="AW121" s="483"/>
      <c r="AX121" s="478"/>
      <c r="AY121" s="478"/>
      <c r="AZ121" s="478"/>
      <c r="BA121" s="478"/>
      <c r="BB121" s="478"/>
      <c r="BC121" s="478"/>
      <c r="BD121" s="478"/>
      <c r="BE121" s="478"/>
      <c r="BF121" s="478"/>
      <c r="BG121" s="478"/>
      <c r="BH121" s="478"/>
      <c r="BI121" s="483"/>
      <c r="BJ121" s="478"/>
      <c r="BK121" s="478"/>
      <c r="BL121" s="478"/>
      <c r="BM121" s="478"/>
      <c r="BN121" s="478"/>
      <c r="BO121" s="478"/>
      <c r="BP121" s="478"/>
      <c r="BQ121" s="478"/>
      <c r="BR121" s="478"/>
      <c r="BS121" s="478"/>
      <c r="BT121" s="478"/>
      <c r="BU121" s="483"/>
      <c r="BV121" s="478"/>
      <c r="BW121" s="478"/>
      <c r="BX121" s="478"/>
      <c r="BY121" s="478"/>
      <c r="BZ121" s="478"/>
      <c r="CA121" s="478"/>
      <c r="CB121" s="478"/>
    </row>
    <row r="122" spans="1:81" s="35" customFormat="1" ht="10.35" customHeight="1">
      <c r="A122" s="538" t="s">
        <v>594</v>
      </c>
      <c r="B122" s="478">
        <v>236681.845</v>
      </c>
      <c r="C122" s="478">
        <v>1757245.875</v>
      </c>
      <c r="D122" s="478">
        <v>1993927.7209999999</v>
      </c>
      <c r="E122" s="478"/>
      <c r="F122" s="478">
        <v>45464.002999999997</v>
      </c>
      <c r="G122" s="478">
        <v>0</v>
      </c>
      <c r="H122" s="478">
        <v>45464.002999999997</v>
      </c>
      <c r="I122" s="478"/>
      <c r="J122" s="478">
        <v>0</v>
      </c>
      <c r="K122" s="478">
        <v>5151719.8600000003</v>
      </c>
      <c r="L122" s="478">
        <v>5151719.8600000003</v>
      </c>
      <c r="M122" s="538" t="s">
        <v>594</v>
      </c>
      <c r="N122" s="478">
        <v>54610.34</v>
      </c>
      <c r="O122" s="478">
        <v>240539.851</v>
      </c>
      <c r="P122" s="478">
        <v>295150.19199999998</v>
      </c>
      <c r="Q122" s="478"/>
      <c r="R122" s="478">
        <v>389858.777</v>
      </c>
      <c r="S122" s="478">
        <v>147226.761</v>
      </c>
      <c r="T122" s="478">
        <v>537085.53799999994</v>
      </c>
      <c r="U122" s="478"/>
      <c r="V122" s="478">
        <v>539493.01800000004</v>
      </c>
      <c r="W122" s="478">
        <v>0</v>
      </c>
      <c r="X122" s="478">
        <v>539493.01800000004</v>
      </c>
      <c r="Y122" s="538" t="s">
        <v>594</v>
      </c>
      <c r="Z122" s="478">
        <v>0</v>
      </c>
      <c r="AA122" s="478">
        <v>0</v>
      </c>
      <c r="AB122" s="478">
        <v>0</v>
      </c>
      <c r="AC122" s="478"/>
      <c r="AD122" s="478">
        <v>0</v>
      </c>
      <c r="AE122" s="478">
        <v>2360857.7400000002</v>
      </c>
      <c r="AF122" s="478">
        <v>2360857.7400000002</v>
      </c>
      <c r="AG122" s="478"/>
      <c r="AH122" s="478">
        <v>186930.424</v>
      </c>
      <c r="AI122" s="478">
        <v>0</v>
      </c>
      <c r="AJ122" s="478">
        <v>186930.424</v>
      </c>
      <c r="AK122" s="538" t="s">
        <v>594</v>
      </c>
      <c r="AL122" s="478">
        <v>0</v>
      </c>
      <c r="AM122" s="478">
        <v>58043.133999999998</v>
      </c>
      <c r="AN122" s="478">
        <v>58043.133999999998</v>
      </c>
      <c r="AO122" s="478"/>
      <c r="AP122" s="478">
        <v>0</v>
      </c>
      <c r="AQ122" s="478">
        <v>0</v>
      </c>
      <c r="AR122" s="478">
        <v>0</v>
      </c>
      <c r="AS122" s="478"/>
      <c r="AT122" s="478">
        <v>0</v>
      </c>
      <c r="AU122" s="478">
        <v>0</v>
      </c>
      <c r="AV122" s="478">
        <v>0</v>
      </c>
      <c r="AW122" s="538" t="s">
        <v>594</v>
      </c>
      <c r="AX122" s="478">
        <v>0</v>
      </c>
      <c r="AY122" s="478">
        <v>0</v>
      </c>
      <c r="AZ122" s="478">
        <v>0</v>
      </c>
      <c r="BA122" s="478"/>
      <c r="BB122" s="478">
        <v>44540.584000000003</v>
      </c>
      <c r="BC122" s="478">
        <v>0</v>
      </c>
      <c r="BD122" s="478">
        <v>44540.584000000003</v>
      </c>
      <c r="BE122" s="478"/>
      <c r="BF122" s="478">
        <v>0</v>
      </c>
      <c r="BG122" s="478">
        <v>0</v>
      </c>
      <c r="BH122" s="478">
        <v>0</v>
      </c>
      <c r="BI122" s="538" t="s">
        <v>594</v>
      </c>
      <c r="BJ122" s="478">
        <v>0</v>
      </c>
      <c r="BK122" s="478">
        <v>0</v>
      </c>
      <c r="BL122" s="478">
        <v>0</v>
      </c>
      <c r="BM122" s="478"/>
      <c r="BN122" s="478">
        <v>0</v>
      </c>
      <c r="BO122" s="478">
        <v>0</v>
      </c>
      <c r="BP122" s="478">
        <v>0</v>
      </c>
      <c r="BQ122" s="478"/>
      <c r="BR122" s="478">
        <v>1497578.9910000002</v>
      </c>
      <c r="BS122" s="478">
        <v>9715633.2210000008</v>
      </c>
      <c r="BT122" s="478">
        <v>11213212.214000002</v>
      </c>
      <c r="BU122" s="538" t="s">
        <v>594</v>
      </c>
      <c r="BV122" s="478">
        <v>0</v>
      </c>
      <c r="BW122" s="478">
        <v>5151719.8600000003</v>
      </c>
      <c r="BX122" s="478">
        <v>5151719.8600000003</v>
      </c>
      <c r="BY122" s="478"/>
      <c r="BZ122" s="478">
        <v>1497578.9910000002</v>
      </c>
      <c r="CA122" s="478">
        <v>9715633.2210000008</v>
      </c>
      <c r="CB122" s="478">
        <v>11213212.214000002</v>
      </c>
    </row>
    <row r="123" spans="1:81" s="35" customFormat="1" ht="4.3499999999999996" customHeight="1">
      <c r="A123" s="476"/>
      <c r="B123" s="478"/>
      <c r="C123" s="478"/>
      <c r="D123" s="478"/>
      <c r="E123" s="478"/>
      <c r="F123" s="478"/>
      <c r="G123" s="478"/>
      <c r="H123" s="478"/>
      <c r="I123" s="478"/>
      <c r="J123" s="478"/>
      <c r="K123" s="478"/>
      <c r="L123" s="478"/>
      <c r="M123" s="476"/>
      <c r="N123" s="478"/>
      <c r="O123" s="478"/>
      <c r="P123" s="478"/>
      <c r="Q123" s="478"/>
      <c r="R123" s="478"/>
      <c r="S123" s="478"/>
      <c r="T123" s="478"/>
      <c r="U123" s="478"/>
      <c r="V123" s="478"/>
      <c r="W123" s="478"/>
      <c r="X123" s="478"/>
      <c r="Y123" s="476"/>
      <c r="Z123" s="478"/>
      <c r="AA123" s="478"/>
      <c r="AB123" s="478"/>
      <c r="AC123" s="478"/>
      <c r="AD123" s="478"/>
      <c r="AE123" s="478"/>
      <c r="AF123" s="478"/>
      <c r="AG123" s="478"/>
      <c r="AH123" s="478"/>
      <c r="AI123" s="478"/>
      <c r="AJ123" s="478"/>
      <c r="AK123" s="476"/>
      <c r="AL123" s="478"/>
      <c r="AM123" s="478"/>
      <c r="AN123" s="478"/>
      <c r="AO123" s="478"/>
      <c r="AP123" s="478"/>
      <c r="AQ123" s="478"/>
      <c r="AR123" s="478"/>
      <c r="AS123" s="478"/>
      <c r="AT123" s="478"/>
      <c r="AU123" s="478"/>
      <c r="AV123" s="478"/>
      <c r="AW123" s="476"/>
      <c r="AX123" s="478"/>
      <c r="AY123" s="478"/>
      <c r="AZ123" s="478"/>
      <c r="BA123" s="478"/>
      <c r="BB123" s="478"/>
      <c r="BC123" s="478"/>
      <c r="BD123" s="478"/>
      <c r="BE123" s="478"/>
      <c r="BF123" s="478"/>
      <c r="BG123" s="478"/>
      <c r="BH123" s="478"/>
      <c r="BI123" s="476"/>
      <c r="BJ123" s="478"/>
      <c r="BK123" s="478"/>
      <c r="BL123" s="478"/>
      <c r="BM123" s="478"/>
      <c r="BN123" s="478"/>
      <c r="BO123" s="478"/>
      <c r="BP123" s="478"/>
      <c r="BQ123" s="478"/>
      <c r="BR123" s="478"/>
      <c r="BS123" s="478"/>
      <c r="BT123" s="478"/>
      <c r="BU123" s="476"/>
      <c r="BV123" s="478"/>
      <c r="BW123" s="478"/>
      <c r="BX123" s="478"/>
      <c r="BY123" s="478"/>
      <c r="BZ123" s="478"/>
      <c r="CA123" s="478"/>
      <c r="CB123" s="478"/>
    </row>
    <row r="124" spans="1:81" s="472" customFormat="1" ht="8.25" customHeight="1">
      <c r="A124" s="469" t="s">
        <v>595</v>
      </c>
      <c r="B124" s="470">
        <v>58564261.333999999</v>
      </c>
      <c r="C124" s="470">
        <v>37139440.719999999</v>
      </c>
      <c r="D124" s="470">
        <v>95703702.055000007</v>
      </c>
      <c r="E124" s="539"/>
      <c r="F124" s="470">
        <v>1503438.808</v>
      </c>
      <c r="G124" s="470">
        <v>298536.39500000002</v>
      </c>
      <c r="H124" s="470">
        <v>1801975.2039999999</v>
      </c>
      <c r="I124" s="539"/>
      <c r="J124" s="470">
        <v>90764118.906000003</v>
      </c>
      <c r="K124" s="470">
        <v>73632475.859999999</v>
      </c>
      <c r="L124" s="470">
        <v>164396594.76699999</v>
      </c>
      <c r="M124" s="469" t="s">
        <v>595</v>
      </c>
      <c r="N124" s="470">
        <v>7024487.1540000001</v>
      </c>
      <c r="O124" s="470">
        <v>2646332.2459999998</v>
      </c>
      <c r="P124" s="470">
        <v>9670819.4000000004</v>
      </c>
      <c r="Q124" s="539"/>
      <c r="R124" s="470">
        <v>11819140.697000001</v>
      </c>
      <c r="S124" s="470">
        <v>8535880.5140000004</v>
      </c>
      <c r="T124" s="470">
        <v>20355021.212000001</v>
      </c>
      <c r="U124" s="539"/>
      <c r="V124" s="470">
        <v>37370796.478</v>
      </c>
      <c r="W124" s="470">
        <v>25253810.954999998</v>
      </c>
      <c r="X124" s="470">
        <v>62624607.432999998</v>
      </c>
      <c r="Y124" s="469" t="s">
        <v>595</v>
      </c>
      <c r="Z124" s="470">
        <v>5239516.7520000003</v>
      </c>
      <c r="AA124" s="470">
        <v>2830441.7889999999</v>
      </c>
      <c r="AB124" s="470">
        <v>8069958.5420000004</v>
      </c>
      <c r="AC124" s="539"/>
      <c r="AD124" s="470">
        <v>41576724.292999998</v>
      </c>
      <c r="AE124" s="470">
        <v>22779015.02</v>
      </c>
      <c r="AF124" s="470">
        <v>64355739.314000003</v>
      </c>
      <c r="AG124" s="539"/>
      <c r="AH124" s="470">
        <v>13328200.365</v>
      </c>
      <c r="AI124" s="470">
        <v>809666.58900000004</v>
      </c>
      <c r="AJ124" s="470">
        <v>14137866.954</v>
      </c>
      <c r="AK124" s="469" t="s">
        <v>595</v>
      </c>
      <c r="AL124" s="470">
        <v>3866223.0759999999</v>
      </c>
      <c r="AM124" s="470">
        <v>875245.46200000006</v>
      </c>
      <c r="AN124" s="470">
        <v>4741468.5379999997</v>
      </c>
      <c r="AO124" s="539"/>
      <c r="AP124" s="470">
        <v>3141579.2760000001</v>
      </c>
      <c r="AQ124" s="470">
        <v>502920.15700000001</v>
      </c>
      <c r="AR124" s="470">
        <v>3644499.4339999999</v>
      </c>
      <c r="AS124" s="539"/>
      <c r="AT124" s="470">
        <v>5723812.8329999996</v>
      </c>
      <c r="AU124" s="470">
        <v>5425520.9179999996</v>
      </c>
      <c r="AV124" s="470">
        <v>11149333.751</v>
      </c>
      <c r="AW124" s="469" t="s">
        <v>595</v>
      </c>
      <c r="AX124" s="470">
        <v>1562112.2660000001</v>
      </c>
      <c r="AY124" s="470">
        <v>23128.785</v>
      </c>
      <c r="AZ124" s="470">
        <v>1585241.051</v>
      </c>
      <c r="BA124" s="539"/>
      <c r="BB124" s="470">
        <v>1016434.245</v>
      </c>
      <c r="BC124" s="470">
        <v>148068.61499999999</v>
      </c>
      <c r="BD124" s="470">
        <v>1164502.861</v>
      </c>
      <c r="BE124" s="539"/>
      <c r="BF124" s="470">
        <v>292976.10600000003</v>
      </c>
      <c r="BG124" s="470">
        <v>2244035.8160000001</v>
      </c>
      <c r="BH124" s="470">
        <v>2537011.923</v>
      </c>
      <c r="BI124" s="469" t="s">
        <v>595</v>
      </c>
      <c r="BJ124" s="470">
        <v>146849.55499999999</v>
      </c>
      <c r="BK124" s="470">
        <v>1758034.5549999999</v>
      </c>
      <c r="BL124" s="470">
        <v>1904884.111</v>
      </c>
      <c r="BM124" s="470"/>
      <c r="BN124" s="470">
        <v>806753.21600000001</v>
      </c>
      <c r="BO124" s="470">
        <v>668070.15500000003</v>
      </c>
      <c r="BP124" s="470">
        <v>1474823.372</v>
      </c>
      <c r="BQ124" s="470"/>
      <c r="BR124" s="470">
        <v>283747425.36000007</v>
      </c>
      <c r="BS124" s="470">
        <v>185570624.55100006</v>
      </c>
      <c r="BT124" s="470">
        <v>469318049.92199993</v>
      </c>
      <c r="BU124" s="469" t="s">
        <v>595</v>
      </c>
      <c r="BV124" s="470">
        <v>90764118.906000003</v>
      </c>
      <c r="BW124" s="470">
        <v>74924600.715000004</v>
      </c>
      <c r="BX124" s="470">
        <v>165688719.62099999</v>
      </c>
      <c r="BY124" s="470"/>
      <c r="BZ124" s="470">
        <v>283747425.36000007</v>
      </c>
      <c r="CA124" s="470">
        <v>186862749.40600008</v>
      </c>
      <c r="CB124" s="470">
        <v>470610174.77599996</v>
      </c>
    </row>
    <row r="125" spans="1:81" s="35" customFormat="1" ht="4.3499999999999996" customHeight="1">
      <c r="A125" s="476"/>
      <c r="B125" s="478"/>
      <c r="C125" s="478"/>
      <c r="D125" s="478"/>
      <c r="E125" s="478"/>
      <c r="F125" s="478"/>
      <c r="G125" s="478"/>
      <c r="H125" s="478"/>
      <c r="I125" s="478"/>
      <c r="J125" s="478"/>
      <c r="K125" s="478"/>
      <c r="L125" s="478"/>
      <c r="M125" s="476"/>
      <c r="N125" s="478"/>
      <c r="O125" s="478"/>
      <c r="P125" s="478"/>
      <c r="Q125" s="478"/>
      <c r="R125" s="478"/>
      <c r="S125" s="478"/>
      <c r="T125" s="478"/>
      <c r="U125" s="478"/>
      <c r="V125" s="478"/>
      <c r="W125" s="478"/>
      <c r="X125" s="478"/>
      <c r="Y125" s="476"/>
      <c r="Z125" s="478"/>
      <c r="AA125" s="478"/>
      <c r="AB125" s="478"/>
      <c r="AC125" s="478"/>
      <c r="AD125" s="478"/>
      <c r="AE125" s="478"/>
      <c r="AF125" s="478"/>
      <c r="AG125" s="478"/>
      <c r="AH125" s="478"/>
      <c r="AI125" s="478"/>
      <c r="AJ125" s="478"/>
      <c r="AK125" s="476"/>
      <c r="AL125" s="478"/>
      <c r="AM125" s="478"/>
      <c r="AN125" s="478"/>
      <c r="AO125" s="478"/>
      <c r="AP125" s="478"/>
      <c r="AQ125" s="478"/>
      <c r="AR125" s="478"/>
      <c r="AS125" s="478"/>
      <c r="AT125" s="478"/>
      <c r="AU125" s="478"/>
      <c r="AV125" s="478"/>
      <c r="AW125" s="476"/>
      <c r="AX125" s="478"/>
      <c r="AY125" s="478"/>
      <c r="AZ125" s="478"/>
      <c r="BA125" s="478"/>
      <c r="BB125" s="478"/>
      <c r="BC125" s="478"/>
      <c r="BD125" s="478"/>
      <c r="BE125" s="478"/>
      <c r="BF125" s="478"/>
      <c r="BG125" s="478"/>
      <c r="BH125" s="478"/>
      <c r="BI125" s="476"/>
      <c r="BJ125" s="478"/>
      <c r="BK125" s="478"/>
      <c r="BL125" s="478"/>
      <c r="BM125" s="478"/>
      <c r="BN125" s="478"/>
      <c r="BO125" s="478"/>
      <c r="BP125" s="478"/>
      <c r="BQ125" s="478"/>
      <c r="BR125" s="478"/>
      <c r="BS125" s="478"/>
      <c r="BT125" s="478"/>
      <c r="BU125" s="476"/>
      <c r="BV125" s="478"/>
      <c r="BW125" s="478"/>
      <c r="BX125" s="478"/>
      <c r="BY125" s="478"/>
      <c r="BZ125" s="478"/>
      <c r="CA125" s="478"/>
      <c r="CB125" s="478"/>
    </row>
    <row r="126" spans="1:81" s="472" customFormat="1" ht="8.25" customHeight="1">
      <c r="A126" s="469" t="s">
        <v>596</v>
      </c>
      <c r="B126" s="470">
        <v>12184280.853</v>
      </c>
      <c r="C126" s="470">
        <v>-39473.364000000001</v>
      </c>
      <c r="D126" s="470">
        <v>12144807.488</v>
      </c>
      <c r="E126" s="470"/>
      <c r="F126" s="470">
        <v>403434.89899999998</v>
      </c>
      <c r="G126" s="470">
        <v>0</v>
      </c>
      <c r="H126" s="470">
        <v>403434.89899999998</v>
      </c>
      <c r="I126" s="470"/>
      <c r="J126" s="470">
        <v>22536067.548999999</v>
      </c>
      <c r="K126" s="470">
        <v>-4385.3999999999996</v>
      </c>
      <c r="L126" s="470">
        <v>22531682.147999998</v>
      </c>
      <c r="M126" s="469" t="s">
        <v>596</v>
      </c>
      <c r="N126" s="470">
        <v>1177744.9129999999</v>
      </c>
      <c r="O126" s="470">
        <v>0</v>
      </c>
      <c r="P126" s="470">
        <v>1177744.9129999999</v>
      </c>
      <c r="Q126" s="470"/>
      <c r="R126" s="470">
        <v>1794026.233</v>
      </c>
      <c r="S126" s="470">
        <v>0</v>
      </c>
      <c r="T126" s="470">
        <v>1794026.233</v>
      </c>
      <c r="U126" s="470"/>
      <c r="V126" s="470">
        <v>11074379.117000001</v>
      </c>
      <c r="W126" s="470">
        <v>0</v>
      </c>
      <c r="X126" s="470">
        <v>11074379.117000001</v>
      </c>
      <c r="Y126" s="469" t="s">
        <v>596</v>
      </c>
      <c r="Z126" s="470">
        <v>1386144.94</v>
      </c>
      <c r="AA126" s="470">
        <v>0</v>
      </c>
      <c r="AB126" s="470">
        <v>1386144.94</v>
      </c>
      <c r="AC126" s="470"/>
      <c r="AD126" s="470">
        <v>7712016.4040000001</v>
      </c>
      <c r="AE126" s="470">
        <v>-59395.264000000003</v>
      </c>
      <c r="AF126" s="470">
        <v>7652621.1390000004</v>
      </c>
      <c r="AG126" s="470"/>
      <c r="AH126" s="470">
        <v>2530934.0150000001</v>
      </c>
      <c r="AI126" s="470">
        <v>-3136.8330000000001</v>
      </c>
      <c r="AJ126" s="470">
        <v>2527797.1809999999</v>
      </c>
      <c r="AK126" s="469" t="s">
        <v>596</v>
      </c>
      <c r="AL126" s="470">
        <v>758817.05</v>
      </c>
      <c r="AM126" s="470">
        <v>0</v>
      </c>
      <c r="AN126" s="470">
        <v>758817.05</v>
      </c>
      <c r="AO126" s="470"/>
      <c r="AP126" s="470">
        <v>927680.69</v>
      </c>
      <c r="AQ126" s="470">
        <v>0</v>
      </c>
      <c r="AR126" s="470">
        <v>927680.69</v>
      </c>
      <c r="AS126" s="470"/>
      <c r="AT126" s="470">
        <v>1284079.487</v>
      </c>
      <c r="AU126" s="470">
        <v>0</v>
      </c>
      <c r="AV126" s="470">
        <v>1284079.487</v>
      </c>
      <c r="AW126" s="469" t="s">
        <v>596</v>
      </c>
      <c r="AX126" s="470">
        <v>358624.13799999998</v>
      </c>
      <c r="AY126" s="470">
        <v>0</v>
      </c>
      <c r="AZ126" s="470">
        <v>358624.13799999998</v>
      </c>
      <c r="BA126" s="470"/>
      <c r="BB126" s="470">
        <v>125620.42200000001</v>
      </c>
      <c r="BC126" s="470">
        <v>0</v>
      </c>
      <c r="BD126" s="470">
        <v>125620.42200000001</v>
      </c>
      <c r="BE126" s="470"/>
      <c r="BF126" s="470">
        <v>505833.89500000002</v>
      </c>
      <c r="BG126" s="470">
        <v>0</v>
      </c>
      <c r="BH126" s="470">
        <v>505833.89500000002</v>
      </c>
      <c r="BI126" s="469" t="s">
        <v>596</v>
      </c>
      <c r="BJ126" s="470">
        <v>283788.84499999997</v>
      </c>
      <c r="BK126" s="470">
        <v>0</v>
      </c>
      <c r="BL126" s="470">
        <v>283788.84499999997</v>
      </c>
      <c r="BM126" s="470"/>
      <c r="BN126" s="470">
        <v>591574.45799999998</v>
      </c>
      <c r="BO126" s="470">
        <v>0</v>
      </c>
      <c r="BP126" s="470">
        <v>591574.45799999998</v>
      </c>
      <c r="BQ126" s="470"/>
      <c r="BR126" s="470">
        <v>65635047.907999992</v>
      </c>
      <c r="BS126" s="470">
        <v>-106390.861</v>
      </c>
      <c r="BT126" s="470">
        <v>65528657.04299999</v>
      </c>
      <c r="BU126" s="469" t="s">
        <v>596</v>
      </c>
      <c r="BV126" s="470">
        <v>21824435.149999999</v>
      </c>
      <c r="BW126" s="470">
        <v>707246.97900000005</v>
      </c>
      <c r="BX126" s="470">
        <v>22531682.129000001</v>
      </c>
      <c r="BY126" s="470"/>
      <c r="BZ126" s="470">
        <v>64923415.508999996</v>
      </c>
      <c r="CA126" s="470">
        <v>605241.51800000004</v>
      </c>
      <c r="CB126" s="470">
        <v>65528657.023999996</v>
      </c>
    </row>
    <row r="127" spans="1:81" s="472" customFormat="1" ht="8.25" customHeight="1">
      <c r="A127" s="476" t="s">
        <v>597</v>
      </c>
      <c r="B127" s="474">
        <v>8894851.8039999995</v>
      </c>
      <c r="C127" s="474">
        <v>0</v>
      </c>
      <c r="D127" s="474">
        <v>8894851.8039999995</v>
      </c>
      <c r="E127" s="474"/>
      <c r="F127" s="474">
        <v>365644.19500000001</v>
      </c>
      <c r="G127" s="474">
        <v>0</v>
      </c>
      <c r="H127" s="474">
        <v>365644.19500000001</v>
      </c>
      <c r="I127" s="474"/>
      <c r="J127" s="474">
        <v>12973174.634</v>
      </c>
      <c r="K127" s="474">
        <v>0</v>
      </c>
      <c r="L127" s="474">
        <v>12973174.634</v>
      </c>
      <c r="M127" s="476" t="s">
        <v>597</v>
      </c>
      <c r="N127" s="474">
        <v>1213217.4850000001</v>
      </c>
      <c r="O127" s="474">
        <v>0</v>
      </c>
      <c r="P127" s="474">
        <v>1213217.4850000001</v>
      </c>
      <c r="Q127" s="474"/>
      <c r="R127" s="474">
        <v>1461417.75</v>
      </c>
      <c r="S127" s="474">
        <v>0</v>
      </c>
      <c r="T127" s="474">
        <v>1461417.75</v>
      </c>
      <c r="U127" s="474"/>
      <c r="V127" s="474">
        <v>8226776.5899999999</v>
      </c>
      <c r="W127" s="474">
        <v>0</v>
      </c>
      <c r="X127" s="474">
        <v>8226776.5899999999</v>
      </c>
      <c r="Y127" s="476" t="s">
        <v>597</v>
      </c>
      <c r="Z127" s="474">
        <v>443174.68699999998</v>
      </c>
      <c r="AA127" s="474">
        <v>0</v>
      </c>
      <c r="AB127" s="474">
        <v>443174.68699999998</v>
      </c>
      <c r="AC127" s="474"/>
      <c r="AD127" s="474">
        <v>6295695.6390000004</v>
      </c>
      <c r="AE127" s="474">
        <v>0</v>
      </c>
      <c r="AF127" s="474">
        <v>6295695.6390000004</v>
      </c>
      <c r="AG127" s="474"/>
      <c r="AH127" s="474">
        <v>1840606.3130000001</v>
      </c>
      <c r="AI127" s="474">
        <v>0</v>
      </c>
      <c r="AJ127" s="474">
        <v>1840606.3130000001</v>
      </c>
      <c r="AK127" s="476" t="s">
        <v>597</v>
      </c>
      <c r="AL127" s="474">
        <v>628850.31599999999</v>
      </c>
      <c r="AM127" s="474">
        <v>0</v>
      </c>
      <c r="AN127" s="474">
        <v>628850.31599999999</v>
      </c>
      <c r="AO127" s="474"/>
      <c r="AP127" s="474">
        <v>807926.58400000003</v>
      </c>
      <c r="AQ127" s="474">
        <v>0</v>
      </c>
      <c r="AR127" s="474">
        <v>807926.58400000003</v>
      </c>
      <c r="AS127" s="474"/>
      <c r="AT127" s="474">
        <v>715963.93099999998</v>
      </c>
      <c r="AU127" s="474">
        <v>0</v>
      </c>
      <c r="AV127" s="474">
        <v>715963.93099999998</v>
      </c>
      <c r="AW127" s="476" t="s">
        <v>597</v>
      </c>
      <c r="AX127" s="474">
        <v>413057.69500000001</v>
      </c>
      <c r="AY127" s="474">
        <v>0</v>
      </c>
      <c r="AZ127" s="474">
        <v>413057.69500000001</v>
      </c>
      <c r="BA127" s="474"/>
      <c r="BB127" s="474">
        <v>272177.77299999999</v>
      </c>
      <c r="BC127" s="474">
        <v>0</v>
      </c>
      <c r="BD127" s="474">
        <v>272177.77299999999</v>
      </c>
      <c r="BE127" s="474"/>
      <c r="BF127" s="474">
        <v>364780.2</v>
      </c>
      <c r="BG127" s="474">
        <v>0</v>
      </c>
      <c r="BH127" s="474">
        <v>364780.2</v>
      </c>
      <c r="BI127" s="476" t="s">
        <v>597</v>
      </c>
      <c r="BJ127" s="474">
        <v>265200.06400000001</v>
      </c>
      <c r="BK127" s="474">
        <v>0</v>
      </c>
      <c r="BL127" s="474">
        <v>265200.06400000001</v>
      </c>
      <c r="BM127" s="474"/>
      <c r="BN127" s="474">
        <v>609923.30000000005</v>
      </c>
      <c r="BO127" s="474">
        <v>0</v>
      </c>
      <c r="BP127" s="474">
        <v>609923.30000000005</v>
      </c>
      <c r="BQ127" s="474"/>
      <c r="BR127" s="474">
        <v>45792438.960000008</v>
      </c>
      <c r="BS127" s="474">
        <v>0</v>
      </c>
      <c r="BT127" s="474">
        <v>45792438.960000008</v>
      </c>
      <c r="BU127" s="476" t="s">
        <v>597</v>
      </c>
      <c r="BV127" s="474">
        <v>12973174.634</v>
      </c>
      <c r="BW127" s="474">
        <v>0</v>
      </c>
      <c r="BX127" s="474">
        <v>12973174.634</v>
      </c>
      <c r="BY127" s="474"/>
      <c r="BZ127" s="474">
        <v>45792438.960000008</v>
      </c>
      <c r="CA127" s="474">
        <v>0</v>
      </c>
      <c r="CB127" s="474">
        <v>45792438.960000008</v>
      </c>
      <c r="CC127" s="536"/>
    </row>
    <row r="128" spans="1:81" s="472" customFormat="1" ht="8.25" customHeight="1">
      <c r="A128" s="476" t="s">
        <v>598</v>
      </c>
      <c r="B128" s="474">
        <v>0</v>
      </c>
      <c r="C128" s="474">
        <v>0</v>
      </c>
      <c r="D128" s="474">
        <v>0</v>
      </c>
      <c r="E128" s="474"/>
      <c r="F128" s="474">
        <v>0</v>
      </c>
      <c r="G128" s="474">
        <v>0</v>
      </c>
      <c r="H128" s="474">
        <v>0</v>
      </c>
      <c r="I128" s="474"/>
      <c r="J128" s="474">
        <v>0</v>
      </c>
      <c r="K128" s="474">
        <v>0</v>
      </c>
      <c r="L128" s="474">
        <v>0</v>
      </c>
      <c r="M128" s="476" t="s">
        <v>598</v>
      </c>
      <c r="N128" s="474">
        <v>83490</v>
      </c>
      <c r="O128" s="474">
        <v>0</v>
      </c>
      <c r="P128" s="474">
        <v>83490</v>
      </c>
      <c r="Q128" s="474"/>
      <c r="R128" s="474">
        <v>81478.34</v>
      </c>
      <c r="S128" s="474">
        <v>0</v>
      </c>
      <c r="T128" s="474">
        <v>81478.34</v>
      </c>
      <c r="U128" s="474"/>
      <c r="V128" s="474">
        <v>33078.938999999998</v>
      </c>
      <c r="W128" s="474">
        <v>0</v>
      </c>
      <c r="X128" s="474">
        <v>33078.938999999998</v>
      </c>
      <c r="Y128" s="476" t="s">
        <v>598</v>
      </c>
      <c r="Z128" s="474">
        <v>17130.237000000001</v>
      </c>
      <c r="AA128" s="474">
        <v>0</v>
      </c>
      <c r="AB128" s="474">
        <v>17130.237000000001</v>
      </c>
      <c r="AC128" s="474"/>
      <c r="AD128" s="474">
        <v>-15522.326999999999</v>
      </c>
      <c r="AE128" s="474">
        <v>0</v>
      </c>
      <c r="AF128" s="474">
        <v>-15522.326999999999</v>
      </c>
      <c r="AG128" s="474"/>
      <c r="AH128" s="474">
        <v>0</v>
      </c>
      <c r="AI128" s="474">
        <v>0</v>
      </c>
      <c r="AJ128" s="474">
        <v>0</v>
      </c>
      <c r="AK128" s="476" t="s">
        <v>598</v>
      </c>
      <c r="AL128" s="474">
        <v>0</v>
      </c>
      <c r="AM128" s="474">
        <v>0</v>
      </c>
      <c r="AN128" s="474">
        <v>0</v>
      </c>
      <c r="AO128" s="474"/>
      <c r="AP128" s="474">
        <v>0</v>
      </c>
      <c r="AQ128" s="474">
        <v>0</v>
      </c>
      <c r="AR128" s="474">
        <v>0</v>
      </c>
      <c r="AS128" s="474"/>
      <c r="AT128" s="474">
        <v>0</v>
      </c>
      <c r="AU128" s="474">
        <v>0</v>
      </c>
      <c r="AV128" s="474">
        <v>0</v>
      </c>
      <c r="AW128" s="476" t="s">
        <v>598</v>
      </c>
      <c r="AX128" s="474">
        <v>2E-3</v>
      </c>
      <c r="AY128" s="474">
        <v>0</v>
      </c>
      <c r="AZ128" s="474">
        <v>2E-3</v>
      </c>
      <c r="BA128" s="474"/>
      <c r="BB128" s="474">
        <v>-43029.862000000001</v>
      </c>
      <c r="BC128" s="474">
        <v>0</v>
      </c>
      <c r="BD128" s="474">
        <v>-43029.862000000001</v>
      </c>
      <c r="BE128" s="474"/>
      <c r="BF128" s="474">
        <v>0</v>
      </c>
      <c r="BG128" s="474">
        <v>0</v>
      </c>
      <c r="BH128" s="474">
        <v>0</v>
      </c>
      <c r="BI128" s="476" t="s">
        <v>598</v>
      </c>
      <c r="BJ128" s="474">
        <v>0</v>
      </c>
      <c r="BK128" s="474">
        <v>0</v>
      </c>
      <c r="BL128" s="474">
        <v>0</v>
      </c>
      <c r="BM128" s="474"/>
      <c r="BN128" s="474">
        <v>0</v>
      </c>
      <c r="BO128" s="474">
        <v>0</v>
      </c>
      <c r="BP128" s="474">
        <v>0</v>
      </c>
      <c r="BQ128" s="474"/>
      <c r="BR128" s="474">
        <v>156625.329</v>
      </c>
      <c r="BS128" s="474">
        <v>0</v>
      </c>
      <c r="BT128" s="474">
        <v>156625.329</v>
      </c>
      <c r="BU128" s="476" t="s">
        <v>598</v>
      </c>
      <c r="BV128" s="474">
        <v>0</v>
      </c>
      <c r="BW128" s="474">
        <v>0</v>
      </c>
      <c r="BX128" s="474">
        <v>0</v>
      </c>
      <c r="BY128" s="474"/>
      <c r="BZ128" s="474">
        <v>156625.329</v>
      </c>
      <c r="CA128" s="474">
        <v>0</v>
      </c>
      <c r="CB128" s="474">
        <v>156625.329</v>
      </c>
    </row>
    <row r="129" spans="1:80" s="472" customFormat="1" ht="8.25" customHeight="1">
      <c r="A129" s="476" t="s">
        <v>599</v>
      </c>
      <c r="B129" s="474">
        <v>2432616.9530000002</v>
      </c>
      <c r="C129" s="474">
        <v>0</v>
      </c>
      <c r="D129" s="474">
        <v>2432616.9530000002</v>
      </c>
      <c r="E129" s="474"/>
      <c r="F129" s="474">
        <v>34991.78</v>
      </c>
      <c r="G129" s="474">
        <v>0</v>
      </c>
      <c r="H129" s="474">
        <v>34991.78</v>
      </c>
      <c r="I129" s="474"/>
      <c r="J129" s="474">
        <v>6591330.1809999999</v>
      </c>
      <c r="K129" s="474">
        <v>0</v>
      </c>
      <c r="L129" s="474">
        <v>6591330.1809999999</v>
      </c>
      <c r="M129" s="476" t="s">
        <v>599</v>
      </c>
      <c r="N129" s="474">
        <v>11254.96</v>
      </c>
      <c r="O129" s="474">
        <v>0</v>
      </c>
      <c r="P129" s="474">
        <v>11254.96</v>
      </c>
      <c r="Q129" s="474"/>
      <c r="R129" s="474">
        <v>178116.20300000001</v>
      </c>
      <c r="S129" s="474">
        <v>0</v>
      </c>
      <c r="T129" s="474">
        <v>178116.20300000001</v>
      </c>
      <c r="U129" s="474"/>
      <c r="V129" s="474">
        <v>1704336.7760000001</v>
      </c>
      <c r="W129" s="474">
        <v>0</v>
      </c>
      <c r="X129" s="474">
        <v>1704336.7760000001</v>
      </c>
      <c r="Y129" s="476" t="s">
        <v>599</v>
      </c>
      <c r="Z129" s="474">
        <v>269214.93099999998</v>
      </c>
      <c r="AA129" s="474">
        <v>0</v>
      </c>
      <c r="AB129" s="474">
        <v>269214.93099999998</v>
      </c>
      <c r="AC129" s="474"/>
      <c r="AD129" s="474">
        <v>1373010.0630000001</v>
      </c>
      <c r="AE129" s="474">
        <v>0</v>
      </c>
      <c r="AF129" s="474">
        <v>1373010.0630000001</v>
      </c>
      <c r="AG129" s="474"/>
      <c r="AH129" s="474">
        <v>334650.01699999999</v>
      </c>
      <c r="AI129" s="474">
        <v>0</v>
      </c>
      <c r="AJ129" s="474">
        <v>334650.01699999999</v>
      </c>
      <c r="AK129" s="476" t="s">
        <v>599</v>
      </c>
      <c r="AL129" s="474">
        <v>111405.655</v>
      </c>
      <c r="AM129" s="474">
        <v>0</v>
      </c>
      <c r="AN129" s="474">
        <v>111405.655</v>
      </c>
      <c r="AO129" s="474"/>
      <c r="AP129" s="474">
        <v>105826.621</v>
      </c>
      <c r="AQ129" s="474">
        <v>0</v>
      </c>
      <c r="AR129" s="474">
        <v>105826.621</v>
      </c>
      <c r="AS129" s="474"/>
      <c r="AT129" s="474">
        <v>442606.76699999999</v>
      </c>
      <c r="AU129" s="474">
        <v>0</v>
      </c>
      <c r="AV129" s="474">
        <v>442606.76699999999</v>
      </c>
      <c r="AW129" s="476" t="s">
        <v>599</v>
      </c>
      <c r="AX129" s="474">
        <v>0</v>
      </c>
      <c r="AY129" s="474">
        <v>0</v>
      </c>
      <c r="AZ129" s="474">
        <v>0</v>
      </c>
      <c r="BA129" s="474"/>
      <c r="BB129" s="474">
        <v>0</v>
      </c>
      <c r="BC129" s="474">
        <v>0</v>
      </c>
      <c r="BD129" s="474">
        <v>0</v>
      </c>
      <c r="BE129" s="474"/>
      <c r="BF129" s="474">
        <v>134502.245</v>
      </c>
      <c r="BG129" s="474">
        <v>0</v>
      </c>
      <c r="BH129" s="474">
        <v>134502.245</v>
      </c>
      <c r="BI129" s="476" t="s">
        <v>599</v>
      </c>
      <c r="BJ129" s="474">
        <v>0</v>
      </c>
      <c r="BK129" s="474">
        <v>0</v>
      </c>
      <c r="BL129" s="474">
        <v>0</v>
      </c>
      <c r="BM129" s="474"/>
      <c r="BN129" s="474">
        <v>0</v>
      </c>
      <c r="BO129" s="474">
        <v>0</v>
      </c>
      <c r="BP129" s="474">
        <v>0</v>
      </c>
      <c r="BQ129" s="474"/>
      <c r="BR129" s="474">
        <v>13723863.152000001</v>
      </c>
      <c r="BS129" s="474">
        <v>0</v>
      </c>
      <c r="BT129" s="474">
        <v>13723863.152000001</v>
      </c>
      <c r="BU129" s="476" t="s">
        <v>599</v>
      </c>
      <c r="BV129" s="474">
        <v>6591330.1809999999</v>
      </c>
      <c r="BW129" s="474">
        <v>0</v>
      </c>
      <c r="BX129" s="474">
        <v>6591330.1809999999</v>
      </c>
      <c r="BY129" s="474"/>
      <c r="BZ129" s="474">
        <v>13723863.152000001</v>
      </c>
      <c r="CA129" s="474">
        <v>0</v>
      </c>
      <c r="CB129" s="474">
        <v>13723863.152000001</v>
      </c>
    </row>
    <row r="130" spans="1:80" s="472" customFormat="1" ht="8.25" customHeight="1">
      <c r="A130" s="476" t="s">
        <v>600</v>
      </c>
      <c r="B130" s="474">
        <v>53421.055</v>
      </c>
      <c r="C130" s="474">
        <v>-39473.364000000001</v>
      </c>
      <c r="D130" s="474">
        <v>13947.69</v>
      </c>
      <c r="E130" s="474"/>
      <c r="F130" s="474">
        <v>8.57</v>
      </c>
      <c r="G130" s="474">
        <v>0</v>
      </c>
      <c r="H130" s="474">
        <v>8.57</v>
      </c>
      <c r="I130" s="474"/>
      <c r="J130" s="474">
        <v>-949232.16700000002</v>
      </c>
      <c r="K130" s="474">
        <v>-4385.3999999999996</v>
      </c>
      <c r="L130" s="474">
        <v>-953617.56700000004</v>
      </c>
      <c r="M130" s="476" t="s">
        <v>600</v>
      </c>
      <c r="N130" s="474">
        <v>2269.3589999999999</v>
      </c>
      <c r="O130" s="474">
        <v>0</v>
      </c>
      <c r="P130" s="474">
        <v>2269.3589999999999</v>
      </c>
      <c r="Q130" s="474"/>
      <c r="R130" s="474">
        <v>-16174.986000000001</v>
      </c>
      <c r="S130" s="474">
        <v>0</v>
      </c>
      <c r="T130" s="474">
        <v>-16174.986000000001</v>
      </c>
      <c r="U130" s="474"/>
      <c r="V130" s="474">
        <v>-170593.30499999999</v>
      </c>
      <c r="W130" s="474">
        <v>0</v>
      </c>
      <c r="X130" s="474">
        <v>-170593.30499999999</v>
      </c>
      <c r="Y130" s="476" t="s">
        <v>600</v>
      </c>
      <c r="Z130" s="474">
        <v>30311.274000000001</v>
      </c>
      <c r="AA130" s="474">
        <v>0</v>
      </c>
      <c r="AB130" s="474">
        <v>30311.274000000001</v>
      </c>
      <c r="AC130" s="474"/>
      <c r="AD130" s="474">
        <v>-229854.17800000001</v>
      </c>
      <c r="AE130" s="474">
        <v>-59395.264000000003</v>
      </c>
      <c r="AF130" s="474">
        <v>-289249.44300000003</v>
      </c>
      <c r="AG130" s="474"/>
      <c r="AH130" s="474">
        <v>-771.53800000000001</v>
      </c>
      <c r="AI130" s="474">
        <v>-3136.8330000000001</v>
      </c>
      <c r="AJ130" s="474">
        <v>-3908.3719999999998</v>
      </c>
      <c r="AK130" s="476" t="s">
        <v>600</v>
      </c>
      <c r="AL130" s="474">
        <v>-508.60700000000003</v>
      </c>
      <c r="AM130" s="474">
        <v>0</v>
      </c>
      <c r="AN130" s="474">
        <v>-508.60700000000003</v>
      </c>
      <c r="AO130" s="474"/>
      <c r="AP130" s="474">
        <v>1869.7739999999999</v>
      </c>
      <c r="AQ130" s="474">
        <v>0</v>
      </c>
      <c r="AR130" s="474">
        <v>1869.7739999999999</v>
      </c>
      <c r="AS130" s="474"/>
      <c r="AT130" s="474">
        <v>5545.0889999999999</v>
      </c>
      <c r="AU130" s="474">
        <v>0</v>
      </c>
      <c r="AV130" s="474">
        <v>5545.0889999999999</v>
      </c>
      <c r="AW130" s="476" t="s">
        <v>600</v>
      </c>
      <c r="AX130" s="474">
        <v>-5.2489999999999997</v>
      </c>
      <c r="AY130" s="474">
        <v>0</v>
      </c>
      <c r="AZ130" s="474">
        <v>-5.2489999999999997</v>
      </c>
      <c r="BA130" s="474"/>
      <c r="BB130" s="474">
        <v>-36.655000000000001</v>
      </c>
      <c r="BC130" s="474">
        <v>0</v>
      </c>
      <c r="BD130" s="474">
        <v>-36.655000000000001</v>
      </c>
      <c r="BE130" s="474"/>
      <c r="BF130" s="474">
        <v>-10706.775</v>
      </c>
      <c r="BG130" s="474">
        <v>0</v>
      </c>
      <c r="BH130" s="474">
        <v>-10706.775</v>
      </c>
      <c r="BI130" s="476" t="s">
        <v>600</v>
      </c>
      <c r="BJ130" s="474">
        <v>1102.4929999999999</v>
      </c>
      <c r="BK130" s="474">
        <v>0</v>
      </c>
      <c r="BL130" s="474">
        <v>1102.4929999999999</v>
      </c>
      <c r="BM130" s="474"/>
      <c r="BN130" s="474">
        <v>1490.5029999999999</v>
      </c>
      <c r="BO130" s="474">
        <v>0</v>
      </c>
      <c r="BP130" s="474">
        <v>1490.5029999999999</v>
      </c>
      <c r="BQ130" s="474"/>
      <c r="BR130" s="474">
        <v>-1281865.3430000001</v>
      </c>
      <c r="BS130" s="474">
        <v>-106390.861</v>
      </c>
      <c r="BT130" s="474">
        <v>-1388256.2070000002</v>
      </c>
      <c r="BU130" s="476" t="s">
        <v>600</v>
      </c>
      <c r="BV130" s="474">
        <v>-949232.16700000002</v>
      </c>
      <c r="BW130" s="474">
        <v>-4385.4009999999998</v>
      </c>
      <c r="BX130" s="474">
        <v>-953617.56799999997</v>
      </c>
      <c r="BY130" s="474"/>
      <c r="BZ130" s="474">
        <v>-1281865.3430000001</v>
      </c>
      <c r="CA130" s="474">
        <v>-106390.86200000001</v>
      </c>
      <c r="CB130" s="474">
        <v>-1388256.2080000001</v>
      </c>
    </row>
    <row r="131" spans="1:80" s="472" customFormat="1" ht="8.25" customHeight="1">
      <c r="A131" s="476" t="s">
        <v>601</v>
      </c>
      <c r="B131" s="474">
        <v>0</v>
      </c>
      <c r="C131" s="474">
        <v>0</v>
      </c>
      <c r="D131" s="474">
        <v>0</v>
      </c>
      <c r="E131" s="474"/>
      <c r="F131" s="474">
        <v>0</v>
      </c>
      <c r="G131" s="474">
        <v>0</v>
      </c>
      <c r="H131" s="474">
        <v>0</v>
      </c>
      <c r="I131" s="474"/>
      <c r="J131" s="474">
        <v>1372559.5009999999</v>
      </c>
      <c r="K131" s="474">
        <v>0</v>
      </c>
      <c r="L131" s="474">
        <v>1372559.5009999999</v>
      </c>
      <c r="M131" s="476" t="s">
        <v>601</v>
      </c>
      <c r="N131" s="474">
        <v>-99664.796000000002</v>
      </c>
      <c r="O131" s="474">
        <v>0</v>
      </c>
      <c r="P131" s="474">
        <v>-99664.796000000002</v>
      </c>
      <c r="Q131" s="474"/>
      <c r="R131" s="474">
        <v>6.4000000000000001E-2</v>
      </c>
      <c r="S131" s="474">
        <v>0</v>
      </c>
      <c r="T131" s="474">
        <v>6.4000000000000001E-2</v>
      </c>
      <c r="U131" s="474"/>
      <c r="V131" s="474">
        <v>1083137.4739999999</v>
      </c>
      <c r="W131" s="474">
        <v>0</v>
      </c>
      <c r="X131" s="474">
        <v>1083137.4739999999</v>
      </c>
      <c r="Y131" s="476" t="s">
        <v>601</v>
      </c>
      <c r="Z131" s="474">
        <v>423137.00099999999</v>
      </c>
      <c r="AA131" s="474">
        <v>0</v>
      </c>
      <c r="AB131" s="474">
        <v>423137.00099999999</v>
      </c>
      <c r="AC131" s="474"/>
      <c r="AD131" s="474">
        <v>0</v>
      </c>
      <c r="AE131" s="474">
        <v>0</v>
      </c>
      <c r="AF131" s="474">
        <v>0</v>
      </c>
      <c r="AG131" s="474"/>
      <c r="AH131" s="474">
        <v>225656.351</v>
      </c>
      <c r="AI131" s="474">
        <v>0</v>
      </c>
      <c r="AJ131" s="474">
        <v>225656.351</v>
      </c>
      <c r="AK131" s="476" t="s">
        <v>601</v>
      </c>
      <c r="AL131" s="474">
        <v>0</v>
      </c>
      <c r="AM131" s="474">
        <v>0</v>
      </c>
      <c r="AN131" s="474">
        <v>0</v>
      </c>
      <c r="AO131" s="474"/>
      <c r="AP131" s="474">
        <v>0</v>
      </c>
      <c r="AQ131" s="474">
        <v>0</v>
      </c>
      <c r="AR131" s="474">
        <v>0</v>
      </c>
      <c r="AS131" s="474"/>
      <c r="AT131" s="474">
        <v>0</v>
      </c>
      <c r="AU131" s="474">
        <v>0</v>
      </c>
      <c r="AV131" s="474">
        <v>0</v>
      </c>
      <c r="AW131" s="476" t="s">
        <v>601</v>
      </c>
      <c r="AX131" s="474">
        <v>-25939.59</v>
      </c>
      <c r="AY131" s="474">
        <v>0</v>
      </c>
      <c r="AZ131" s="474">
        <v>-25939.59</v>
      </c>
      <c r="BA131" s="474"/>
      <c r="BB131" s="474">
        <v>-104120.537</v>
      </c>
      <c r="BC131" s="474">
        <v>0</v>
      </c>
      <c r="BD131" s="474">
        <v>-104120.537</v>
      </c>
      <c r="BE131" s="474"/>
      <c r="BF131" s="474">
        <v>0</v>
      </c>
      <c r="BG131" s="474">
        <v>0</v>
      </c>
      <c r="BH131" s="474">
        <v>0</v>
      </c>
      <c r="BI131" s="476" t="s">
        <v>601</v>
      </c>
      <c r="BJ131" s="474">
        <v>-6700.7269999999999</v>
      </c>
      <c r="BK131" s="474">
        <v>0</v>
      </c>
      <c r="BL131" s="474">
        <v>-6700.7269999999999</v>
      </c>
      <c r="BM131" s="474"/>
      <c r="BN131" s="474">
        <v>-29351.348999999998</v>
      </c>
      <c r="BO131" s="474">
        <v>0</v>
      </c>
      <c r="BP131" s="474">
        <v>-29351.348999999998</v>
      </c>
      <c r="BQ131" s="474"/>
      <c r="BR131" s="474">
        <v>2838713.392</v>
      </c>
      <c r="BS131" s="474">
        <v>0</v>
      </c>
      <c r="BT131" s="474">
        <v>2838713.392</v>
      </c>
      <c r="BU131" s="476" t="s">
        <v>601</v>
      </c>
      <c r="BV131" s="474">
        <v>660927.10199999996</v>
      </c>
      <c r="BW131" s="474">
        <v>711632.38</v>
      </c>
      <c r="BX131" s="474">
        <v>1372559.4820000001</v>
      </c>
      <c r="BY131" s="474"/>
      <c r="BZ131" s="474">
        <v>2127080.9929999998</v>
      </c>
      <c r="CA131" s="474">
        <v>711632.38</v>
      </c>
      <c r="CB131" s="474">
        <v>2838713.3730000001</v>
      </c>
    </row>
    <row r="132" spans="1:80" s="472" customFormat="1" ht="8.25" customHeight="1">
      <c r="A132" s="476" t="s">
        <v>602</v>
      </c>
      <c r="B132" s="474">
        <v>803391.04</v>
      </c>
      <c r="C132" s="474">
        <v>0</v>
      </c>
      <c r="D132" s="474">
        <v>803391.04</v>
      </c>
      <c r="E132" s="474"/>
      <c r="F132" s="474">
        <v>2790.3530000000001</v>
      </c>
      <c r="G132" s="474">
        <v>0</v>
      </c>
      <c r="H132" s="474">
        <v>2790.3530000000001</v>
      </c>
      <c r="I132" s="474"/>
      <c r="J132" s="474">
        <v>2548235.3990000002</v>
      </c>
      <c r="K132" s="474">
        <v>0</v>
      </c>
      <c r="L132" s="474">
        <v>2548235.3990000002</v>
      </c>
      <c r="M132" s="476" t="s">
        <v>602</v>
      </c>
      <c r="N132" s="474">
        <v>-32822.095000000001</v>
      </c>
      <c r="O132" s="474">
        <v>0</v>
      </c>
      <c r="P132" s="474">
        <v>-32822.095000000001</v>
      </c>
      <c r="Q132" s="474"/>
      <c r="R132" s="474">
        <v>89188.861000000004</v>
      </c>
      <c r="S132" s="474">
        <v>0</v>
      </c>
      <c r="T132" s="474">
        <v>89188.861000000004</v>
      </c>
      <c r="U132" s="474"/>
      <c r="V132" s="474">
        <v>197642.64199999999</v>
      </c>
      <c r="W132" s="474">
        <v>0</v>
      </c>
      <c r="X132" s="474">
        <v>197642.64199999999</v>
      </c>
      <c r="Y132" s="476" t="s">
        <v>602</v>
      </c>
      <c r="Z132" s="474">
        <v>203176.80799999999</v>
      </c>
      <c r="AA132" s="474">
        <v>0</v>
      </c>
      <c r="AB132" s="474">
        <v>203176.80799999999</v>
      </c>
      <c r="AC132" s="474"/>
      <c r="AD132" s="474">
        <v>288687.20799999998</v>
      </c>
      <c r="AE132" s="474">
        <v>0</v>
      </c>
      <c r="AF132" s="474">
        <v>288687.20799999998</v>
      </c>
      <c r="AG132" s="474"/>
      <c r="AH132" s="474">
        <v>130792.871</v>
      </c>
      <c r="AI132" s="474">
        <v>0</v>
      </c>
      <c r="AJ132" s="474">
        <v>130792.871</v>
      </c>
      <c r="AK132" s="476" t="s">
        <v>602</v>
      </c>
      <c r="AL132" s="474">
        <v>19069.686000000002</v>
      </c>
      <c r="AM132" s="474">
        <v>0</v>
      </c>
      <c r="AN132" s="474">
        <v>19069.686000000002</v>
      </c>
      <c r="AO132" s="474"/>
      <c r="AP132" s="474">
        <v>12057.710999999999</v>
      </c>
      <c r="AQ132" s="474">
        <v>0</v>
      </c>
      <c r="AR132" s="474">
        <v>12057.710999999999</v>
      </c>
      <c r="AS132" s="474"/>
      <c r="AT132" s="474">
        <v>119963.7</v>
      </c>
      <c r="AU132" s="474">
        <v>0</v>
      </c>
      <c r="AV132" s="474">
        <v>119963.7</v>
      </c>
      <c r="AW132" s="476" t="s">
        <v>602</v>
      </c>
      <c r="AX132" s="474">
        <v>-28488.719000000001</v>
      </c>
      <c r="AY132" s="474">
        <v>0</v>
      </c>
      <c r="AZ132" s="474">
        <v>-28488.719000000001</v>
      </c>
      <c r="BA132" s="474"/>
      <c r="BB132" s="474">
        <v>629.70299999999997</v>
      </c>
      <c r="BC132" s="474">
        <v>0</v>
      </c>
      <c r="BD132" s="474">
        <v>629.70299999999997</v>
      </c>
      <c r="BE132" s="474"/>
      <c r="BF132" s="474">
        <v>17258.223999999998</v>
      </c>
      <c r="BG132" s="474">
        <v>0</v>
      </c>
      <c r="BH132" s="474">
        <v>17258.223999999998</v>
      </c>
      <c r="BI132" s="476" t="s">
        <v>602</v>
      </c>
      <c r="BJ132" s="474">
        <v>24187.016</v>
      </c>
      <c r="BK132" s="474">
        <v>0</v>
      </c>
      <c r="BL132" s="474">
        <v>24187.016</v>
      </c>
      <c r="BM132" s="474"/>
      <c r="BN132" s="474">
        <v>9512.0049999999992</v>
      </c>
      <c r="BO132" s="474">
        <v>0</v>
      </c>
      <c r="BP132" s="474">
        <v>9512.0049999999992</v>
      </c>
      <c r="BQ132" s="474"/>
      <c r="BR132" s="474">
        <v>4405272.4130000006</v>
      </c>
      <c r="BS132" s="474">
        <v>0</v>
      </c>
      <c r="BT132" s="474">
        <v>4405272.4130000006</v>
      </c>
      <c r="BU132" s="476" t="s">
        <v>602</v>
      </c>
      <c r="BV132" s="474">
        <v>2548235.3990000002</v>
      </c>
      <c r="BW132" s="474">
        <v>0</v>
      </c>
      <c r="BX132" s="474">
        <v>2548235.3990000002</v>
      </c>
      <c r="BY132" s="474"/>
      <c r="BZ132" s="474">
        <v>4405272.4130000006</v>
      </c>
      <c r="CA132" s="474">
        <v>0</v>
      </c>
      <c r="CB132" s="474">
        <v>4405272.4130000006</v>
      </c>
    </row>
    <row r="133" spans="1:80" s="35" customFormat="1" ht="3" customHeight="1">
      <c r="A133" s="476"/>
      <c r="B133" s="474"/>
      <c r="C133" s="474"/>
      <c r="D133" s="474"/>
      <c r="E133" s="474"/>
      <c r="F133" s="474"/>
      <c r="G133" s="474"/>
      <c r="H133" s="474"/>
      <c r="I133" s="474"/>
      <c r="J133" s="474"/>
      <c r="K133" s="474"/>
      <c r="L133" s="474"/>
      <c r="M133" s="476"/>
      <c r="N133" s="474"/>
      <c r="O133" s="474"/>
      <c r="P133" s="474"/>
      <c r="Q133" s="474"/>
      <c r="R133" s="474"/>
      <c r="S133" s="474"/>
      <c r="T133" s="474"/>
      <c r="U133" s="474"/>
      <c r="V133" s="474"/>
      <c r="W133" s="474"/>
      <c r="X133" s="474"/>
      <c r="Y133" s="476"/>
      <c r="Z133" s="474"/>
      <c r="AA133" s="474"/>
      <c r="AB133" s="474"/>
      <c r="AC133" s="474"/>
      <c r="AD133" s="474"/>
      <c r="AE133" s="474"/>
      <c r="AF133" s="474"/>
      <c r="AG133" s="474"/>
      <c r="AH133" s="474"/>
      <c r="AI133" s="474"/>
      <c r="AJ133" s="474"/>
      <c r="AK133" s="476"/>
      <c r="AL133" s="474"/>
      <c r="AM133" s="474"/>
      <c r="AN133" s="474"/>
      <c r="AO133" s="474"/>
      <c r="AP133" s="474"/>
      <c r="AQ133" s="474"/>
      <c r="AR133" s="474"/>
      <c r="AS133" s="474"/>
      <c r="AT133" s="474"/>
      <c r="AU133" s="474"/>
      <c r="AV133" s="474"/>
      <c r="AW133" s="476"/>
      <c r="AX133" s="474"/>
      <c r="AY133" s="474"/>
      <c r="AZ133" s="474"/>
      <c r="BA133" s="474"/>
      <c r="BB133" s="474"/>
      <c r="BC133" s="474"/>
      <c r="BD133" s="474"/>
      <c r="BE133" s="474"/>
      <c r="BF133" s="474"/>
      <c r="BG133" s="474"/>
      <c r="BH133" s="474"/>
      <c r="BI133" s="476"/>
      <c r="BJ133" s="474"/>
      <c r="BK133" s="474"/>
      <c r="BL133" s="474"/>
      <c r="BM133" s="474"/>
      <c r="BN133" s="474"/>
      <c r="BO133" s="474"/>
      <c r="BP133" s="474"/>
      <c r="BQ133" s="474"/>
      <c r="BR133" s="474"/>
      <c r="BS133" s="474"/>
      <c r="BT133" s="474"/>
      <c r="BU133" s="476"/>
      <c r="BV133" s="474"/>
      <c r="BW133" s="474"/>
      <c r="BX133" s="474"/>
      <c r="BY133" s="474"/>
      <c r="BZ133" s="474"/>
      <c r="CA133" s="474"/>
      <c r="CB133" s="474"/>
    </row>
    <row r="134" spans="1:80" s="472" customFormat="1" ht="8.25" customHeight="1">
      <c r="A134" s="469" t="s">
        <v>603</v>
      </c>
      <c r="B134" s="478">
        <v>70748542.187000006</v>
      </c>
      <c r="C134" s="478">
        <v>37099967.354999997</v>
      </c>
      <c r="D134" s="478">
        <v>107848509.543</v>
      </c>
      <c r="E134" s="470"/>
      <c r="F134" s="478">
        <v>1906873.7069999999</v>
      </c>
      <c r="G134" s="478">
        <v>298536.39500000002</v>
      </c>
      <c r="H134" s="478">
        <v>2205410.1030000001</v>
      </c>
      <c r="I134" s="478"/>
      <c r="J134" s="478">
        <v>113300186.455</v>
      </c>
      <c r="K134" s="478">
        <v>73628090.459999993</v>
      </c>
      <c r="L134" s="478">
        <v>186928276.91499999</v>
      </c>
      <c r="M134" s="469" t="s">
        <v>603</v>
      </c>
      <c r="N134" s="478">
        <v>8202232.068</v>
      </c>
      <c r="O134" s="478">
        <v>2646332.2459999998</v>
      </c>
      <c r="P134" s="478">
        <v>10848564.313999999</v>
      </c>
      <c r="Q134" s="470"/>
      <c r="R134" s="478">
        <v>13613166.93</v>
      </c>
      <c r="S134" s="478">
        <v>8535880.5140000004</v>
      </c>
      <c r="T134" s="478">
        <v>22149047.445</v>
      </c>
      <c r="U134" s="478"/>
      <c r="V134" s="478">
        <v>48445175.594999999</v>
      </c>
      <c r="W134" s="478">
        <v>25253810.954999998</v>
      </c>
      <c r="X134" s="478">
        <v>73698986.549999997</v>
      </c>
      <c r="Y134" s="469" t="s">
        <v>603</v>
      </c>
      <c r="Z134" s="478">
        <v>6625661.693</v>
      </c>
      <c r="AA134" s="478">
        <v>2830441.7889999999</v>
      </c>
      <c r="AB134" s="478">
        <v>9456103.4829999991</v>
      </c>
      <c r="AC134" s="470"/>
      <c r="AD134" s="478">
        <v>49288740.697999999</v>
      </c>
      <c r="AE134" s="478">
        <v>22719619.754999999</v>
      </c>
      <c r="AF134" s="478">
        <v>72008360.452999994</v>
      </c>
      <c r="AG134" s="478"/>
      <c r="AH134" s="478">
        <v>15859134.380000001</v>
      </c>
      <c r="AI134" s="478">
        <v>806529.755</v>
      </c>
      <c r="AJ134" s="478">
        <v>16665664.136</v>
      </c>
      <c r="AK134" s="469" t="s">
        <v>603</v>
      </c>
      <c r="AL134" s="478">
        <v>4625040.1270000003</v>
      </c>
      <c r="AM134" s="478">
        <v>875245.46200000006</v>
      </c>
      <c r="AN134" s="478">
        <v>5500285.5889999997</v>
      </c>
      <c r="AO134" s="470"/>
      <c r="AP134" s="478">
        <v>4069259.9670000002</v>
      </c>
      <c r="AQ134" s="478">
        <v>502920.15700000001</v>
      </c>
      <c r="AR134" s="478">
        <v>4572180.125</v>
      </c>
      <c r="AS134" s="478"/>
      <c r="AT134" s="478">
        <v>7007892.3200000003</v>
      </c>
      <c r="AU134" s="478">
        <v>5425520.9179999996</v>
      </c>
      <c r="AV134" s="478">
        <v>12433413.239</v>
      </c>
      <c r="AW134" s="469" t="s">
        <v>603</v>
      </c>
      <c r="AX134" s="478">
        <v>1920736.4040000001</v>
      </c>
      <c r="AY134" s="478">
        <v>23128.785</v>
      </c>
      <c r="AZ134" s="478">
        <v>1943865.189</v>
      </c>
      <c r="BA134" s="470"/>
      <c r="BB134" s="478">
        <v>1142054.6669999999</v>
      </c>
      <c r="BC134" s="478">
        <v>148068.61499999999</v>
      </c>
      <c r="BD134" s="478">
        <v>1290123.2830000001</v>
      </c>
      <c r="BE134" s="478"/>
      <c r="BF134" s="478">
        <v>798810.00100000005</v>
      </c>
      <c r="BG134" s="478">
        <v>2244035.8160000001</v>
      </c>
      <c r="BH134" s="478">
        <v>3042845.818</v>
      </c>
      <c r="BI134" s="469" t="s">
        <v>603</v>
      </c>
      <c r="BJ134" s="478">
        <v>430638.40100000001</v>
      </c>
      <c r="BK134" s="478">
        <v>1758034.5549999999</v>
      </c>
      <c r="BL134" s="478">
        <v>2188672.9559999998</v>
      </c>
      <c r="BM134" s="478"/>
      <c r="BN134" s="478">
        <v>1398327.6740000001</v>
      </c>
      <c r="BO134" s="478">
        <v>668070.15500000003</v>
      </c>
      <c r="BP134" s="478">
        <v>2066397.83</v>
      </c>
      <c r="BQ134" s="478"/>
      <c r="BR134" s="478">
        <v>349382473.27399999</v>
      </c>
      <c r="BS134" s="478">
        <v>185464233.68700007</v>
      </c>
      <c r="BT134" s="478">
        <v>534846706.97099996</v>
      </c>
      <c r="BU134" s="469" t="s">
        <v>603</v>
      </c>
      <c r="BV134" s="478">
        <v>112588554.05599999</v>
      </c>
      <c r="BW134" s="478">
        <v>75631847.694000006</v>
      </c>
      <c r="BX134" s="478">
        <v>188220401.75</v>
      </c>
      <c r="BY134" s="478"/>
      <c r="BZ134" s="478">
        <v>348670840.875</v>
      </c>
      <c r="CA134" s="478">
        <v>187467990.92100006</v>
      </c>
      <c r="CB134" s="478">
        <v>536138831.80599999</v>
      </c>
    </row>
    <row r="135" spans="1:80" s="35" customFormat="1" ht="2.85" customHeight="1">
      <c r="A135" s="484"/>
      <c r="B135" s="485"/>
      <c r="C135" s="485"/>
      <c r="D135" s="485"/>
      <c r="E135" s="485"/>
      <c r="F135" s="485"/>
      <c r="G135" s="485"/>
      <c r="H135" s="485"/>
      <c r="I135" s="485"/>
      <c r="J135" s="485"/>
      <c r="K135" s="485"/>
      <c r="L135" s="485"/>
      <c r="M135" s="484"/>
      <c r="N135" s="485"/>
      <c r="O135" s="485"/>
      <c r="P135" s="485"/>
      <c r="Q135" s="485"/>
      <c r="R135" s="485"/>
      <c r="S135" s="485"/>
      <c r="T135" s="485"/>
      <c r="U135" s="485"/>
      <c r="V135" s="485"/>
      <c r="W135" s="485"/>
      <c r="X135" s="485"/>
      <c r="Y135" s="484"/>
      <c r="Z135" s="485"/>
      <c r="AA135" s="485"/>
      <c r="AB135" s="485"/>
      <c r="AC135" s="485"/>
      <c r="AD135" s="485"/>
      <c r="AE135" s="485"/>
      <c r="AF135" s="485"/>
      <c r="AG135" s="485"/>
      <c r="AH135" s="485"/>
      <c r="AI135" s="485"/>
      <c r="AJ135" s="485"/>
      <c r="AK135" s="484"/>
      <c r="AL135" s="485"/>
      <c r="AM135" s="485"/>
      <c r="AN135" s="485"/>
      <c r="AO135" s="485"/>
      <c r="AP135" s="485"/>
      <c r="AQ135" s="485"/>
      <c r="AR135" s="485"/>
      <c r="AS135" s="485"/>
      <c r="AT135" s="485"/>
      <c r="AU135" s="485"/>
      <c r="AV135" s="485"/>
      <c r="AW135" s="484"/>
      <c r="AX135" s="485"/>
      <c r="AY135" s="485"/>
      <c r="AZ135" s="485"/>
      <c r="BA135" s="485"/>
      <c r="BB135" s="485"/>
      <c r="BC135" s="485"/>
      <c r="BD135" s="485"/>
      <c r="BE135" s="485"/>
      <c r="BF135" s="485"/>
      <c r="BG135" s="485"/>
      <c r="BH135" s="485"/>
      <c r="BI135" s="484"/>
      <c r="BJ135" s="485"/>
      <c r="BK135" s="485"/>
      <c r="BL135" s="485"/>
      <c r="BM135" s="485"/>
      <c r="BN135" s="485"/>
      <c r="BO135" s="485"/>
      <c r="BP135" s="485"/>
      <c r="BQ135" s="485"/>
      <c r="BR135" s="485"/>
      <c r="BS135" s="485"/>
      <c r="BT135" s="485"/>
      <c r="BU135" s="484"/>
      <c r="BV135" s="485"/>
      <c r="BW135" s="485"/>
      <c r="BX135" s="485"/>
      <c r="BY135" s="485"/>
      <c r="BZ135" s="485"/>
      <c r="CA135" s="485"/>
      <c r="CB135" s="485"/>
    </row>
    <row r="136" spans="1:80" s="472" customFormat="1" ht="10.5" customHeight="1">
      <c r="A136" s="469" t="s">
        <v>604</v>
      </c>
      <c r="B136" s="470">
        <v>21826008.513</v>
      </c>
      <c r="C136" s="470">
        <v>71681386.417999998</v>
      </c>
      <c r="D136" s="470">
        <v>93507394.930999994</v>
      </c>
      <c r="E136" s="470"/>
      <c r="F136" s="470">
        <v>95421.342999999993</v>
      </c>
      <c r="G136" s="470">
        <v>170359.679</v>
      </c>
      <c r="H136" s="470">
        <v>265781.022</v>
      </c>
      <c r="I136" s="470"/>
      <c r="J136" s="470">
        <v>23573256.351</v>
      </c>
      <c r="K136" s="470">
        <v>124888658.53200001</v>
      </c>
      <c r="L136" s="470">
        <v>148461914.884</v>
      </c>
      <c r="M136" s="469" t="s">
        <v>604</v>
      </c>
      <c r="N136" s="470">
        <v>671311.43200000003</v>
      </c>
      <c r="O136" s="470">
        <v>6722867.8870000001</v>
      </c>
      <c r="P136" s="470">
        <v>7394179.3200000003</v>
      </c>
      <c r="Q136" s="470"/>
      <c r="R136" s="470">
        <v>1990149.047</v>
      </c>
      <c r="S136" s="470">
        <v>19243377.664999999</v>
      </c>
      <c r="T136" s="470">
        <v>21233526.712000001</v>
      </c>
      <c r="U136" s="470"/>
      <c r="V136" s="470">
        <v>20974781.730999999</v>
      </c>
      <c r="W136" s="470">
        <v>52636944.700000003</v>
      </c>
      <c r="X136" s="470">
        <v>73611726.430999994</v>
      </c>
      <c r="Y136" s="469" t="s">
        <v>604</v>
      </c>
      <c r="Z136" s="470">
        <v>681202.24399999995</v>
      </c>
      <c r="AA136" s="470">
        <v>21080083.107999999</v>
      </c>
      <c r="AB136" s="470">
        <v>21761285.352000002</v>
      </c>
      <c r="AC136" s="470"/>
      <c r="AD136" s="470">
        <v>13466996.696</v>
      </c>
      <c r="AE136" s="470">
        <v>16685525.322000001</v>
      </c>
      <c r="AF136" s="470">
        <v>30152522.019000001</v>
      </c>
      <c r="AG136" s="470"/>
      <c r="AH136" s="470">
        <v>4130505.952</v>
      </c>
      <c r="AI136" s="470">
        <v>3581336.844</v>
      </c>
      <c r="AJ136" s="470">
        <v>7711842.7970000003</v>
      </c>
      <c r="AK136" s="469" t="s">
        <v>604</v>
      </c>
      <c r="AL136" s="470">
        <v>170015.204</v>
      </c>
      <c r="AM136" s="470">
        <v>650704.90099999995</v>
      </c>
      <c r="AN136" s="470">
        <v>820720.10600000003</v>
      </c>
      <c r="AO136" s="470"/>
      <c r="AP136" s="470">
        <v>5673021.9400000004</v>
      </c>
      <c r="AQ136" s="470">
        <v>1021149.219</v>
      </c>
      <c r="AR136" s="470">
        <v>6694171.159</v>
      </c>
      <c r="AS136" s="470"/>
      <c r="AT136" s="470">
        <v>818711.69400000002</v>
      </c>
      <c r="AU136" s="470">
        <v>18660311.920000002</v>
      </c>
      <c r="AV136" s="470">
        <v>19479023.614</v>
      </c>
      <c r="AW136" s="469" t="s">
        <v>604</v>
      </c>
      <c r="AX136" s="470">
        <v>3687656.852</v>
      </c>
      <c r="AY136" s="470">
        <v>0</v>
      </c>
      <c r="AZ136" s="470">
        <v>3687656.852</v>
      </c>
      <c r="BA136" s="470"/>
      <c r="BB136" s="470">
        <v>3080.2220000000002</v>
      </c>
      <c r="BC136" s="470">
        <v>2529.5569999999998</v>
      </c>
      <c r="BD136" s="470">
        <v>5609.78</v>
      </c>
      <c r="BE136" s="470"/>
      <c r="BF136" s="470">
        <v>809696.01300000004</v>
      </c>
      <c r="BG136" s="470">
        <v>1128442.97</v>
      </c>
      <c r="BH136" s="470">
        <v>1938138.983</v>
      </c>
      <c r="BI136" s="469" t="s">
        <v>604</v>
      </c>
      <c r="BJ136" s="470">
        <v>697751.74600000004</v>
      </c>
      <c r="BK136" s="470">
        <v>121259.329</v>
      </c>
      <c r="BL136" s="470">
        <v>819011.07499999995</v>
      </c>
      <c r="BM136" s="470"/>
      <c r="BN136" s="470">
        <v>0</v>
      </c>
      <c r="BO136" s="470">
        <v>7107211.9000000004</v>
      </c>
      <c r="BP136" s="470">
        <v>7107211.9000000004</v>
      </c>
      <c r="BQ136" s="470"/>
      <c r="BR136" s="470">
        <v>99269566.980000004</v>
      </c>
      <c r="BS136" s="470">
        <v>345382149.95099998</v>
      </c>
      <c r="BT136" s="470">
        <v>444651716.93699992</v>
      </c>
      <c r="BU136" s="469" t="s">
        <v>604</v>
      </c>
      <c r="BV136" s="470">
        <v>23573256.351</v>
      </c>
      <c r="BW136" s="470">
        <v>124894439.925</v>
      </c>
      <c r="BX136" s="470">
        <v>148467696.27599999</v>
      </c>
      <c r="BY136" s="470"/>
      <c r="BZ136" s="470">
        <v>99269566.980000004</v>
      </c>
      <c r="CA136" s="470">
        <v>345387931.34399998</v>
      </c>
      <c r="CB136" s="470">
        <v>444657498.32899988</v>
      </c>
    </row>
    <row r="137" spans="1:80" s="472" customFormat="1" ht="8.25" customHeight="1">
      <c r="A137" s="476" t="s">
        <v>605</v>
      </c>
      <c r="B137" s="474">
        <v>7695873.3200000003</v>
      </c>
      <c r="C137" s="474">
        <v>10895207.601</v>
      </c>
      <c r="D137" s="474">
        <v>18591080.921999998</v>
      </c>
      <c r="E137" s="474"/>
      <c r="F137" s="474">
        <v>95421.342999999993</v>
      </c>
      <c r="G137" s="474">
        <v>9159.6779999999999</v>
      </c>
      <c r="H137" s="474">
        <v>104581.022</v>
      </c>
      <c r="I137" s="474"/>
      <c r="J137" s="474">
        <v>4889928.2379999999</v>
      </c>
      <c r="K137" s="474">
        <v>15585957.771</v>
      </c>
      <c r="L137" s="474">
        <v>20475886.010000002</v>
      </c>
      <c r="M137" s="476" t="s">
        <v>605</v>
      </c>
      <c r="N137" s="474">
        <v>586527.72600000002</v>
      </c>
      <c r="O137" s="474">
        <v>345120.79499999998</v>
      </c>
      <c r="P137" s="474">
        <v>931648.522</v>
      </c>
      <c r="Q137" s="474"/>
      <c r="R137" s="474">
        <v>1198930.3389999999</v>
      </c>
      <c r="S137" s="474">
        <v>1716737.476</v>
      </c>
      <c r="T137" s="474">
        <v>2915667.8149999999</v>
      </c>
      <c r="U137" s="474"/>
      <c r="V137" s="474">
        <v>2767993.2250000001</v>
      </c>
      <c r="W137" s="474">
        <v>5912159.6390000004</v>
      </c>
      <c r="X137" s="474">
        <v>8680152.8640000001</v>
      </c>
      <c r="Y137" s="476" t="s">
        <v>605</v>
      </c>
      <c r="Z137" s="474">
        <v>406864.06900000002</v>
      </c>
      <c r="AA137" s="474">
        <v>1160272.3430000001</v>
      </c>
      <c r="AB137" s="474">
        <v>1567136.412</v>
      </c>
      <c r="AC137" s="474"/>
      <c r="AD137" s="474">
        <v>1853195.7960000001</v>
      </c>
      <c r="AE137" s="474">
        <v>2921048.2390000001</v>
      </c>
      <c r="AF137" s="474">
        <v>4774244.0360000003</v>
      </c>
      <c r="AG137" s="474"/>
      <c r="AH137" s="474">
        <v>1500</v>
      </c>
      <c r="AI137" s="474">
        <v>0</v>
      </c>
      <c r="AJ137" s="474">
        <v>1500</v>
      </c>
      <c r="AK137" s="476" t="s">
        <v>605</v>
      </c>
      <c r="AL137" s="474">
        <v>169802.31400000001</v>
      </c>
      <c r="AM137" s="474">
        <v>136183.891</v>
      </c>
      <c r="AN137" s="474">
        <v>305986.20500000002</v>
      </c>
      <c r="AO137" s="474"/>
      <c r="AP137" s="474">
        <v>45670.86</v>
      </c>
      <c r="AQ137" s="474">
        <v>0</v>
      </c>
      <c r="AR137" s="474">
        <v>45670.86</v>
      </c>
      <c r="AS137" s="474"/>
      <c r="AT137" s="474">
        <v>818711.69400000002</v>
      </c>
      <c r="AU137" s="474">
        <v>1605978.311</v>
      </c>
      <c r="AV137" s="474">
        <v>2424690.0060000001</v>
      </c>
      <c r="AW137" s="476" t="s">
        <v>605</v>
      </c>
      <c r="AX137" s="474">
        <v>0</v>
      </c>
      <c r="AY137" s="474">
        <v>0</v>
      </c>
      <c r="AZ137" s="474">
        <v>0</v>
      </c>
      <c r="BA137" s="474"/>
      <c r="BB137" s="474">
        <v>3080.2220000000002</v>
      </c>
      <c r="BC137" s="474">
        <v>2529.5569999999998</v>
      </c>
      <c r="BD137" s="474">
        <v>5609.78</v>
      </c>
      <c r="BE137" s="474"/>
      <c r="BF137" s="474">
        <v>803643.48499999999</v>
      </c>
      <c r="BG137" s="474">
        <v>582764.04200000002</v>
      </c>
      <c r="BH137" s="474">
        <v>1386407.527</v>
      </c>
      <c r="BI137" s="476" t="s">
        <v>605</v>
      </c>
      <c r="BJ137" s="474">
        <v>697751.74600000004</v>
      </c>
      <c r="BK137" s="474">
        <v>121259.329</v>
      </c>
      <c r="BL137" s="474">
        <v>819011.07499999995</v>
      </c>
      <c r="BM137" s="474"/>
      <c r="BN137" s="474">
        <v>0</v>
      </c>
      <c r="BO137" s="474">
        <v>23319.983</v>
      </c>
      <c r="BP137" s="474">
        <v>23319.983</v>
      </c>
      <c r="BQ137" s="474"/>
      <c r="BR137" s="474">
        <v>22034894.376999993</v>
      </c>
      <c r="BS137" s="474">
        <v>41017698.655000009</v>
      </c>
      <c r="BT137" s="474">
        <v>63052593.038999997</v>
      </c>
      <c r="BU137" s="476" t="s">
        <v>605</v>
      </c>
      <c r="BV137" s="474">
        <v>4889928.2379999999</v>
      </c>
      <c r="BW137" s="474">
        <v>15591739.164000001</v>
      </c>
      <c r="BX137" s="474">
        <v>20481667.403000001</v>
      </c>
      <c r="BY137" s="474"/>
      <c r="BZ137" s="474">
        <v>22034894.376999989</v>
      </c>
      <c r="CA137" s="474">
        <v>41023480.048000008</v>
      </c>
      <c r="CB137" s="474">
        <v>63058374.431999996</v>
      </c>
    </row>
    <row r="138" spans="1:80" s="472" customFormat="1" ht="8.25" customHeight="1">
      <c r="A138" s="476" t="s">
        <v>606</v>
      </c>
      <c r="B138" s="474">
        <v>14011156.992000001</v>
      </c>
      <c r="C138" s="474">
        <v>4823422.9709999999</v>
      </c>
      <c r="D138" s="474">
        <v>18834579.964000002</v>
      </c>
      <c r="E138" s="474"/>
      <c r="F138" s="474">
        <v>0</v>
      </c>
      <c r="G138" s="474">
        <v>161200</v>
      </c>
      <c r="H138" s="474">
        <v>161200</v>
      </c>
      <c r="I138" s="474"/>
      <c r="J138" s="474">
        <v>18665017.894000001</v>
      </c>
      <c r="K138" s="474">
        <v>58367676.581</v>
      </c>
      <c r="L138" s="474">
        <v>77032694.474999994</v>
      </c>
      <c r="M138" s="476" t="s">
        <v>606</v>
      </c>
      <c r="N138" s="474">
        <v>84783.706000000006</v>
      </c>
      <c r="O138" s="474">
        <v>6377747.0920000002</v>
      </c>
      <c r="P138" s="474">
        <v>6462530.7980000004</v>
      </c>
      <c r="Q138" s="474"/>
      <c r="R138" s="474">
        <v>791218.70799999998</v>
      </c>
      <c r="S138" s="474">
        <v>6182763.1330000004</v>
      </c>
      <c r="T138" s="474">
        <v>6973981.8420000002</v>
      </c>
      <c r="U138" s="474"/>
      <c r="V138" s="474">
        <v>3717490.3050000002</v>
      </c>
      <c r="W138" s="474">
        <v>20942644.941</v>
      </c>
      <c r="X138" s="474">
        <v>24660135.245999999</v>
      </c>
      <c r="Y138" s="476" t="s">
        <v>606</v>
      </c>
      <c r="Z138" s="474">
        <v>274338.17499999999</v>
      </c>
      <c r="AA138" s="474">
        <v>197280.723</v>
      </c>
      <c r="AB138" s="474">
        <v>471618.89899999998</v>
      </c>
      <c r="AC138" s="474"/>
      <c r="AD138" s="474">
        <v>11433526.386</v>
      </c>
      <c r="AE138" s="474">
        <v>1713065.6939999999</v>
      </c>
      <c r="AF138" s="474">
        <v>13146592.08</v>
      </c>
      <c r="AG138" s="474"/>
      <c r="AH138" s="474">
        <v>4128811.6290000002</v>
      </c>
      <c r="AI138" s="474">
        <v>0</v>
      </c>
      <c r="AJ138" s="474">
        <v>4128811.6290000002</v>
      </c>
      <c r="AK138" s="476" t="s">
        <v>606</v>
      </c>
      <c r="AL138" s="474">
        <v>212.89</v>
      </c>
      <c r="AM138" s="474">
        <v>62913.218000000001</v>
      </c>
      <c r="AN138" s="474">
        <v>63126.108</v>
      </c>
      <c r="AO138" s="474"/>
      <c r="AP138" s="474">
        <v>5627351.0800000001</v>
      </c>
      <c r="AQ138" s="474">
        <v>0</v>
      </c>
      <c r="AR138" s="474">
        <v>5627351.0800000001</v>
      </c>
      <c r="AS138" s="474"/>
      <c r="AT138" s="474">
        <v>0</v>
      </c>
      <c r="AU138" s="474">
        <v>2500762.486</v>
      </c>
      <c r="AV138" s="474">
        <v>2500762.486</v>
      </c>
      <c r="AW138" s="476" t="s">
        <v>606</v>
      </c>
      <c r="AX138" s="474">
        <v>3687656.852</v>
      </c>
      <c r="AY138" s="474">
        <v>0</v>
      </c>
      <c r="AZ138" s="474">
        <v>3687656.852</v>
      </c>
      <c r="BA138" s="474"/>
      <c r="BB138" s="474">
        <v>0</v>
      </c>
      <c r="BC138" s="474">
        <v>0</v>
      </c>
      <c r="BD138" s="474">
        <v>0</v>
      </c>
      <c r="BE138" s="474"/>
      <c r="BF138" s="474">
        <v>6052.5280000000002</v>
      </c>
      <c r="BG138" s="474">
        <v>530354.92700000003</v>
      </c>
      <c r="BH138" s="474">
        <v>536407.45600000001</v>
      </c>
      <c r="BI138" s="476" t="s">
        <v>606</v>
      </c>
      <c r="BJ138" s="474">
        <v>0</v>
      </c>
      <c r="BK138" s="474">
        <v>0</v>
      </c>
      <c r="BL138" s="474">
        <v>0</v>
      </c>
      <c r="BM138" s="474"/>
      <c r="BN138" s="474">
        <v>0</v>
      </c>
      <c r="BO138" s="474">
        <v>487064.63199999998</v>
      </c>
      <c r="BP138" s="474">
        <v>487064.63199999998</v>
      </c>
      <c r="BQ138" s="474"/>
      <c r="BR138" s="474">
        <v>62427617.144999996</v>
      </c>
      <c r="BS138" s="474">
        <v>102346896.398</v>
      </c>
      <c r="BT138" s="474">
        <v>164774513.54700002</v>
      </c>
      <c r="BU138" s="476" t="s">
        <v>606</v>
      </c>
      <c r="BV138" s="474">
        <v>18665017.894000001</v>
      </c>
      <c r="BW138" s="474">
        <v>58367676.581</v>
      </c>
      <c r="BX138" s="474">
        <v>77032694.474999994</v>
      </c>
      <c r="BY138" s="474"/>
      <c r="BZ138" s="474">
        <v>62427617.144999996</v>
      </c>
      <c r="CA138" s="474">
        <v>102346896.398</v>
      </c>
      <c r="CB138" s="474">
        <v>164774513.54700002</v>
      </c>
    </row>
    <row r="139" spans="1:80" s="472" customFormat="1" ht="8.25" customHeight="1">
      <c r="A139" s="476" t="s">
        <v>607</v>
      </c>
      <c r="B139" s="474">
        <v>118978.2</v>
      </c>
      <c r="C139" s="474">
        <v>55956626.244999997</v>
      </c>
      <c r="D139" s="474">
        <v>56075604.445</v>
      </c>
      <c r="E139" s="474"/>
      <c r="F139" s="474">
        <v>0</v>
      </c>
      <c r="G139" s="474">
        <v>0</v>
      </c>
      <c r="H139" s="474">
        <v>0</v>
      </c>
      <c r="I139" s="474"/>
      <c r="J139" s="474">
        <v>0</v>
      </c>
      <c r="K139" s="474">
        <v>50932981.314000003</v>
      </c>
      <c r="L139" s="474">
        <v>50932981.314000003</v>
      </c>
      <c r="M139" s="476" t="s">
        <v>607</v>
      </c>
      <c r="N139" s="474">
        <v>0</v>
      </c>
      <c r="O139" s="474">
        <v>0</v>
      </c>
      <c r="P139" s="474">
        <v>0</v>
      </c>
      <c r="Q139" s="474"/>
      <c r="R139" s="474">
        <v>0</v>
      </c>
      <c r="S139" s="474">
        <v>11343877.054</v>
      </c>
      <c r="T139" s="474">
        <v>11343877.054</v>
      </c>
      <c r="U139" s="474"/>
      <c r="V139" s="474">
        <v>14489298.199999999</v>
      </c>
      <c r="W139" s="474">
        <v>25782140.118999999</v>
      </c>
      <c r="X139" s="474">
        <v>40271438.32</v>
      </c>
      <c r="Y139" s="476" t="s">
        <v>607</v>
      </c>
      <c r="Z139" s="474">
        <v>0</v>
      </c>
      <c r="AA139" s="474">
        <v>19722530.039999999</v>
      </c>
      <c r="AB139" s="474">
        <v>19722530.039999999</v>
      </c>
      <c r="AC139" s="474"/>
      <c r="AD139" s="474">
        <v>0</v>
      </c>
      <c r="AE139" s="474">
        <v>12045557.188999999</v>
      </c>
      <c r="AF139" s="474">
        <v>12045557.188999999</v>
      </c>
      <c r="AG139" s="474"/>
      <c r="AH139" s="474">
        <v>0</v>
      </c>
      <c r="AI139" s="474">
        <v>3581336.844</v>
      </c>
      <c r="AJ139" s="474">
        <v>3581336.844</v>
      </c>
      <c r="AK139" s="476" t="s">
        <v>607</v>
      </c>
      <c r="AL139" s="474">
        <v>0</v>
      </c>
      <c r="AM139" s="474">
        <v>451607.79200000002</v>
      </c>
      <c r="AN139" s="474">
        <v>451607.79200000002</v>
      </c>
      <c r="AO139" s="474"/>
      <c r="AP139" s="474">
        <v>0</v>
      </c>
      <c r="AQ139" s="474">
        <v>1021149.219</v>
      </c>
      <c r="AR139" s="474">
        <v>1021149.219</v>
      </c>
      <c r="AS139" s="474"/>
      <c r="AT139" s="474">
        <v>0</v>
      </c>
      <c r="AU139" s="474">
        <v>14553571.120999999</v>
      </c>
      <c r="AV139" s="474">
        <v>14553571.120999999</v>
      </c>
      <c r="AW139" s="476" t="s">
        <v>607</v>
      </c>
      <c r="AX139" s="474">
        <v>0</v>
      </c>
      <c r="AY139" s="474">
        <v>0</v>
      </c>
      <c r="AZ139" s="474">
        <v>0</v>
      </c>
      <c r="BA139" s="474"/>
      <c r="BB139" s="474">
        <v>0</v>
      </c>
      <c r="BC139" s="474">
        <v>0</v>
      </c>
      <c r="BD139" s="474">
        <v>0</v>
      </c>
      <c r="BE139" s="474"/>
      <c r="BF139" s="474">
        <v>0</v>
      </c>
      <c r="BG139" s="474">
        <v>15324</v>
      </c>
      <c r="BH139" s="474">
        <v>15324</v>
      </c>
      <c r="BI139" s="476" t="s">
        <v>607</v>
      </c>
      <c r="BJ139" s="474">
        <v>0</v>
      </c>
      <c r="BK139" s="474">
        <v>0</v>
      </c>
      <c r="BL139" s="474">
        <v>0</v>
      </c>
      <c r="BM139" s="474"/>
      <c r="BN139" s="474">
        <v>0</v>
      </c>
      <c r="BO139" s="474">
        <v>6596827.284</v>
      </c>
      <c r="BP139" s="474">
        <v>6596827.284</v>
      </c>
      <c r="BQ139" s="474"/>
      <c r="BR139" s="474">
        <v>14608276.399999999</v>
      </c>
      <c r="BS139" s="474">
        <v>202003528.22100002</v>
      </c>
      <c r="BT139" s="474">
        <v>216611804.62200004</v>
      </c>
      <c r="BU139" s="476" t="s">
        <v>607</v>
      </c>
      <c r="BV139" s="474">
        <v>0</v>
      </c>
      <c r="BW139" s="474">
        <v>50932981.314000003</v>
      </c>
      <c r="BX139" s="474">
        <v>50932981.314000003</v>
      </c>
      <c r="BY139" s="474"/>
      <c r="BZ139" s="474">
        <v>14608276.399999999</v>
      </c>
      <c r="CA139" s="474">
        <v>202003528.22100002</v>
      </c>
      <c r="CB139" s="474">
        <v>216611804.62200004</v>
      </c>
    </row>
    <row r="140" spans="1:80" s="472" customFormat="1" ht="8.25" customHeight="1">
      <c r="A140" s="476" t="s">
        <v>608</v>
      </c>
      <c r="B140" s="474">
        <v>0</v>
      </c>
      <c r="C140" s="474">
        <v>6129.6</v>
      </c>
      <c r="D140" s="474">
        <v>6129.6</v>
      </c>
      <c r="E140" s="474"/>
      <c r="F140" s="474">
        <v>0</v>
      </c>
      <c r="G140" s="474">
        <v>0</v>
      </c>
      <c r="H140" s="474">
        <v>0</v>
      </c>
      <c r="I140" s="474"/>
      <c r="J140" s="474">
        <v>18310.218000000001</v>
      </c>
      <c r="K140" s="474">
        <v>2042.865</v>
      </c>
      <c r="L140" s="474">
        <v>20353.082999999999</v>
      </c>
      <c r="M140" s="476" t="s">
        <v>608</v>
      </c>
      <c r="N140" s="474">
        <v>0</v>
      </c>
      <c r="O140" s="474">
        <v>0</v>
      </c>
      <c r="P140" s="474">
        <v>0</v>
      </c>
      <c r="Q140" s="474"/>
      <c r="R140" s="474">
        <v>0</v>
      </c>
      <c r="S140" s="474">
        <v>0</v>
      </c>
      <c r="T140" s="474">
        <v>0</v>
      </c>
      <c r="U140" s="474"/>
      <c r="V140" s="474">
        <v>0</v>
      </c>
      <c r="W140" s="474">
        <v>0</v>
      </c>
      <c r="X140" s="474">
        <v>0</v>
      </c>
      <c r="Y140" s="476" t="s">
        <v>608</v>
      </c>
      <c r="Z140" s="474">
        <v>0</v>
      </c>
      <c r="AA140" s="474">
        <v>0</v>
      </c>
      <c r="AB140" s="474">
        <v>0</v>
      </c>
      <c r="AC140" s="474"/>
      <c r="AD140" s="474">
        <v>180274.51300000001</v>
      </c>
      <c r="AE140" s="474">
        <v>5854.1989999999996</v>
      </c>
      <c r="AF140" s="474">
        <v>186128.712</v>
      </c>
      <c r="AG140" s="474"/>
      <c r="AH140" s="474">
        <v>194.32300000000001</v>
      </c>
      <c r="AI140" s="474">
        <v>0</v>
      </c>
      <c r="AJ140" s="474">
        <v>194.32300000000001</v>
      </c>
      <c r="AK140" s="476" t="s">
        <v>608</v>
      </c>
      <c r="AL140" s="474">
        <v>0</v>
      </c>
      <c r="AM140" s="474">
        <v>0</v>
      </c>
      <c r="AN140" s="474">
        <v>0</v>
      </c>
      <c r="AO140" s="474"/>
      <c r="AP140" s="474">
        <v>0</v>
      </c>
      <c r="AQ140" s="474">
        <v>0</v>
      </c>
      <c r="AR140" s="474">
        <v>0</v>
      </c>
      <c r="AS140" s="474"/>
      <c r="AT140" s="474">
        <v>0</v>
      </c>
      <c r="AU140" s="474">
        <v>0</v>
      </c>
      <c r="AV140" s="474">
        <v>0</v>
      </c>
      <c r="AW140" s="476" t="s">
        <v>608</v>
      </c>
      <c r="AX140" s="474">
        <v>0</v>
      </c>
      <c r="AY140" s="474">
        <v>0</v>
      </c>
      <c r="AZ140" s="474">
        <v>0</v>
      </c>
      <c r="BA140" s="474"/>
      <c r="BB140" s="474">
        <v>0</v>
      </c>
      <c r="BC140" s="474">
        <v>0</v>
      </c>
      <c r="BD140" s="474">
        <v>0</v>
      </c>
      <c r="BE140" s="474"/>
      <c r="BF140" s="474">
        <v>0</v>
      </c>
      <c r="BG140" s="474">
        <v>0</v>
      </c>
      <c r="BH140" s="474">
        <v>0</v>
      </c>
      <c r="BI140" s="476" t="s">
        <v>608</v>
      </c>
      <c r="BJ140" s="474">
        <v>0</v>
      </c>
      <c r="BK140" s="474">
        <v>0</v>
      </c>
      <c r="BL140" s="474">
        <v>0</v>
      </c>
      <c r="BM140" s="474"/>
      <c r="BN140" s="474">
        <v>0</v>
      </c>
      <c r="BO140" s="474">
        <v>0</v>
      </c>
      <c r="BP140" s="474">
        <v>0</v>
      </c>
      <c r="BQ140" s="474"/>
      <c r="BR140" s="474">
        <v>198779.054</v>
      </c>
      <c r="BS140" s="474">
        <v>14026.664000000001</v>
      </c>
      <c r="BT140" s="474">
        <v>212805.71799999999</v>
      </c>
      <c r="BU140" s="476" t="s">
        <v>608</v>
      </c>
      <c r="BV140" s="474">
        <v>18310.218000000001</v>
      </c>
      <c r="BW140" s="474">
        <v>2042.865</v>
      </c>
      <c r="BX140" s="474">
        <v>20353.082999999999</v>
      </c>
      <c r="BY140" s="474"/>
      <c r="BZ140" s="474">
        <v>198779.054</v>
      </c>
      <c r="CA140" s="474">
        <v>14026.664000000001</v>
      </c>
      <c r="CB140" s="474">
        <v>212805.71799999999</v>
      </c>
    </row>
    <row r="141" spans="1:80" s="7" customFormat="1" ht="6.75" customHeight="1" thickBot="1">
      <c r="A141" s="540"/>
      <c r="B141" s="540"/>
      <c r="C141" s="540"/>
      <c r="D141" s="540"/>
      <c r="E141" s="540"/>
      <c r="F141" s="540"/>
      <c r="G141" s="540"/>
      <c r="H141" s="540"/>
      <c r="I141" s="540"/>
      <c r="J141" s="540"/>
      <c r="K141" s="540"/>
      <c r="L141" s="540"/>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41"/>
      <c r="AO141" s="541"/>
      <c r="AP141" s="541"/>
      <c r="AQ141" s="541"/>
      <c r="AR141" s="541"/>
      <c r="AS141" s="541"/>
      <c r="AT141" s="541"/>
      <c r="AU141" s="541"/>
      <c r="AV141" s="541"/>
      <c r="AW141" s="541"/>
      <c r="AX141" s="541"/>
      <c r="AY141" s="541"/>
      <c r="AZ141" s="541"/>
      <c r="BA141" s="541"/>
      <c r="BB141" s="542"/>
      <c r="BC141" s="542"/>
      <c r="BD141" s="542"/>
      <c r="BE141" s="541"/>
      <c r="BF141" s="541"/>
      <c r="BG141" s="541"/>
      <c r="BH141" s="541"/>
      <c r="BI141" s="541"/>
      <c r="BJ141" s="541"/>
      <c r="BK141" s="541"/>
      <c r="BL141" s="541"/>
      <c r="BM141" s="541"/>
      <c r="BN141" s="541"/>
      <c r="BO141" s="541"/>
      <c r="BP141" s="541"/>
      <c r="BQ141" s="541"/>
      <c r="BR141" s="541"/>
      <c r="BS141" s="541"/>
      <c r="BT141" s="541"/>
      <c r="BU141" s="541"/>
      <c r="BV141" s="541"/>
      <c r="BW141" s="541"/>
      <c r="BX141" s="541"/>
      <c r="BY141" s="541"/>
      <c r="BZ141" s="541"/>
      <c r="CA141" s="541"/>
      <c r="CB141" s="541"/>
    </row>
    <row r="142" spans="1:80" s="495" customFormat="1" ht="13.5" customHeight="1" thickTop="1">
      <c r="A142" s="543" t="s">
        <v>555</v>
      </c>
      <c r="B142" s="544"/>
      <c r="C142" s="544"/>
      <c r="D142" s="544"/>
      <c r="E142" s="491"/>
      <c r="F142" s="491"/>
      <c r="G142" s="491"/>
      <c r="H142" s="491"/>
      <c r="I142" s="491"/>
      <c r="J142" s="491"/>
      <c r="K142" s="491"/>
      <c r="L142" s="491"/>
      <c r="M142" s="492" t="s">
        <v>555</v>
      </c>
      <c r="N142" s="493"/>
      <c r="O142" s="493"/>
      <c r="P142" s="493"/>
      <c r="Q142" s="493"/>
      <c r="R142" s="493"/>
      <c r="S142" s="493"/>
      <c r="T142" s="493"/>
      <c r="U142" s="493"/>
      <c r="V142" s="493"/>
      <c r="W142" s="493"/>
      <c r="X142" s="493"/>
      <c r="Y142" s="492" t="s">
        <v>555</v>
      </c>
      <c r="Z142" s="494"/>
      <c r="AA142" s="494"/>
      <c r="AB142" s="494"/>
      <c r="AC142" s="494"/>
      <c r="AD142" s="494"/>
      <c r="AE142" s="494"/>
      <c r="AF142" s="494"/>
      <c r="AG142" s="494"/>
      <c r="AH142" s="494"/>
      <c r="AI142" s="494"/>
      <c r="AJ142" s="494"/>
      <c r="AK142" s="492" t="s">
        <v>555</v>
      </c>
      <c r="AL142" s="494"/>
      <c r="AM142" s="494"/>
      <c r="AN142" s="494"/>
      <c r="AO142" s="494"/>
      <c r="AP142" s="494"/>
      <c r="AQ142" s="494"/>
      <c r="AR142" s="494"/>
      <c r="AS142" s="494"/>
      <c r="AT142" s="494"/>
      <c r="AU142" s="494"/>
      <c r="AV142" s="494"/>
      <c r="AW142" s="492" t="s">
        <v>555</v>
      </c>
      <c r="AX142" s="492"/>
      <c r="AY142" s="492"/>
      <c r="AZ142" s="492"/>
      <c r="BA142" s="492"/>
      <c r="BB142" s="494"/>
      <c r="BC142" s="494"/>
      <c r="BD142" s="494"/>
      <c r="BE142" s="494"/>
      <c r="BF142" s="494"/>
      <c r="BG142" s="494"/>
      <c r="BH142" s="494"/>
      <c r="BI142" s="492" t="s">
        <v>555</v>
      </c>
      <c r="BJ142" s="494"/>
      <c r="BK142" s="494"/>
      <c r="BL142" s="494"/>
      <c r="BM142" s="494"/>
      <c r="BN142" s="494"/>
      <c r="BO142" s="494"/>
      <c r="BP142" s="494"/>
      <c r="BQ142" s="494"/>
      <c r="BR142" s="492"/>
      <c r="BS142" s="492"/>
      <c r="BT142" s="492"/>
      <c r="BU142" s="492" t="s">
        <v>555</v>
      </c>
      <c r="BV142" s="492"/>
      <c r="BW142" s="492"/>
      <c r="BX142" s="492"/>
      <c r="BY142" s="492"/>
      <c r="BZ142" s="492"/>
      <c r="CA142" s="492"/>
      <c r="CB142" s="492"/>
    </row>
    <row r="143" spans="1:80" s="495" customFormat="1" ht="13.5" customHeight="1">
      <c r="A143" s="545" t="s">
        <v>609</v>
      </c>
      <c r="B143" s="546"/>
      <c r="C143" s="546"/>
      <c r="D143" s="546"/>
      <c r="E143" s="546"/>
      <c r="F143" s="546"/>
      <c r="G143" s="546"/>
      <c r="H143" s="546"/>
      <c r="I143" s="546"/>
      <c r="J143" s="546"/>
      <c r="K143" s="546"/>
      <c r="L143" s="546"/>
      <c r="M143" s="545" t="s">
        <v>609</v>
      </c>
      <c r="N143" s="493"/>
      <c r="O143" s="493"/>
      <c r="P143" s="493"/>
      <c r="Q143" s="493"/>
      <c r="R143" s="493"/>
      <c r="S143" s="493"/>
      <c r="T143" s="493"/>
      <c r="U143" s="493"/>
      <c r="V143" s="493"/>
      <c r="W143" s="493"/>
      <c r="X143" s="493"/>
      <c r="Y143" s="545" t="s">
        <v>609</v>
      </c>
      <c r="Z143" s="493"/>
      <c r="AA143" s="493"/>
      <c r="AB143" s="493"/>
      <c r="AC143" s="493"/>
      <c r="AD143" s="493"/>
      <c r="AE143" s="493"/>
      <c r="AF143" s="493"/>
      <c r="AG143" s="493"/>
      <c r="AH143" s="493"/>
      <c r="AI143" s="493"/>
      <c r="AJ143" s="493"/>
      <c r="AK143" s="545" t="s">
        <v>609</v>
      </c>
      <c r="AL143" s="493"/>
      <c r="AM143" s="493"/>
      <c r="AN143" s="493"/>
      <c r="AO143" s="493"/>
      <c r="AP143" s="493"/>
      <c r="AQ143" s="493"/>
      <c r="AR143" s="493"/>
      <c r="AS143" s="493"/>
      <c r="AT143" s="493"/>
      <c r="AU143" s="493"/>
      <c r="AV143" s="493"/>
      <c r="AW143" s="545" t="s">
        <v>609</v>
      </c>
      <c r="AX143" s="545"/>
      <c r="AY143" s="545"/>
      <c r="AZ143" s="545"/>
      <c r="BA143" s="545"/>
      <c r="BB143" s="493"/>
      <c r="BC143" s="493"/>
      <c r="BD143" s="493"/>
      <c r="BE143" s="493"/>
      <c r="BF143" s="493"/>
      <c r="BG143" s="493"/>
      <c r="BH143" s="493"/>
      <c r="BI143" s="545" t="s">
        <v>609</v>
      </c>
      <c r="BJ143" s="493"/>
      <c r="BK143" s="493"/>
      <c r="BL143" s="493"/>
      <c r="BM143" s="493"/>
      <c r="BN143" s="493"/>
      <c r="BO143" s="493"/>
      <c r="BP143" s="493"/>
      <c r="BQ143" s="493"/>
      <c r="BR143" s="545"/>
      <c r="BS143" s="545"/>
      <c r="BT143" s="545"/>
      <c r="BU143" s="545" t="s">
        <v>609</v>
      </c>
      <c r="BV143" s="545"/>
      <c r="BW143" s="545"/>
      <c r="BX143" s="545"/>
      <c r="BY143" s="545"/>
      <c r="BZ143" s="545"/>
      <c r="CA143" s="545"/>
      <c r="CB143" s="545"/>
    </row>
    <row r="144" spans="1:80" ht="13.5">
      <c r="A144" s="545"/>
      <c r="M144" s="548"/>
      <c r="AW144" s="545"/>
      <c r="BI144" s="18"/>
      <c r="BU144" s="30"/>
    </row>
    <row r="145" spans="13:13">
      <c r="M145" s="548"/>
    </row>
  </sheetData>
  <mergeCells count="95">
    <mergeCell ref="BN73:BP73"/>
    <mergeCell ref="BV73:BX73"/>
    <mergeCell ref="BZ73:CB73"/>
    <mergeCell ref="AT73:AV73"/>
    <mergeCell ref="AW73:AW74"/>
    <mergeCell ref="AX73:AZ73"/>
    <mergeCell ref="BB73:BD73"/>
    <mergeCell ref="BF73:BH73"/>
    <mergeCell ref="BJ73:BL73"/>
    <mergeCell ref="Z73:AB73"/>
    <mergeCell ref="AD73:AF73"/>
    <mergeCell ref="AH73:AJ73"/>
    <mergeCell ref="AK73:AK74"/>
    <mergeCell ref="AL73:AN73"/>
    <mergeCell ref="AP73:AR73"/>
    <mergeCell ref="BU71:CB71"/>
    <mergeCell ref="A73:A74"/>
    <mergeCell ref="B73:D73"/>
    <mergeCell ref="F73:H73"/>
    <mergeCell ref="J73:L73"/>
    <mergeCell ref="M73:M74"/>
    <mergeCell ref="N73:P73"/>
    <mergeCell ref="R73:T73"/>
    <mergeCell ref="V73:X73"/>
    <mergeCell ref="Y73:Y74"/>
    <mergeCell ref="A71:L71"/>
    <mergeCell ref="M71:X71"/>
    <mergeCell ref="Y71:AJ71"/>
    <mergeCell ref="AK71:AV71"/>
    <mergeCell ref="AW71:BH71"/>
    <mergeCell ref="BI71:BT71"/>
    <mergeCell ref="BU69:CB69"/>
    <mergeCell ref="A70:L70"/>
    <mergeCell ref="M70:X70"/>
    <mergeCell ref="Y70:AJ70"/>
    <mergeCell ref="AK70:AV70"/>
    <mergeCell ref="AW70:BH70"/>
    <mergeCell ref="BI70:BT70"/>
    <mergeCell ref="BU70:CB70"/>
    <mergeCell ref="BN6:BP6"/>
    <mergeCell ref="BR6:BT6"/>
    <mergeCell ref="BV6:BX6"/>
    <mergeCell ref="BZ6:CB6"/>
    <mergeCell ref="A69:L69"/>
    <mergeCell ref="M69:X69"/>
    <mergeCell ref="Y69:AJ69"/>
    <mergeCell ref="AK69:AV69"/>
    <mergeCell ref="AW69:BH69"/>
    <mergeCell ref="BI69:BT69"/>
    <mergeCell ref="AT6:AV6"/>
    <mergeCell ref="AW6:AW7"/>
    <mergeCell ref="AX6:AZ6"/>
    <mergeCell ref="BB6:BD6"/>
    <mergeCell ref="BF6:BH6"/>
    <mergeCell ref="BJ6:BL6"/>
    <mergeCell ref="Z6:AB6"/>
    <mergeCell ref="AD6:AF6"/>
    <mergeCell ref="AH6:AJ6"/>
    <mergeCell ref="AK6:AK7"/>
    <mergeCell ref="AL6:AN6"/>
    <mergeCell ref="AP6:AR6"/>
    <mergeCell ref="BU4:CB4"/>
    <mergeCell ref="A6:A7"/>
    <mergeCell ref="B6:D6"/>
    <mergeCell ref="F6:H6"/>
    <mergeCell ref="J6:L6"/>
    <mergeCell ref="M6:M7"/>
    <mergeCell ref="N6:P6"/>
    <mergeCell ref="R6:T6"/>
    <mergeCell ref="V6:X6"/>
    <mergeCell ref="Y6:Y7"/>
    <mergeCell ref="A4:L4"/>
    <mergeCell ref="M4:X4"/>
    <mergeCell ref="Y4:AJ4"/>
    <mergeCell ref="AK4:AV4"/>
    <mergeCell ref="AW4:BH4"/>
    <mergeCell ref="BI4:BT4"/>
    <mergeCell ref="BI2:BT2"/>
    <mergeCell ref="BU2:CB2"/>
    <mergeCell ref="A3:L3"/>
    <mergeCell ref="M3:X3"/>
    <mergeCell ref="Y3:AJ3"/>
    <mergeCell ref="AK3:AV3"/>
    <mergeCell ref="AW3:BH3"/>
    <mergeCell ref="BI3:BT3"/>
    <mergeCell ref="BU3:CB3"/>
    <mergeCell ref="M1:X1"/>
    <mergeCell ref="Y1:AJ1"/>
    <mergeCell ref="AK1:AV1"/>
    <mergeCell ref="AW1:BH1"/>
    <mergeCell ref="A2:L2"/>
    <mergeCell ref="M2:X2"/>
    <mergeCell ref="Y2:AJ2"/>
    <mergeCell ref="AK2:AV2"/>
    <mergeCell ref="AW2:BH2"/>
  </mergeCells>
  <hyperlinks>
    <hyperlink ref="A1" location="Índice!A1" display="Volver al Índice" xr:uid="{AB06AD20-0C31-4280-B819-322D0CEA0729}"/>
  </hyperlinks>
  <printOptions horizontalCentered="1" verticalCentered="1" gridLinesSet="0"/>
  <pageMargins left="0.75" right="0.75" top="1" bottom="1" header="0.59055118110236227" footer="0.59055118110236227"/>
  <pageSetup paperSize="9" scale="70" fitToHeight="12" orientation="landscape" r:id="rId1"/>
  <headerFooter alignWithMargins="0"/>
  <rowBreaks count="2" manualBreakCount="2">
    <brk id="63" max="79" man="1"/>
    <brk id="143" max="16383" man="1"/>
  </rowBreaks>
  <colBreaks count="4" manualBreakCount="4">
    <brk id="12" max="150" man="1"/>
    <brk id="24" max="150" man="1"/>
    <brk id="36" max="150" man="1"/>
    <brk id="48"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8381-B2E7-4AE3-B692-4C2EAA337C45}">
  <sheetPr>
    <pageSetUpPr autoPageBreaks="0"/>
  </sheetPr>
  <dimension ref="A1:CJ319"/>
  <sheetViews>
    <sheetView showGridLines="0" zoomScaleNormal="100" zoomScaleSheetLayoutView="100" workbookViewId="0"/>
  </sheetViews>
  <sheetFormatPr baseColWidth="10" defaultColWidth="11.42578125" defaultRowHeight="12.75"/>
  <cols>
    <col min="1" max="1" width="58.42578125" style="7" customWidth="1"/>
    <col min="2" max="2" width="13.42578125" style="7" bestFit="1" customWidth="1"/>
    <col min="3" max="4" width="11.5703125" style="7" bestFit="1" customWidth="1"/>
    <col min="5" max="5" width="2.5703125" style="7" customWidth="1"/>
    <col min="6" max="8" width="10.42578125" style="7" customWidth="1"/>
    <col min="9" max="9" width="2.5703125" style="7" customWidth="1"/>
    <col min="10" max="11" width="11" style="7" bestFit="1" customWidth="1"/>
    <col min="12" max="12" width="13" style="7" bestFit="1" customWidth="1"/>
    <col min="13" max="13" width="55.42578125" style="7" customWidth="1"/>
    <col min="14" max="16" width="10.42578125" style="7" customWidth="1"/>
    <col min="17" max="17" width="2.5703125" style="7" customWidth="1"/>
    <col min="18" max="20" width="10.42578125" style="7" customWidth="1"/>
    <col min="21" max="21" width="2.5703125" style="7" customWidth="1"/>
    <col min="22" max="22" width="11" style="7" bestFit="1" customWidth="1"/>
    <col min="23" max="23" width="10.42578125" style="7" customWidth="1"/>
    <col min="24" max="24" width="11" style="7" bestFit="1" customWidth="1"/>
    <col min="25" max="25" width="55.42578125" style="7" customWidth="1"/>
    <col min="26" max="28" width="10.5703125" style="7" customWidth="1"/>
    <col min="29" max="29" width="2.5703125" style="7" customWidth="1"/>
    <col min="30" max="32" width="10.5703125" style="7" customWidth="1"/>
    <col min="33" max="33" width="2.5703125" style="7" customWidth="1"/>
    <col min="34" max="36" width="10.5703125" style="7" customWidth="1"/>
    <col min="37" max="37" width="55.42578125" style="7" customWidth="1"/>
    <col min="38" max="40" width="10.5703125" style="7" customWidth="1"/>
    <col min="41" max="41" width="1.42578125" style="7" customWidth="1"/>
    <col min="42" max="44" width="10.5703125" style="7" customWidth="1"/>
    <col min="45" max="45" width="1.42578125" style="7" customWidth="1"/>
    <col min="46" max="48" width="11.5703125" style="7" customWidth="1"/>
    <col min="49" max="49" width="55.42578125" style="7" customWidth="1"/>
    <col min="50" max="52" width="10.5703125" style="7" customWidth="1"/>
    <col min="53" max="53" width="1" style="7" customWidth="1"/>
    <col min="54" max="56" width="10.5703125" style="7" customWidth="1"/>
    <col min="57" max="57" width="1.42578125" style="7" customWidth="1"/>
    <col min="58" max="60" width="10.5703125" style="7" customWidth="1"/>
    <col min="61" max="61" width="55.42578125" style="7" customWidth="1"/>
    <col min="62" max="64" width="10.5703125" style="7" customWidth="1"/>
    <col min="65" max="65" width="1" style="7" customWidth="1"/>
    <col min="66" max="68" width="10.5703125" style="7" customWidth="1"/>
    <col min="69" max="69" width="1" style="7" customWidth="1"/>
    <col min="70" max="72" width="13.5703125" style="7" customWidth="1"/>
    <col min="73" max="73" width="55.42578125" style="7" customWidth="1"/>
    <col min="74" max="75" width="13.5703125" style="7" customWidth="1"/>
    <col min="76" max="76" width="12.42578125" style="7" bestFit="1" customWidth="1"/>
    <col min="77" max="77" width="0.5703125" style="7" customWidth="1"/>
    <col min="78" max="80" width="13.42578125" style="7" customWidth="1"/>
    <col min="81" max="81" width="12.5703125" style="7" bestFit="1" customWidth="1"/>
    <col min="82" max="16384" width="11.42578125" style="7"/>
  </cols>
  <sheetData>
    <row r="1" spans="1:88" s="554" customFormat="1" ht="18" customHeight="1">
      <c r="A1" s="1506" t="s">
        <v>1218</v>
      </c>
      <c r="B1" s="551"/>
      <c r="C1" s="551"/>
      <c r="D1" s="551"/>
      <c r="E1" s="551"/>
      <c r="F1" s="551"/>
      <c r="G1" s="551"/>
      <c r="H1" s="551"/>
      <c r="I1" s="551"/>
      <c r="J1" s="551"/>
      <c r="K1" s="551"/>
      <c r="L1" s="551"/>
      <c r="M1" s="552"/>
      <c r="N1" s="553"/>
      <c r="O1" s="553"/>
      <c r="P1" s="553"/>
      <c r="Q1" s="553"/>
      <c r="R1" s="553"/>
      <c r="S1" s="553"/>
      <c r="T1" s="553"/>
      <c r="U1" s="553"/>
      <c r="V1" s="553"/>
      <c r="W1" s="553"/>
      <c r="X1" s="553"/>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row>
    <row r="2" spans="1:88" s="303" customFormat="1" ht="24" customHeight="1">
      <c r="A2" s="514" t="s">
        <v>610</v>
      </c>
      <c r="B2" s="514"/>
      <c r="C2" s="514"/>
      <c r="D2" s="514"/>
      <c r="E2" s="514"/>
      <c r="F2" s="514"/>
      <c r="G2" s="514"/>
      <c r="H2" s="514"/>
      <c r="I2" s="514"/>
      <c r="J2" s="514"/>
      <c r="K2" s="514"/>
      <c r="L2" s="514"/>
      <c r="M2" s="435" t="s">
        <v>610</v>
      </c>
      <c r="N2" s="435"/>
      <c r="O2" s="435"/>
      <c r="P2" s="435"/>
      <c r="Q2" s="435"/>
      <c r="R2" s="435"/>
      <c r="S2" s="435"/>
      <c r="T2" s="435"/>
      <c r="U2" s="435"/>
      <c r="V2" s="435"/>
      <c r="W2" s="435"/>
      <c r="X2" s="435"/>
      <c r="Y2" s="435" t="s">
        <v>610</v>
      </c>
      <c r="Z2" s="435"/>
      <c r="AA2" s="435"/>
      <c r="AB2" s="435"/>
      <c r="AC2" s="435"/>
      <c r="AD2" s="435"/>
      <c r="AE2" s="435"/>
      <c r="AF2" s="435"/>
      <c r="AG2" s="435"/>
      <c r="AH2" s="435"/>
      <c r="AI2" s="435"/>
      <c r="AJ2" s="435"/>
      <c r="AK2" s="435" t="s">
        <v>610</v>
      </c>
      <c r="AL2" s="435"/>
      <c r="AM2" s="435"/>
      <c r="AN2" s="435"/>
      <c r="AO2" s="435"/>
      <c r="AP2" s="435"/>
      <c r="AQ2" s="435"/>
      <c r="AR2" s="435"/>
      <c r="AS2" s="435"/>
      <c r="AT2" s="435"/>
      <c r="AU2" s="435"/>
      <c r="AV2" s="435"/>
      <c r="AW2" s="435" t="s">
        <v>610</v>
      </c>
      <c r="AX2" s="435"/>
      <c r="AY2" s="435"/>
      <c r="AZ2" s="435"/>
      <c r="BA2" s="435"/>
      <c r="BB2" s="435"/>
      <c r="BC2" s="435"/>
      <c r="BD2" s="435"/>
      <c r="BE2" s="435"/>
      <c r="BF2" s="435"/>
      <c r="BG2" s="435"/>
      <c r="BH2" s="435"/>
      <c r="BI2" s="435" t="s">
        <v>610</v>
      </c>
      <c r="BJ2" s="435"/>
      <c r="BK2" s="435"/>
      <c r="BL2" s="435"/>
      <c r="BM2" s="435"/>
      <c r="BN2" s="435"/>
      <c r="BO2" s="435"/>
      <c r="BP2" s="435"/>
      <c r="BQ2" s="435"/>
      <c r="BR2" s="435"/>
      <c r="BS2" s="435"/>
      <c r="BT2" s="435"/>
      <c r="BU2" s="435" t="s">
        <v>610</v>
      </c>
      <c r="BV2" s="435"/>
      <c r="BW2" s="435"/>
      <c r="BX2" s="435"/>
      <c r="BY2" s="435"/>
      <c r="BZ2" s="435"/>
      <c r="CA2" s="435"/>
      <c r="CB2" s="435"/>
      <c r="CC2" s="436"/>
      <c r="CD2" s="436"/>
      <c r="CE2" s="436"/>
      <c r="CF2" s="436"/>
      <c r="CG2" s="436"/>
      <c r="CH2" s="436"/>
      <c r="CI2" s="436"/>
      <c r="CJ2" s="436"/>
    </row>
    <row r="3" spans="1:88" s="304" customFormat="1" ht="18" customHeight="1">
      <c r="A3" s="437">
        <v>45473</v>
      </c>
      <c r="B3" s="437"/>
      <c r="C3" s="437"/>
      <c r="D3" s="437"/>
      <c r="E3" s="437"/>
      <c r="F3" s="437"/>
      <c r="G3" s="437"/>
      <c r="H3" s="437"/>
      <c r="I3" s="437"/>
      <c r="J3" s="437"/>
      <c r="K3" s="437"/>
      <c r="L3" s="437"/>
      <c r="M3" s="437">
        <v>45473</v>
      </c>
      <c r="N3" s="437"/>
      <c r="O3" s="437"/>
      <c r="P3" s="437"/>
      <c r="Q3" s="437"/>
      <c r="R3" s="437"/>
      <c r="S3" s="437"/>
      <c r="T3" s="437"/>
      <c r="U3" s="437"/>
      <c r="V3" s="437"/>
      <c r="W3" s="437"/>
      <c r="X3" s="437"/>
      <c r="Y3" s="437">
        <v>45473</v>
      </c>
      <c r="Z3" s="437"/>
      <c r="AA3" s="437"/>
      <c r="AB3" s="437"/>
      <c r="AC3" s="437"/>
      <c r="AD3" s="437"/>
      <c r="AE3" s="437"/>
      <c r="AF3" s="437"/>
      <c r="AG3" s="437"/>
      <c r="AH3" s="437"/>
      <c r="AI3" s="437"/>
      <c r="AJ3" s="437"/>
      <c r="AK3" s="437">
        <v>45473</v>
      </c>
      <c r="AL3" s="437"/>
      <c r="AM3" s="437"/>
      <c r="AN3" s="437"/>
      <c r="AO3" s="437"/>
      <c r="AP3" s="437"/>
      <c r="AQ3" s="437"/>
      <c r="AR3" s="437"/>
      <c r="AS3" s="437"/>
      <c r="AT3" s="437"/>
      <c r="AU3" s="437"/>
      <c r="AV3" s="437"/>
      <c r="AW3" s="437">
        <v>45473</v>
      </c>
      <c r="AX3" s="437"/>
      <c r="AY3" s="437"/>
      <c r="AZ3" s="437"/>
      <c r="BA3" s="437"/>
      <c r="BB3" s="437"/>
      <c r="BC3" s="437"/>
      <c r="BD3" s="437"/>
      <c r="BE3" s="437"/>
      <c r="BF3" s="437"/>
      <c r="BG3" s="437"/>
      <c r="BH3" s="437"/>
      <c r="BI3" s="437">
        <v>45473</v>
      </c>
      <c r="BJ3" s="437"/>
      <c r="BK3" s="437"/>
      <c r="BL3" s="437"/>
      <c r="BM3" s="437"/>
      <c r="BN3" s="437"/>
      <c r="BO3" s="437"/>
      <c r="BP3" s="437"/>
      <c r="BQ3" s="437"/>
      <c r="BR3" s="437"/>
      <c r="BS3" s="437"/>
      <c r="BT3" s="437"/>
      <c r="BU3" s="438">
        <v>45473</v>
      </c>
      <c r="BV3" s="438"/>
      <c r="BW3" s="438"/>
      <c r="BX3" s="438"/>
      <c r="BY3" s="438"/>
      <c r="BZ3" s="438"/>
      <c r="CA3" s="438"/>
      <c r="CB3" s="438"/>
      <c r="CC3" s="439"/>
      <c r="CD3" s="439"/>
      <c r="CE3" s="439"/>
      <c r="CF3" s="439"/>
      <c r="CG3" s="439"/>
      <c r="CH3" s="439"/>
      <c r="CI3" s="439"/>
      <c r="CJ3" s="439"/>
    </row>
    <row r="4" spans="1:88" s="305" customFormat="1" ht="15" customHeight="1">
      <c r="A4" s="555" t="s">
        <v>496</v>
      </c>
      <c r="B4" s="555"/>
      <c r="C4" s="555"/>
      <c r="D4" s="555"/>
      <c r="E4" s="555"/>
      <c r="F4" s="555"/>
      <c r="G4" s="555"/>
      <c r="H4" s="555"/>
      <c r="I4" s="555"/>
      <c r="J4" s="555"/>
      <c r="K4" s="555"/>
      <c r="L4" s="555"/>
      <c r="M4" s="555" t="s">
        <v>496</v>
      </c>
      <c r="N4" s="555"/>
      <c r="O4" s="555"/>
      <c r="P4" s="555"/>
      <c r="Q4" s="555"/>
      <c r="R4" s="555"/>
      <c r="S4" s="555"/>
      <c r="T4" s="555"/>
      <c r="U4" s="555"/>
      <c r="V4" s="555"/>
      <c r="W4" s="555"/>
      <c r="X4" s="555"/>
      <c r="Y4" s="555" t="s">
        <v>496</v>
      </c>
      <c r="Z4" s="555"/>
      <c r="AA4" s="555"/>
      <c r="AB4" s="555"/>
      <c r="AC4" s="555"/>
      <c r="AD4" s="555"/>
      <c r="AE4" s="555"/>
      <c r="AF4" s="555"/>
      <c r="AG4" s="555"/>
      <c r="AH4" s="555"/>
      <c r="AI4" s="555"/>
      <c r="AJ4" s="555"/>
      <c r="AK4" s="555" t="s">
        <v>496</v>
      </c>
      <c r="AL4" s="555"/>
      <c r="AM4" s="555"/>
      <c r="AN4" s="555"/>
      <c r="AO4" s="555"/>
      <c r="AP4" s="555"/>
      <c r="AQ4" s="555"/>
      <c r="AR4" s="555"/>
      <c r="AS4" s="555"/>
      <c r="AT4" s="555"/>
      <c r="AU4" s="555"/>
      <c r="AV4" s="555"/>
      <c r="AW4" s="555" t="s">
        <v>496</v>
      </c>
      <c r="AX4" s="555"/>
      <c r="AY4" s="555"/>
      <c r="AZ4" s="555"/>
      <c r="BA4" s="555"/>
      <c r="BB4" s="555"/>
      <c r="BC4" s="555"/>
      <c r="BD4" s="555"/>
      <c r="BE4" s="555"/>
      <c r="BF4" s="555"/>
      <c r="BG4" s="555"/>
      <c r="BH4" s="555"/>
      <c r="BI4" s="555" t="s">
        <v>496</v>
      </c>
      <c r="BJ4" s="555"/>
      <c r="BK4" s="555"/>
      <c r="BL4" s="555"/>
      <c r="BM4" s="555"/>
      <c r="BN4" s="555"/>
      <c r="BO4" s="555"/>
      <c r="BP4" s="555"/>
      <c r="BQ4" s="555"/>
      <c r="BR4" s="555"/>
      <c r="BS4" s="555"/>
      <c r="BT4" s="555"/>
      <c r="BU4" s="441" t="s">
        <v>496</v>
      </c>
      <c r="BV4" s="441"/>
      <c r="BW4" s="441"/>
      <c r="BX4" s="441"/>
      <c r="BY4" s="441"/>
      <c r="BZ4" s="441"/>
      <c r="CA4" s="441"/>
      <c r="CB4" s="441"/>
      <c r="CC4" s="443"/>
      <c r="CD4" s="443"/>
      <c r="CE4" s="443"/>
      <c r="CF4" s="443"/>
      <c r="CG4" s="443"/>
      <c r="CH4" s="443"/>
      <c r="CI4" s="443"/>
      <c r="CJ4" s="443"/>
    </row>
    <row r="5" spans="1:88" s="561" customFormat="1" ht="6" customHeight="1" thickBot="1">
      <c r="A5" s="556"/>
      <c r="B5" s="556"/>
      <c r="C5" s="556"/>
      <c r="D5" s="556"/>
      <c r="E5" s="556"/>
      <c r="F5" s="556"/>
      <c r="G5" s="556"/>
      <c r="H5" s="556"/>
      <c r="I5" s="556"/>
      <c r="J5" s="556"/>
      <c r="K5" s="556"/>
      <c r="L5" s="556"/>
      <c r="M5" s="557"/>
      <c r="N5" s="558"/>
      <c r="O5" s="558"/>
      <c r="P5" s="559"/>
      <c r="Q5" s="559"/>
      <c r="R5" s="558"/>
      <c r="S5" s="558"/>
      <c r="T5" s="558"/>
      <c r="U5" s="558"/>
      <c r="V5" s="558"/>
      <c r="W5" s="558"/>
      <c r="X5" s="558"/>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60"/>
      <c r="AW5" s="557"/>
      <c r="AX5" s="557"/>
      <c r="AY5" s="557"/>
      <c r="AZ5" s="557"/>
      <c r="BA5" s="557"/>
      <c r="BB5" s="557"/>
      <c r="BC5" s="557"/>
      <c r="BD5" s="557"/>
      <c r="BE5" s="557"/>
      <c r="BF5" s="557"/>
      <c r="BG5" s="557"/>
      <c r="BH5" s="560"/>
      <c r="BI5" s="557"/>
      <c r="BJ5" s="557"/>
      <c r="BK5" s="557"/>
      <c r="BL5" s="560"/>
      <c r="BM5" s="560"/>
      <c r="BN5" s="557"/>
      <c r="BO5" s="557"/>
      <c r="BP5" s="560"/>
      <c r="BQ5" s="560"/>
      <c r="BR5" s="557"/>
      <c r="BS5" s="557"/>
      <c r="BT5" s="557"/>
      <c r="BU5" s="557"/>
    </row>
    <row r="6" spans="1:88" s="13" customFormat="1" ht="29.25" customHeight="1" thickTop="1">
      <c r="A6" s="562"/>
      <c r="B6" s="523" t="s">
        <v>498</v>
      </c>
      <c r="C6" s="523"/>
      <c r="D6" s="523"/>
      <c r="E6" s="524"/>
      <c r="F6" s="523" t="s">
        <v>30</v>
      </c>
      <c r="G6" s="523"/>
      <c r="H6" s="523"/>
      <c r="I6" s="524"/>
      <c r="J6" s="523" t="s">
        <v>611</v>
      </c>
      <c r="K6" s="523"/>
      <c r="L6" s="523"/>
      <c r="M6" s="525"/>
      <c r="N6" s="455" t="s">
        <v>500</v>
      </c>
      <c r="O6" s="455"/>
      <c r="P6" s="455"/>
      <c r="Q6" s="525"/>
      <c r="R6" s="455" t="s">
        <v>501</v>
      </c>
      <c r="S6" s="455"/>
      <c r="T6" s="455"/>
      <c r="U6" s="525"/>
      <c r="V6" s="455" t="s">
        <v>114</v>
      </c>
      <c r="W6" s="455"/>
      <c r="X6" s="455"/>
      <c r="Y6" s="525"/>
      <c r="Z6" s="455" t="s">
        <v>35</v>
      </c>
      <c r="AA6" s="455"/>
      <c r="AB6" s="455"/>
      <c r="AC6" s="456"/>
      <c r="AD6" s="455" t="s">
        <v>502</v>
      </c>
      <c r="AE6" s="455"/>
      <c r="AF6" s="455"/>
      <c r="AG6" s="456"/>
      <c r="AH6" s="455" t="s">
        <v>37</v>
      </c>
      <c r="AI6" s="455"/>
      <c r="AJ6" s="455"/>
      <c r="AK6" s="525"/>
      <c r="AL6" s="455" t="s">
        <v>503</v>
      </c>
      <c r="AM6" s="455"/>
      <c r="AN6" s="455"/>
      <c r="AO6" s="456"/>
      <c r="AP6" s="455" t="s">
        <v>504</v>
      </c>
      <c r="AQ6" s="455"/>
      <c r="AR6" s="455"/>
      <c r="AS6" s="456"/>
      <c r="AT6" s="455" t="s">
        <v>505</v>
      </c>
      <c r="AU6" s="455"/>
      <c r="AV6" s="455"/>
      <c r="AW6" s="525"/>
      <c r="AX6" s="455" t="s">
        <v>506</v>
      </c>
      <c r="AY6" s="455"/>
      <c r="AZ6" s="455"/>
      <c r="BA6" s="457"/>
      <c r="BB6" s="458" t="s">
        <v>42</v>
      </c>
      <c r="BC6" s="458"/>
      <c r="BD6" s="458"/>
      <c r="BE6" s="456"/>
      <c r="BF6" s="455" t="s">
        <v>612</v>
      </c>
      <c r="BG6" s="455"/>
      <c r="BH6" s="455"/>
      <c r="BI6" s="525"/>
      <c r="BJ6" s="455" t="s">
        <v>44</v>
      </c>
      <c r="BK6" s="455"/>
      <c r="BL6" s="455"/>
      <c r="BM6" s="459"/>
      <c r="BN6" s="455" t="s">
        <v>45</v>
      </c>
      <c r="BO6" s="455"/>
      <c r="BP6" s="455"/>
      <c r="BQ6" s="459"/>
      <c r="BR6" s="455" t="s">
        <v>508</v>
      </c>
      <c r="BS6" s="455"/>
      <c r="BT6" s="455"/>
      <c r="BU6" s="525"/>
      <c r="BV6" s="455" t="s">
        <v>613</v>
      </c>
      <c r="BW6" s="455"/>
      <c r="BX6" s="455"/>
      <c r="BY6" s="457"/>
      <c r="BZ6" s="455" t="s">
        <v>614</v>
      </c>
      <c r="CA6" s="455"/>
      <c r="CB6" s="455"/>
    </row>
    <row r="7" spans="1:88" s="13" customFormat="1" ht="12" customHeight="1">
      <c r="A7" s="563"/>
      <c r="B7" s="528" t="s">
        <v>511</v>
      </c>
      <c r="C7" s="529" t="s">
        <v>512</v>
      </c>
      <c r="D7" s="529" t="s">
        <v>513</v>
      </c>
      <c r="E7" s="528"/>
      <c r="F7" s="528" t="s">
        <v>511</v>
      </c>
      <c r="G7" s="529" t="s">
        <v>512</v>
      </c>
      <c r="H7" s="528" t="s">
        <v>513</v>
      </c>
      <c r="I7" s="528"/>
      <c r="J7" s="529" t="s">
        <v>511</v>
      </c>
      <c r="K7" s="529" t="s">
        <v>512</v>
      </c>
      <c r="L7" s="529" t="s">
        <v>513</v>
      </c>
      <c r="M7" s="564"/>
      <c r="N7" s="463" t="s">
        <v>511</v>
      </c>
      <c r="O7" s="464" t="s">
        <v>512</v>
      </c>
      <c r="P7" s="463" t="s">
        <v>513</v>
      </c>
      <c r="Q7" s="463"/>
      <c r="R7" s="463" t="s">
        <v>511</v>
      </c>
      <c r="S7" s="464" t="s">
        <v>512</v>
      </c>
      <c r="T7" s="463" t="s">
        <v>513</v>
      </c>
      <c r="U7" s="463"/>
      <c r="V7" s="463" t="s">
        <v>511</v>
      </c>
      <c r="W7" s="464" t="s">
        <v>512</v>
      </c>
      <c r="X7" s="463" t="s">
        <v>513</v>
      </c>
      <c r="Y7" s="564"/>
      <c r="Z7" s="464" t="s">
        <v>511</v>
      </c>
      <c r="AA7" s="464" t="s">
        <v>512</v>
      </c>
      <c r="AB7" s="464" t="s">
        <v>513</v>
      </c>
      <c r="AC7" s="463"/>
      <c r="AD7" s="463" t="s">
        <v>511</v>
      </c>
      <c r="AE7" s="464" t="s">
        <v>512</v>
      </c>
      <c r="AF7" s="464" t="s">
        <v>513</v>
      </c>
      <c r="AG7" s="463"/>
      <c r="AH7" s="464" t="s">
        <v>511</v>
      </c>
      <c r="AI7" s="464" t="s">
        <v>512</v>
      </c>
      <c r="AJ7" s="464" t="s">
        <v>513</v>
      </c>
      <c r="AK7" s="564"/>
      <c r="AL7" s="463" t="s">
        <v>511</v>
      </c>
      <c r="AM7" s="464" t="s">
        <v>512</v>
      </c>
      <c r="AN7" s="463" t="s">
        <v>513</v>
      </c>
      <c r="AO7" s="463"/>
      <c r="AP7" s="463" t="s">
        <v>511</v>
      </c>
      <c r="AQ7" s="464" t="s">
        <v>512</v>
      </c>
      <c r="AR7" s="464" t="s">
        <v>513</v>
      </c>
      <c r="AS7" s="463"/>
      <c r="AT7" s="463" t="s">
        <v>511</v>
      </c>
      <c r="AU7" s="464" t="s">
        <v>512</v>
      </c>
      <c r="AV7" s="463" t="s">
        <v>513</v>
      </c>
      <c r="AW7" s="564"/>
      <c r="AX7" s="463" t="s">
        <v>511</v>
      </c>
      <c r="AY7" s="464" t="s">
        <v>512</v>
      </c>
      <c r="AZ7" s="463" t="s">
        <v>513</v>
      </c>
      <c r="BA7" s="465"/>
      <c r="BB7" s="463" t="s">
        <v>511</v>
      </c>
      <c r="BC7" s="464" t="s">
        <v>512</v>
      </c>
      <c r="BD7" s="463" t="s">
        <v>513</v>
      </c>
      <c r="BE7" s="463"/>
      <c r="BF7" s="463" t="s">
        <v>511</v>
      </c>
      <c r="BG7" s="464" t="s">
        <v>512</v>
      </c>
      <c r="BH7" s="463" t="s">
        <v>513</v>
      </c>
      <c r="BI7" s="564"/>
      <c r="BJ7" s="463" t="s">
        <v>511</v>
      </c>
      <c r="BK7" s="464" t="s">
        <v>512</v>
      </c>
      <c r="BL7" s="463" t="s">
        <v>513</v>
      </c>
      <c r="BM7" s="463"/>
      <c r="BN7" s="463" t="s">
        <v>511</v>
      </c>
      <c r="BO7" s="464" t="s">
        <v>512</v>
      </c>
      <c r="BP7" s="463" t="s">
        <v>513</v>
      </c>
      <c r="BQ7" s="463"/>
      <c r="BR7" s="463" t="s">
        <v>511</v>
      </c>
      <c r="BS7" s="464" t="s">
        <v>512</v>
      </c>
      <c r="BT7" s="464" t="s">
        <v>513</v>
      </c>
      <c r="BU7" s="564"/>
      <c r="BV7" s="463" t="s">
        <v>511</v>
      </c>
      <c r="BW7" s="464" t="s">
        <v>512</v>
      </c>
      <c r="BX7" s="463" t="s">
        <v>513</v>
      </c>
      <c r="BY7" s="564"/>
      <c r="BZ7" s="463" t="s">
        <v>511</v>
      </c>
      <c r="CA7" s="464" t="s">
        <v>512</v>
      </c>
      <c r="CB7" s="463" t="s">
        <v>513</v>
      </c>
    </row>
    <row r="8" spans="1:88" s="18" customFormat="1" ht="5.25" customHeight="1">
      <c r="A8" s="532"/>
      <c r="B8" s="565"/>
      <c r="C8" s="565"/>
      <c r="D8" s="565"/>
      <c r="E8" s="566"/>
      <c r="F8" s="565"/>
      <c r="G8" s="565"/>
      <c r="H8" s="565"/>
      <c r="I8" s="566"/>
      <c r="J8" s="565"/>
      <c r="K8" s="565"/>
      <c r="L8" s="565"/>
      <c r="M8" s="468"/>
      <c r="N8" s="565"/>
      <c r="O8" s="565"/>
      <c r="P8" s="565"/>
      <c r="Q8" s="567"/>
      <c r="R8" s="565"/>
      <c r="S8" s="565"/>
      <c r="T8" s="565"/>
      <c r="U8" s="567"/>
      <c r="V8" s="565"/>
      <c r="W8" s="565"/>
      <c r="X8" s="565"/>
      <c r="Y8" s="468"/>
      <c r="Z8" s="565"/>
      <c r="AA8" s="565"/>
      <c r="AB8" s="565"/>
      <c r="AC8" s="567"/>
      <c r="AD8" s="565"/>
      <c r="AE8" s="565"/>
      <c r="AF8" s="565"/>
      <c r="AG8" s="567"/>
      <c r="AH8" s="565"/>
      <c r="AI8" s="565"/>
      <c r="AJ8" s="565"/>
      <c r="AK8" s="468"/>
      <c r="AL8" s="565"/>
      <c r="AM8" s="565"/>
      <c r="AN8" s="565"/>
      <c r="AO8" s="567"/>
      <c r="AP8" s="565"/>
      <c r="AQ8" s="565"/>
      <c r="AR8" s="565"/>
      <c r="AS8" s="567"/>
      <c r="AT8" s="565"/>
      <c r="AU8" s="565"/>
      <c r="AV8" s="565"/>
      <c r="AW8" s="468"/>
      <c r="AX8" s="468"/>
      <c r="AY8" s="468"/>
      <c r="AZ8" s="468"/>
      <c r="BA8" s="468"/>
      <c r="BB8" s="565"/>
      <c r="BC8" s="565"/>
      <c r="BD8" s="565"/>
      <c r="BE8" s="567"/>
      <c r="BF8" s="565"/>
      <c r="BG8" s="565"/>
      <c r="BH8" s="565"/>
      <c r="BI8" s="468"/>
      <c r="BJ8" s="565"/>
      <c r="BK8" s="565"/>
      <c r="BL8" s="565"/>
      <c r="BM8" s="565"/>
      <c r="BN8" s="565"/>
      <c r="BO8" s="565"/>
      <c r="BP8" s="565"/>
      <c r="BQ8" s="565"/>
      <c r="BR8" s="468"/>
      <c r="BS8" s="468"/>
      <c r="BT8" s="468"/>
      <c r="BU8" s="468"/>
      <c r="BV8" s="468"/>
      <c r="BW8" s="468"/>
      <c r="BX8" s="468"/>
      <c r="BY8" s="468"/>
      <c r="BZ8" s="468"/>
      <c r="CA8" s="468"/>
      <c r="CB8" s="468"/>
    </row>
    <row r="9" spans="1:88" s="24" customFormat="1" ht="8.1" customHeight="1">
      <c r="A9" s="568" t="s">
        <v>615</v>
      </c>
      <c r="B9" s="470">
        <v>2897359.3908899999</v>
      </c>
      <c r="C9" s="470">
        <v>1519330.7385100001</v>
      </c>
      <c r="D9" s="470">
        <v>4416690.1294</v>
      </c>
      <c r="E9" s="470"/>
      <c r="F9" s="470">
        <v>116017.91268000001</v>
      </c>
      <c r="G9" s="470">
        <v>10103.626199999999</v>
      </c>
      <c r="H9" s="470">
        <v>126121.53887999999</v>
      </c>
      <c r="I9" s="470"/>
      <c r="J9" s="470">
        <v>5367852.4881300004</v>
      </c>
      <c r="K9" s="470">
        <v>2484492.0252700001</v>
      </c>
      <c r="L9" s="470">
        <v>7852344.5133999996</v>
      </c>
      <c r="M9" s="568" t="s">
        <v>615</v>
      </c>
      <c r="N9" s="470">
        <v>440820.25591000001</v>
      </c>
      <c r="O9" s="470">
        <v>102074.98170999999</v>
      </c>
      <c r="P9" s="470">
        <v>542895.23762000003</v>
      </c>
      <c r="Q9" s="470"/>
      <c r="R9" s="470">
        <v>550955.72314999998</v>
      </c>
      <c r="S9" s="470">
        <v>286243.54879999999</v>
      </c>
      <c r="T9" s="470">
        <v>837199.27195000008</v>
      </c>
      <c r="U9" s="470"/>
      <c r="V9" s="470">
        <v>2153903.389</v>
      </c>
      <c r="W9" s="470">
        <v>574797.94434000005</v>
      </c>
      <c r="X9" s="470">
        <v>2728701.3333400004</v>
      </c>
      <c r="Y9" s="568" t="s">
        <v>615</v>
      </c>
      <c r="Z9" s="470">
        <v>202023.90258000002</v>
      </c>
      <c r="AA9" s="470">
        <v>114399.78948000001</v>
      </c>
      <c r="AB9" s="470">
        <v>316423.69206000003</v>
      </c>
      <c r="AC9" s="470"/>
      <c r="AD9" s="470">
        <v>2523062.31745</v>
      </c>
      <c r="AE9" s="470">
        <v>663630.65982000006</v>
      </c>
      <c r="AF9" s="470">
        <v>3186692.9772700001</v>
      </c>
      <c r="AG9" s="470"/>
      <c r="AH9" s="470">
        <v>1593932.3755300001</v>
      </c>
      <c r="AI9" s="470">
        <v>6624.94722</v>
      </c>
      <c r="AJ9" s="470">
        <v>1600557.3227500001</v>
      </c>
      <c r="AK9" s="568" t="s">
        <v>615</v>
      </c>
      <c r="AL9" s="470">
        <v>173763.60697999998</v>
      </c>
      <c r="AM9" s="470">
        <v>53178.151600000005</v>
      </c>
      <c r="AN9" s="470">
        <v>226941.75858000002</v>
      </c>
      <c r="AO9" s="470"/>
      <c r="AP9" s="470">
        <v>593281.21292999992</v>
      </c>
      <c r="AQ9" s="470">
        <v>6488.5947300000007</v>
      </c>
      <c r="AR9" s="470">
        <v>599769.80765999993</v>
      </c>
      <c r="AS9" s="470"/>
      <c r="AT9" s="470">
        <v>165585.57803</v>
      </c>
      <c r="AU9" s="470">
        <v>294167.41616000002</v>
      </c>
      <c r="AV9" s="470">
        <v>459752.99419</v>
      </c>
      <c r="AW9" s="568" t="s">
        <v>615</v>
      </c>
      <c r="AX9" s="470">
        <v>233707.77550999998</v>
      </c>
      <c r="AY9" s="470">
        <v>322.70852000000002</v>
      </c>
      <c r="AZ9" s="470">
        <v>234030.48402999999</v>
      </c>
      <c r="BA9" s="470"/>
      <c r="BB9" s="470">
        <v>137027.72511000003</v>
      </c>
      <c r="BC9" s="470">
        <v>4423.7986700000001</v>
      </c>
      <c r="BD9" s="470">
        <v>141451.52377999999</v>
      </c>
      <c r="BE9" s="470"/>
      <c r="BF9" s="470">
        <v>25538.6378</v>
      </c>
      <c r="BG9" s="470">
        <v>56076.114139999998</v>
      </c>
      <c r="BH9" s="470">
        <v>81614.751940000002</v>
      </c>
      <c r="BI9" s="568" t="s">
        <v>615</v>
      </c>
      <c r="BJ9" s="470">
        <v>10437.644900000001</v>
      </c>
      <c r="BK9" s="470">
        <v>49408.379030000004</v>
      </c>
      <c r="BL9" s="470">
        <v>59846.023930000003</v>
      </c>
      <c r="BM9" s="470"/>
      <c r="BN9" s="470">
        <v>27326.1937</v>
      </c>
      <c r="BO9" s="470">
        <v>37781.695009999996</v>
      </c>
      <c r="BP9" s="470">
        <v>65107.888709999999</v>
      </c>
      <c r="BQ9" s="470"/>
      <c r="BR9" s="470">
        <v>17212596.130280003</v>
      </c>
      <c r="BS9" s="470">
        <v>6263545.119210002</v>
      </c>
      <c r="BT9" s="470">
        <v>23476141.249489997</v>
      </c>
      <c r="BU9" s="568" t="s">
        <v>615</v>
      </c>
      <c r="BV9" s="470">
        <v>5367852.4881300004</v>
      </c>
      <c r="BW9" s="470">
        <v>2516415.2295599999</v>
      </c>
      <c r="BX9" s="470">
        <v>7884267.7176899994</v>
      </c>
      <c r="BY9" s="470"/>
      <c r="BZ9" s="470">
        <v>17212596.130280003</v>
      </c>
      <c r="CA9" s="470">
        <v>6295468.3235000018</v>
      </c>
      <c r="CB9" s="470">
        <v>23508064.453779995</v>
      </c>
      <c r="CC9" s="471"/>
    </row>
    <row r="10" spans="1:88" s="24" customFormat="1" ht="9" customHeight="1">
      <c r="A10" s="569" t="s">
        <v>616</v>
      </c>
      <c r="B10" s="474">
        <v>40653.08438</v>
      </c>
      <c r="C10" s="474">
        <v>235705.56808000003</v>
      </c>
      <c r="D10" s="474">
        <v>276358.65245999995</v>
      </c>
      <c r="E10" s="474"/>
      <c r="F10" s="474">
        <v>2202.6412300000002</v>
      </c>
      <c r="G10" s="474">
        <v>3522.9092700000001</v>
      </c>
      <c r="H10" s="474">
        <v>5725.5505000000003</v>
      </c>
      <c r="I10" s="474"/>
      <c r="J10" s="474">
        <v>19821.339359999998</v>
      </c>
      <c r="K10" s="474">
        <v>569634.25038999994</v>
      </c>
      <c r="L10" s="474">
        <v>589455.58975000004</v>
      </c>
      <c r="M10" s="569" t="s">
        <v>616</v>
      </c>
      <c r="N10" s="474">
        <v>1924.39454</v>
      </c>
      <c r="O10" s="474">
        <v>16322.7333</v>
      </c>
      <c r="P10" s="474">
        <v>18247.127840000001</v>
      </c>
      <c r="Q10" s="474"/>
      <c r="R10" s="474">
        <v>17742.304350000002</v>
      </c>
      <c r="S10" s="474">
        <v>44196.895819999998</v>
      </c>
      <c r="T10" s="474">
        <v>61939.200170000004</v>
      </c>
      <c r="U10" s="474"/>
      <c r="V10" s="474">
        <v>3036.90454</v>
      </c>
      <c r="W10" s="474">
        <v>142470.91497000001</v>
      </c>
      <c r="X10" s="474">
        <v>145507.81951</v>
      </c>
      <c r="Y10" s="569" t="s">
        <v>616</v>
      </c>
      <c r="Z10" s="474">
        <v>7607.1406399999996</v>
      </c>
      <c r="AA10" s="474">
        <v>30447.43304</v>
      </c>
      <c r="AB10" s="474">
        <v>38054.573680000001</v>
      </c>
      <c r="AC10" s="474"/>
      <c r="AD10" s="474">
        <v>27854.187600000001</v>
      </c>
      <c r="AE10" s="474">
        <v>135892.37669</v>
      </c>
      <c r="AF10" s="474">
        <v>163746.56428999998</v>
      </c>
      <c r="AG10" s="474"/>
      <c r="AH10" s="474">
        <v>6008.9003400000001</v>
      </c>
      <c r="AI10" s="474">
        <v>3406.3112800000004</v>
      </c>
      <c r="AJ10" s="474">
        <v>9415.21162</v>
      </c>
      <c r="AK10" s="569" t="s">
        <v>616</v>
      </c>
      <c r="AL10" s="474">
        <v>21.515670000000004</v>
      </c>
      <c r="AM10" s="474">
        <v>9936.3730500000001</v>
      </c>
      <c r="AN10" s="474">
        <v>9957.8887200000008</v>
      </c>
      <c r="AO10" s="474"/>
      <c r="AP10" s="474">
        <v>144.47019</v>
      </c>
      <c r="AQ10" s="474">
        <v>4073.0882799999999</v>
      </c>
      <c r="AR10" s="474">
        <v>4217.5584699999999</v>
      </c>
      <c r="AS10" s="474"/>
      <c r="AT10" s="474">
        <v>5642.8792199999998</v>
      </c>
      <c r="AU10" s="474">
        <v>42376.267930000002</v>
      </c>
      <c r="AV10" s="474">
        <v>48019.147149999997</v>
      </c>
      <c r="AW10" s="569" t="s">
        <v>616</v>
      </c>
      <c r="AX10" s="474">
        <v>2195.71794</v>
      </c>
      <c r="AY10" s="474">
        <v>277.21125999999998</v>
      </c>
      <c r="AZ10" s="474">
        <v>2472.9292</v>
      </c>
      <c r="BA10" s="474"/>
      <c r="BB10" s="474">
        <v>4130.1690600000002</v>
      </c>
      <c r="BC10" s="474">
        <v>1450.3748799999998</v>
      </c>
      <c r="BD10" s="474">
        <v>5580.5439400000005</v>
      </c>
      <c r="BE10" s="474"/>
      <c r="BF10" s="474">
        <v>9082.9935600000008</v>
      </c>
      <c r="BG10" s="474">
        <v>19653.08714</v>
      </c>
      <c r="BH10" s="474">
        <v>28736.080699999999</v>
      </c>
      <c r="BI10" s="569" t="s">
        <v>616</v>
      </c>
      <c r="BJ10" s="474">
        <v>1040.18436</v>
      </c>
      <c r="BK10" s="474">
        <v>38621.481599999999</v>
      </c>
      <c r="BL10" s="474">
        <v>39661.665959999998</v>
      </c>
      <c r="BM10" s="474"/>
      <c r="BN10" s="474">
        <v>64.499120000000005</v>
      </c>
      <c r="BO10" s="474">
        <v>6107.1748299999999</v>
      </c>
      <c r="BP10" s="474">
        <v>6171.6739500000003</v>
      </c>
      <c r="BQ10" s="474"/>
      <c r="BR10" s="474">
        <v>149173.32610000003</v>
      </c>
      <c r="BS10" s="474">
        <v>1304094.4518100002</v>
      </c>
      <c r="BT10" s="474">
        <v>1453267.7779099995</v>
      </c>
      <c r="BU10" s="569" t="s">
        <v>616</v>
      </c>
      <c r="BV10" s="474">
        <v>19821.339359999998</v>
      </c>
      <c r="BW10" s="474">
        <v>588303.47161999997</v>
      </c>
      <c r="BX10" s="474">
        <v>608124.81098000007</v>
      </c>
      <c r="BY10" s="474"/>
      <c r="BZ10" s="474">
        <v>149173.32610000003</v>
      </c>
      <c r="CA10" s="474">
        <v>1322763.6730400003</v>
      </c>
      <c r="CB10" s="474">
        <v>1471936.9991399995</v>
      </c>
      <c r="CC10" s="471"/>
    </row>
    <row r="11" spans="1:88" s="24" customFormat="1" ht="9" customHeight="1">
      <c r="A11" s="476" t="s">
        <v>617</v>
      </c>
      <c r="B11" s="474">
        <v>7415.3196399999997</v>
      </c>
      <c r="C11" s="474">
        <v>199.64439999999999</v>
      </c>
      <c r="D11" s="474">
        <v>7614.9640399999998</v>
      </c>
      <c r="E11" s="474"/>
      <c r="F11" s="474">
        <v>1535.30035</v>
      </c>
      <c r="G11" s="474">
        <v>7.7297900000000004</v>
      </c>
      <c r="H11" s="474">
        <v>1543.0301400000001</v>
      </c>
      <c r="I11" s="474"/>
      <c r="J11" s="474">
        <v>2078.2836499999999</v>
      </c>
      <c r="K11" s="474">
        <v>2080.47469</v>
      </c>
      <c r="L11" s="474">
        <v>4158.7583399999994</v>
      </c>
      <c r="M11" s="476" t="s">
        <v>617</v>
      </c>
      <c r="N11" s="474">
        <v>356.16033000000004</v>
      </c>
      <c r="O11" s="474">
        <v>186.18673999999999</v>
      </c>
      <c r="P11" s="474">
        <v>542.34707000000003</v>
      </c>
      <c r="Q11" s="474"/>
      <c r="R11" s="474">
        <v>1099.8331000000001</v>
      </c>
      <c r="S11" s="474">
        <v>1411.1105700000001</v>
      </c>
      <c r="T11" s="474">
        <v>2510.9436700000001</v>
      </c>
      <c r="U11" s="474"/>
      <c r="V11" s="474">
        <v>1828.8826600000002</v>
      </c>
      <c r="W11" s="474">
        <v>912.27377000000001</v>
      </c>
      <c r="X11" s="474">
        <v>2741.15643</v>
      </c>
      <c r="Y11" s="476" t="s">
        <v>617</v>
      </c>
      <c r="Z11" s="474">
        <v>5322.9992699999993</v>
      </c>
      <c r="AA11" s="474">
        <v>1399.78889</v>
      </c>
      <c r="AB11" s="474">
        <v>6722.7881600000001</v>
      </c>
      <c r="AC11" s="474"/>
      <c r="AD11" s="474">
        <v>2996.9063300000003</v>
      </c>
      <c r="AE11" s="474">
        <v>1601.15707</v>
      </c>
      <c r="AF11" s="474">
        <v>4598.0634</v>
      </c>
      <c r="AG11" s="474"/>
      <c r="AH11" s="474">
        <v>1529.6097299999999</v>
      </c>
      <c r="AI11" s="474">
        <v>40.527459999999998</v>
      </c>
      <c r="AJ11" s="474">
        <v>1570.1371899999999</v>
      </c>
      <c r="AK11" s="476" t="s">
        <v>617</v>
      </c>
      <c r="AL11" s="474">
        <v>283.00912</v>
      </c>
      <c r="AM11" s="474">
        <v>4277.5008099999995</v>
      </c>
      <c r="AN11" s="474">
        <v>4560.5099299999993</v>
      </c>
      <c r="AO11" s="474"/>
      <c r="AP11" s="474">
        <v>909.52091000000007</v>
      </c>
      <c r="AQ11" s="474">
        <v>640.42111999999997</v>
      </c>
      <c r="AR11" s="474">
        <v>1549.9420299999999</v>
      </c>
      <c r="AS11" s="474"/>
      <c r="AT11" s="474">
        <v>3046.02855</v>
      </c>
      <c r="AU11" s="474">
        <v>329.06789000000003</v>
      </c>
      <c r="AV11" s="474">
        <v>3375.0964399999998</v>
      </c>
      <c r="AW11" s="476" t="s">
        <v>617</v>
      </c>
      <c r="AX11" s="474">
        <v>2429.0237499999998</v>
      </c>
      <c r="AY11" s="474">
        <v>42.675520000000006</v>
      </c>
      <c r="AZ11" s="474">
        <v>2471.6992700000001</v>
      </c>
      <c r="BA11" s="474"/>
      <c r="BB11" s="474">
        <v>912.99566000000004</v>
      </c>
      <c r="BC11" s="474">
        <v>6.9921600000000002</v>
      </c>
      <c r="BD11" s="474">
        <v>919.98782000000006</v>
      </c>
      <c r="BE11" s="474"/>
      <c r="BF11" s="474">
        <v>1723.0890400000001</v>
      </c>
      <c r="BG11" s="474">
        <v>5.5493000000000006</v>
      </c>
      <c r="BH11" s="474">
        <v>1728.6383399999997</v>
      </c>
      <c r="BI11" s="476" t="s">
        <v>617</v>
      </c>
      <c r="BJ11" s="474">
        <v>2040.2928300000001</v>
      </c>
      <c r="BK11" s="474">
        <v>3624.9934800000001</v>
      </c>
      <c r="BL11" s="474">
        <v>5665.2863100000004</v>
      </c>
      <c r="BM11" s="474"/>
      <c r="BN11" s="474">
        <v>1613.4724300000003</v>
      </c>
      <c r="BO11" s="474">
        <v>1428.4841299999998</v>
      </c>
      <c r="BP11" s="474">
        <v>3041.9565600000001</v>
      </c>
      <c r="BQ11" s="474"/>
      <c r="BR11" s="474">
        <v>37120.727350000001</v>
      </c>
      <c r="BS11" s="474">
        <v>18194.577789999999</v>
      </c>
      <c r="BT11" s="474">
        <v>55315.305139999997</v>
      </c>
      <c r="BU11" s="476" t="s">
        <v>617</v>
      </c>
      <c r="BV11" s="474">
        <v>2078.2836499999999</v>
      </c>
      <c r="BW11" s="474">
        <v>2080.47469</v>
      </c>
      <c r="BX11" s="474">
        <v>4158.7583399999994</v>
      </c>
      <c r="BY11" s="474"/>
      <c r="BZ11" s="474">
        <v>37120.727350000001</v>
      </c>
      <c r="CA11" s="474">
        <v>18194.577789999999</v>
      </c>
      <c r="CB11" s="474">
        <v>55315.305139999997</v>
      </c>
      <c r="CC11" s="471"/>
    </row>
    <row r="12" spans="1:88" s="24" customFormat="1" ht="9" customHeight="1">
      <c r="A12" s="476" t="s">
        <v>618</v>
      </c>
      <c r="B12" s="474">
        <v>250384.23493000001</v>
      </c>
      <c r="C12" s="474">
        <v>22697.360809999998</v>
      </c>
      <c r="D12" s="474">
        <v>273081.59574000002</v>
      </c>
      <c r="E12" s="474"/>
      <c r="F12" s="474">
        <v>359.16</v>
      </c>
      <c r="G12" s="474">
        <v>0</v>
      </c>
      <c r="H12" s="474">
        <v>359.16</v>
      </c>
      <c r="I12" s="474"/>
      <c r="J12" s="474">
        <v>693887.53255</v>
      </c>
      <c r="K12" s="474">
        <v>83418.648419999998</v>
      </c>
      <c r="L12" s="474">
        <v>777306.18096999999</v>
      </c>
      <c r="M12" s="476" t="s">
        <v>618</v>
      </c>
      <c r="N12" s="474">
        <v>33077.345260000002</v>
      </c>
      <c r="O12" s="474">
        <v>0</v>
      </c>
      <c r="P12" s="474">
        <v>33077.345260000002</v>
      </c>
      <c r="Q12" s="474"/>
      <c r="R12" s="474">
        <v>85590.159950000001</v>
      </c>
      <c r="S12" s="474">
        <v>5258.9121999999998</v>
      </c>
      <c r="T12" s="474">
        <v>90849.072150000007</v>
      </c>
      <c r="U12" s="474"/>
      <c r="V12" s="474">
        <v>160326.18303000001</v>
      </c>
      <c r="W12" s="474">
        <v>6.2521900000000006</v>
      </c>
      <c r="X12" s="474">
        <v>160332.43521999998</v>
      </c>
      <c r="Y12" s="476" t="s">
        <v>618</v>
      </c>
      <c r="Z12" s="474">
        <v>92911.731370000009</v>
      </c>
      <c r="AA12" s="474">
        <v>2106.0688100000002</v>
      </c>
      <c r="AB12" s="474">
        <v>95017.800180000006</v>
      </c>
      <c r="AC12" s="474"/>
      <c r="AD12" s="474">
        <v>279747.78613999998</v>
      </c>
      <c r="AE12" s="474">
        <v>13210.462649999999</v>
      </c>
      <c r="AF12" s="474">
        <v>292958.24879000004</v>
      </c>
      <c r="AG12" s="474"/>
      <c r="AH12" s="474">
        <v>82646.586219999997</v>
      </c>
      <c r="AI12" s="474">
        <v>1505.8641600000001</v>
      </c>
      <c r="AJ12" s="474">
        <v>84152.450379999995</v>
      </c>
      <c r="AK12" s="476" t="s">
        <v>618</v>
      </c>
      <c r="AL12" s="474">
        <v>33042.906479999998</v>
      </c>
      <c r="AM12" s="474">
        <v>0</v>
      </c>
      <c r="AN12" s="474">
        <v>33042.906479999998</v>
      </c>
      <c r="AO12" s="474"/>
      <c r="AP12" s="474">
        <v>10625.73048</v>
      </c>
      <c r="AQ12" s="474">
        <v>0</v>
      </c>
      <c r="AR12" s="474">
        <v>10625.73048</v>
      </c>
      <c r="AS12" s="474"/>
      <c r="AT12" s="474">
        <v>34144.560920000004</v>
      </c>
      <c r="AU12" s="474">
        <v>95.150410000000008</v>
      </c>
      <c r="AV12" s="474">
        <v>34239.711329999998</v>
      </c>
      <c r="AW12" s="476" t="s">
        <v>618</v>
      </c>
      <c r="AX12" s="474">
        <v>4060.6732900000002</v>
      </c>
      <c r="AY12" s="474">
        <v>0</v>
      </c>
      <c r="AZ12" s="474">
        <v>4060.6732900000002</v>
      </c>
      <c r="BA12" s="474"/>
      <c r="BB12" s="474">
        <v>1643.24308</v>
      </c>
      <c r="BC12" s="474">
        <v>0</v>
      </c>
      <c r="BD12" s="474">
        <v>1643.24308</v>
      </c>
      <c r="BE12" s="474"/>
      <c r="BF12" s="474">
        <v>4667.41554</v>
      </c>
      <c r="BG12" s="474">
        <v>3025.1511299999997</v>
      </c>
      <c r="BH12" s="474">
        <v>7692.5666700000002</v>
      </c>
      <c r="BI12" s="476" t="s">
        <v>618</v>
      </c>
      <c r="BJ12" s="474">
        <v>5642.9610400000001</v>
      </c>
      <c r="BK12" s="474">
        <v>865.45353</v>
      </c>
      <c r="BL12" s="474">
        <v>6508.4145699999999</v>
      </c>
      <c r="BM12" s="474"/>
      <c r="BN12" s="474">
        <v>6251.35466</v>
      </c>
      <c r="BO12" s="474">
        <v>0</v>
      </c>
      <c r="BP12" s="474">
        <v>6251.35466</v>
      </c>
      <c r="BQ12" s="474"/>
      <c r="BR12" s="474">
        <v>1779009.5649399997</v>
      </c>
      <c r="BS12" s="474">
        <v>132189.32431</v>
      </c>
      <c r="BT12" s="474">
        <v>1911198.8892500002</v>
      </c>
      <c r="BU12" s="476" t="s">
        <v>618</v>
      </c>
      <c r="BV12" s="474">
        <v>693887.53255</v>
      </c>
      <c r="BW12" s="474">
        <v>83418.648419999998</v>
      </c>
      <c r="BX12" s="474">
        <v>777306.18096999999</v>
      </c>
      <c r="BY12" s="474"/>
      <c r="BZ12" s="474">
        <v>1779009.56494</v>
      </c>
      <c r="CA12" s="474">
        <v>132189.32431</v>
      </c>
      <c r="CB12" s="474">
        <v>1911198.8892500005</v>
      </c>
      <c r="CC12" s="471"/>
    </row>
    <row r="13" spans="1:88" s="24" customFormat="1" ht="9" customHeight="1">
      <c r="A13" s="476" t="s">
        <v>619</v>
      </c>
      <c r="B13" s="474">
        <v>2692365.55798</v>
      </c>
      <c r="C13" s="474">
        <v>762773.31585000001</v>
      </c>
      <c r="D13" s="474">
        <v>3455138.8738299999</v>
      </c>
      <c r="E13" s="474"/>
      <c r="F13" s="474">
        <v>111163.50040999999</v>
      </c>
      <c r="G13" s="474">
        <v>5920.5600100000001</v>
      </c>
      <c r="H13" s="474">
        <v>117084.06042000001</v>
      </c>
      <c r="I13" s="474"/>
      <c r="J13" s="474">
        <v>4280705.3261799999</v>
      </c>
      <c r="K13" s="474">
        <v>1401214.33442</v>
      </c>
      <c r="L13" s="474">
        <v>5681919.6606000001</v>
      </c>
      <c r="M13" s="476" t="s">
        <v>619</v>
      </c>
      <c r="N13" s="474">
        <v>405408.15188999998</v>
      </c>
      <c r="O13" s="474">
        <v>67301.436569999991</v>
      </c>
      <c r="P13" s="474">
        <v>472709.58846</v>
      </c>
      <c r="Q13" s="474"/>
      <c r="R13" s="474">
        <v>437053.63124000002</v>
      </c>
      <c r="S13" s="474">
        <v>203595.95497999998</v>
      </c>
      <c r="T13" s="474">
        <v>640649.58622000006</v>
      </c>
      <c r="U13" s="474"/>
      <c r="V13" s="474">
        <v>1761249.01195</v>
      </c>
      <c r="W13" s="474">
        <v>428670.78072000004</v>
      </c>
      <c r="X13" s="474">
        <v>2189919.7926699999</v>
      </c>
      <c r="Y13" s="476" t="s">
        <v>619</v>
      </c>
      <c r="Z13" s="474">
        <v>65156.80113</v>
      </c>
      <c r="AA13" s="474">
        <v>21827.36751</v>
      </c>
      <c r="AB13" s="474">
        <v>86984.168640000004</v>
      </c>
      <c r="AC13" s="474"/>
      <c r="AD13" s="474">
        <v>2013591.4171199999</v>
      </c>
      <c r="AE13" s="474">
        <v>483423.40895000001</v>
      </c>
      <c r="AF13" s="474">
        <v>2497014.82607</v>
      </c>
      <c r="AG13" s="474"/>
      <c r="AH13" s="474">
        <v>1487891.34739</v>
      </c>
      <c r="AI13" s="474">
        <v>1382.3555900000001</v>
      </c>
      <c r="AJ13" s="474">
        <v>1489273.7029800001</v>
      </c>
      <c r="AK13" s="476" t="s">
        <v>619</v>
      </c>
      <c r="AL13" s="474">
        <v>140413.95490000001</v>
      </c>
      <c r="AM13" s="474">
        <v>24771.070219999998</v>
      </c>
      <c r="AN13" s="474">
        <v>165185.02512000001</v>
      </c>
      <c r="AO13" s="474"/>
      <c r="AP13" s="474">
        <v>571585.46104999993</v>
      </c>
      <c r="AQ13" s="474">
        <v>9.0621600000000004</v>
      </c>
      <c r="AR13" s="474">
        <v>571594.52321000001</v>
      </c>
      <c r="AS13" s="474"/>
      <c r="AT13" s="474">
        <v>99049.964240000001</v>
      </c>
      <c r="AU13" s="474">
        <v>190409.58765</v>
      </c>
      <c r="AV13" s="474">
        <v>289459.55189</v>
      </c>
      <c r="AW13" s="476" t="s">
        <v>619</v>
      </c>
      <c r="AX13" s="474">
        <v>222493.75693</v>
      </c>
      <c r="AY13" s="474">
        <v>0.20261000000000001</v>
      </c>
      <c r="AZ13" s="474">
        <v>222493.95953999998</v>
      </c>
      <c r="BA13" s="474"/>
      <c r="BB13" s="474">
        <v>130155.13440000001</v>
      </c>
      <c r="BC13" s="474">
        <v>2966.43163</v>
      </c>
      <c r="BD13" s="474">
        <v>133121.56602999999</v>
      </c>
      <c r="BE13" s="474"/>
      <c r="BF13" s="474">
        <v>8290.2527599999994</v>
      </c>
      <c r="BG13" s="474">
        <v>27994.624370000001</v>
      </c>
      <c r="BH13" s="474">
        <v>36284.877130000001</v>
      </c>
      <c r="BI13" s="476" t="s">
        <v>619</v>
      </c>
      <c r="BJ13" s="474">
        <v>1714.20667</v>
      </c>
      <c r="BK13" s="474">
        <v>4973.5808100000004</v>
      </c>
      <c r="BL13" s="474">
        <v>6687.7874800000009</v>
      </c>
      <c r="BM13" s="474"/>
      <c r="BN13" s="474">
        <v>16326.885259999999</v>
      </c>
      <c r="BO13" s="474">
        <v>17571.91848</v>
      </c>
      <c r="BP13" s="474">
        <v>33898.803740000003</v>
      </c>
      <c r="BQ13" s="474"/>
      <c r="BR13" s="474">
        <v>14444614.361500001</v>
      </c>
      <c r="BS13" s="474">
        <v>3644805.9925300004</v>
      </c>
      <c r="BT13" s="474">
        <v>18089420.354030002</v>
      </c>
      <c r="BU13" s="476" t="s">
        <v>619</v>
      </c>
      <c r="BV13" s="474">
        <v>4280705.3261799999</v>
      </c>
      <c r="BW13" s="474">
        <v>1435951.9417600001</v>
      </c>
      <c r="BX13" s="474">
        <v>5716657.2679399997</v>
      </c>
      <c r="BY13" s="474"/>
      <c r="BZ13" s="474">
        <v>14444614.361500001</v>
      </c>
      <c r="CA13" s="474">
        <v>3679543.59987</v>
      </c>
      <c r="CB13" s="474">
        <v>18124157.961370002</v>
      </c>
      <c r="CC13" s="471"/>
    </row>
    <row r="14" spans="1:88" s="24" customFormat="1" ht="9" customHeight="1">
      <c r="A14" s="476" t="s">
        <v>620</v>
      </c>
      <c r="B14" s="474">
        <v>0</v>
      </c>
      <c r="C14" s="474">
        <v>0</v>
      </c>
      <c r="D14" s="474">
        <v>0</v>
      </c>
      <c r="E14" s="474"/>
      <c r="F14" s="474">
        <v>0</v>
      </c>
      <c r="G14" s="474">
        <v>0</v>
      </c>
      <c r="H14" s="474">
        <v>0</v>
      </c>
      <c r="I14" s="474"/>
      <c r="J14" s="474">
        <v>0</v>
      </c>
      <c r="K14" s="474">
        <v>0</v>
      </c>
      <c r="L14" s="474">
        <v>0</v>
      </c>
      <c r="M14" s="476" t="s">
        <v>620</v>
      </c>
      <c r="N14" s="474">
        <v>0</v>
      </c>
      <c r="O14" s="474">
        <v>0</v>
      </c>
      <c r="P14" s="474">
        <v>0</v>
      </c>
      <c r="Q14" s="474"/>
      <c r="R14" s="474">
        <v>6704.7730199999996</v>
      </c>
      <c r="S14" s="474">
        <v>-508.53131000000002</v>
      </c>
      <c r="T14" s="474">
        <v>6196.2417100000002</v>
      </c>
      <c r="U14" s="474"/>
      <c r="V14" s="474">
        <v>80860.658750000002</v>
      </c>
      <c r="W14" s="474">
        <v>2480.4974900000002</v>
      </c>
      <c r="X14" s="474">
        <v>83341.156239999997</v>
      </c>
      <c r="Y14" s="476" t="s">
        <v>620</v>
      </c>
      <c r="Z14" s="474">
        <v>-2688.9333099999999</v>
      </c>
      <c r="AA14" s="474">
        <v>12280.815560000001</v>
      </c>
      <c r="AB14" s="474">
        <v>9591.8822500000006</v>
      </c>
      <c r="AC14" s="474"/>
      <c r="AD14" s="474">
        <v>9017.4474300000002</v>
      </c>
      <c r="AE14" s="474">
        <v>1580.8152700000001</v>
      </c>
      <c r="AF14" s="474">
        <v>10598.262699999999</v>
      </c>
      <c r="AG14" s="474"/>
      <c r="AH14" s="474">
        <v>0</v>
      </c>
      <c r="AI14" s="474">
        <v>0</v>
      </c>
      <c r="AJ14" s="474">
        <v>0</v>
      </c>
      <c r="AK14" s="476" t="s">
        <v>620</v>
      </c>
      <c r="AL14" s="474">
        <v>0</v>
      </c>
      <c r="AM14" s="474">
        <v>0</v>
      </c>
      <c r="AN14" s="474">
        <v>0</v>
      </c>
      <c r="AO14" s="474"/>
      <c r="AP14" s="474">
        <v>1220.9617000000001</v>
      </c>
      <c r="AQ14" s="474">
        <v>0</v>
      </c>
      <c r="AR14" s="474">
        <v>1220.9617000000001</v>
      </c>
      <c r="AS14" s="474"/>
      <c r="AT14" s="474">
        <v>2885.0767199999996</v>
      </c>
      <c r="AU14" s="474">
        <v>0</v>
      </c>
      <c r="AV14" s="474">
        <v>2885.0767199999996</v>
      </c>
      <c r="AW14" s="476" t="s">
        <v>620</v>
      </c>
      <c r="AX14" s="474">
        <v>0</v>
      </c>
      <c r="AY14" s="474">
        <v>0</v>
      </c>
      <c r="AZ14" s="474">
        <v>0</v>
      </c>
      <c r="BA14" s="474"/>
      <c r="BB14" s="474">
        <v>0</v>
      </c>
      <c r="BC14" s="474">
        <v>0</v>
      </c>
      <c r="BD14" s="474">
        <v>0</v>
      </c>
      <c r="BE14" s="474"/>
      <c r="BF14" s="474">
        <v>0</v>
      </c>
      <c r="BG14" s="474">
        <v>5397.6983899999996</v>
      </c>
      <c r="BH14" s="474">
        <v>5397.6983899999996</v>
      </c>
      <c r="BI14" s="476" t="s">
        <v>620</v>
      </c>
      <c r="BJ14" s="474">
        <v>0</v>
      </c>
      <c r="BK14" s="474">
        <v>0</v>
      </c>
      <c r="BL14" s="474">
        <v>0</v>
      </c>
      <c r="BM14" s="474"/>
      <c r="BN14" s="474">
        <v>3071.4965899999997</v>
      </c>
      <c r="BO14" s="474">
        <v>0</v>
      </c>
      <c r="BP14" s="474">
        <v>3071.4965899999997</v>
      </c>
      <c r="BQ14" s="474"/>
      <c r="BR14" s="474">
        <v>101071.4809</v>
      </c>
      <c r="BS14" s="474">
        <v>21231.295400000003</v>
      </c>
      <c r="BT14" s="474">
        <v>122302.7763</v>
      </c>
      <c r="BU14" s="476" t="s">
        <v>620</v>
      </c>
      <c r="BV14" s="474">
        <v>0</v>
      </c>
      <c r="BW14" s="474">
        <v>0</v>
      </c>
      <c r="BX14" s="474">
        <v>0</v>
      </c>
      <c r="BY14" s="474"/>
      <c r="BZ14" s="474">
        <v>101071.4809</v>
      </c>
      <c r="CA14" s="474">
        <v>21231.295400000003</v>
      </c>
      <c r="CB14" s="474">
        <v>122302.7763</v>
      </c>
      <c r="CC14" s="471"/>
    </row>
    <row r="15" spans="1:88" s="24" customFormat="1" ht="9" customHeight="1">
      <c r="A15" s="476" t="s">
        <v>621</v>
      </c>
      <c r="B15" s="474">
        <v>18094.470799999999</v>
      </c>
      <c r="C15" s="474">
        <v>0</v>
      </c>
      <c r="D15" s="474">
        <v>18094.470799999999</v>
      </c>
      <c r="E15" s="474"/>
      <c r="F15" s="474">
        <v>757.31069000000002</v>
      </c>
      <c r="G15" s="474">
        <v>0</v>
      </c>
      <c r="H15" s="474">
        <v>757.31069000000002</v>
      </c>
      <c r="I15" s="474"/>
      <c r="J15" s="474">
        <v>126332.35965000001</v>
      </c>
      <c r="K15" s="474">
        <v>0</v>
      </c>
      <c r="L15" s="474">
        <v>126332.35965000001</v>
      </c>
      <c r="M15" s="476" t="s">
        <v>621</v>
      </c>
      <c r="N15" s="474">
        <v>2.6107900000000002</v>
      </c>
      <c r="O15" s="474">
        <v>0</v>
      </c>
      <c r="P15" s="474">
        <v>2.6107900000000002</v>
      </c>
      <c r="Q15" s="474"/>
      <c r="R15" s="474">
        <v>0</v>
      </c>
      <c r="S15" s="474">
        <v>0</v>
      </c>
      <c r="T15" s="474">
        <v>0</v>
      </c>
      <c r="U15" s="474"/>
      <c r="V15" s="474">
        <v>0</v>
      </c>
      <c r="W15" s="474">
        <v>0</v>
      </c>
      <c r="X15" s="474">
        <v>0</v>
      </c>
      <c r="Y15" s="476" t="s">
        <v>621</v>
      </c>
      <c r="Z15" s="474">
        <v>0</v>
      </c>
      <c r="AA15" s="474">
        <v>0</v>
      </c>
      <c r="AB15" s="474">
        <v>0</v>
      </c>
      <c r="AC15" s="474"/>
      <c r="AD15" s="474">
        <v>20105.197530000001</v>
      </c>
      <c r="AE15" s="474">
        <v>-17.894549999999999</v>
      </c>
      <c r="AF15" s="474">
        <v>20087.30298</v>
      </c>
      <c r="AG15" s="474"/>
      <c r="AH15" s="474">
        <v>0</v>
      </c>
      <c r="AI15" s="474">
        <v>0</v>
      </c>
      <c r="AJ15" s="474">
        <v>0</v>
      </c>
      <c r="AK15" s="476" t="s">
        <v>621</v>
      </c>
      <c r="AL15" s="474">
        <v>0</v>
      </c>
      <c r="AM15" s="474">
        <v>0</v>
      </c>
      <c r="AN15" s="474">
        <v>0</v>
      </c>
      <c r="AO15" s="474"/>
      <c r="AP15" s="474">
        <v>0</v>
      </c>
      <c r="AQ15" s="474">
        <v>0</v>
      </c>
      <c r="AR15" s="474">
        <v>0</v>
      </c>
      <c r="AS15" s="474"/>
      <c r="AT15" s="474">
        <v>0</v>
      </c>
      <c r="AU15" s="474">
        <v>0</v>
      </c>
      <c r="AV15" s="474">
        <v>0</v>
      </c>
      <c r="AW15" s="476" t="s">
        <v>621</v>
      </c>
      <c r="AX15" s="474">
        <v>0</v>
      </c>
      <c r="AY15" s="474">
        <v>0</v>
      </c>
      <c r="AZ15" s="474">
        <v>0</v>
      </c>
      <c r="BA15" s="474"/>
      <c r="BB15" s="474">
        <v>2.3885500000000004</v>
      </c>
      <c r="BC15" s="474">
        <v>0</v>
      </c>
      <c r="BD15" s="474">
        <v>2.3885500000000004</v>
      </c>
      <c r="BE15" s="474"/>
      <c r="BF15" s="474">
        <v>0</v>
      </c>
      <c r="BG15" s="474">
        <v>0</v>
      </c>
      <c r="BH15" s="474">
        <v>0</v>
      </c>
      <c r="BI15" s="476" t="s">
        <v>621</v>
      </c>
      <c r="BJ15" s="474">
        <v>0</v>
      </c>
      <c r="BK15" s="474">
        <v>0</v>
      </c>
      <c r="BL15" s="474">
        <v>0</v>
      </c>
      <c r="BM15" s="474"/>
      <c r="BN15" s="474">
        <v>0</v>
      </c>
      <c r="BO15" s="474">
        <v>0</v>
      </c>
      <c r="BP15" s="474">
        <v>0</v>
      </c>
      <c r="BQ15" s="474"/>
      <c r="BR15" s="474">
        <v>165294.33801000004</v>
      </c>
      <c r="BS15" s="474">
        <v>-17.894549999999999</v>
      </c>
      <c r="BT15" s="474">
        <v>165276.44346000004</v>
      </c>
      <c r="BU15" s="476" t="s">
        <v>621</v>
      </c>
      <c r="BV15" s="474">
        <v>126332.35965000001</v>
      </c>
      <c r="BW15" s="474">
        <v>0</v>
      </c>
      <c r="BX15" s="474">
        <v>126332.35965000001</v>
      </c>
      <c r="BY15" s="474"/>
      <c r="BZ15" s="474">
        <v>165294.33801000004</v>
      </c>
      <c r="CA15" s="474">
        <v>-17.894549999999999</v>
      </c>
      <c r="CB15" s="474">
        <v>165276.44346000004</v>
      </c>
      <c r="CC15" s="471"/>
    </row>
    <row r="16" spans="1:88" s="24" customFormat="1" ht="9" customHeight="1">
      <c r="A16" s="476" t="s">
        <v>622</v>
      </c>
      <c r="B16" s="474">
        <v>293898.15692000004</v>
      </c>
      <c r="C16" s="474">
        <v>-20.720359999999999</v>
      </c>
      <c r="D16" s="474">
        <v>293877.43656</v>
      </c>
      <c r="E16" s="474"/>
      <c r="F16" s="474">
        <v>0</v>
      </c>
      <c r="G16" s="474">
        <v>652.42713000000003</v>
      </c>
      <c r="H16" s="474">
        <v>652.42713000000003</v>
      </c>
      <c r="I16" s="474"/>
      <c r="J16" s="474">
        <v>254856.51196999999</v>
      </c>
      <c r="K16" s="474">
        <v>320330.28433999995</v>
      </c>
      <c r="L16" s="474">
        <v>575186.79630999989</v>
      </c>
      <c r="M16" s="476" t="s">
        <v>622</v>
      </c>
      <c r="N16" s="474">
        <v>-85.018960000000007</v>
      </c>
      <c r="O16" s="474">
        <v>18264.621510000001</v>
      </c>
      <c r="P16" s="474">
        <v>18179.60255</v>
      </c>
      <c r="Q16" s="474"/>
      <c r="R16" s="474">
        <v>1.5179999999999999E-2</v>
      </c>
      <c r="S16" s="474">
        <v>21712.187190000001</v>
      </c>
      <c r="T16" s="474">
        <v>21712.202370000003</v>
      </c>
      <c r="U16" s="474"/>
      <c r="V16" s="474">
        <v>0</v>
      </c>
      <c r="W16" s="474">
        <v>0</v>
      </c>
      <c r="X16" s="474">
        <v>0</v>
      </c>
      <c r="Y16" s="476" t="s">
        <v>622</v>
      </c>
      <c r="Z16" s="474">
        <v>-1502.2936999999999</v>
      </c>
      <c r="AA16" s="474">
        <v>46338.315670000004</v>
      </c>
      <c r="AB16" s="474">
        <v>44836.021970000002</v>
      </c>
      <c r="AC16" s="474"/>
      <c r="AD16" s="474">
        <v>184631.56225999998</v>
      </c>
      <c r="AE16" s="474">
        <v>3974.6375300000004</v>
      </c>
      <c r="AF16" s="474">
        <v>188606.19978999998</v>
      </c>
      <c r="AG16" s="474"/>
      <c r="AH16" s="474">
        <v>0</v>
      </c>
      <c r="AI16" s="474">
        <v>0</v>
      </c>
      <c r="AJ16" s="474">
        <v>0</v>
      </c>
      <c r="AK16" s="476" t="s">
        <v>622</v>
      </c>
      <c r="AL16" s="474">
        <v>2.2208099999999997</v>
      </c>
      <c r="AM16" s="474">
        <v>14193.181130000001</v>
      </c>
      <c r="AN16" s="474">
        <v>14195.40194</v>
      </c>
      <c r="AO16" s="474"/>
      <c r="AP16" s="474">
        <v>0</v>
      </c>
      <c r="AQ16" s="474">
        <v>1766.0231699999999</v>
      </c>
      <c r="AR16" s="474">
        <v>1766.0231699999999</v>
      </c>
      <c r="AS16" s="474"/>
      <c r="AT16" s="474">
        <v>0</v>
      </c>
      <c r="AU16" s="474">
        <v>58597.542329999997</v>
      </c>
      <c r="AV16" s="474">
        <v>58597.542329999997</v>
      </c>
      <c r="AW16" s="476" t="s">
        <v>622</v>
      </c>
      <c r="AX16" s="474">
        <v>2448.2797500000001</v>
      </c>
      <c r="AY16" s="474">
        <v>0</v>
      </c>
      <c r="AZ16" s="474">
        <v>2448.2797500000001</v>
      </c>
      <c r="BA16" s="474"/>
      <c r="BB16" s="474">
        <v>183.79436000000001</v>
      </c>
      <c r="BC16" s="474">
        <v>0</v>
      </c>
      <c r="BD16" s="474">
        <v>183.79436000000001</v>
      </c>
      <c r="BE16" s="474"/>
      <c r="BF16" s="474">
        <v>0</v>
      </c>
      <c r="BG16" s="474">
        <v>0</v>
      </c>
      <c r="BH16" s="474">
        <v>0</v>
      </c>
      <c r="BI16" s="476" t="s">
        <v>622</v>
      </c>
      <c r="BJ16" s="474">
        <v>0</v>
      </c>
      <c r="BK16" s="474">
        <v>1322.86961</v>
      </c>
      <c r="BL16" s="474">
        <v>1322.86961</v>
      </c>
      <c r="BM16" s="474"/>
      <c r="BN16" s="474">
        <v>-1.5143600000000002</v>
      </c>
      <c r="BO16" s="474">
        <v>12674.11757</v>
      </c>
      <c r="BP16" s="474">
        <v>12672.603210000001</v>
      </c>
      <c r="BQ16" s="474"/>
      <c r="BR16" s="474">
        <v>734431.71422999993</v>
      </c>
      <c r="BS16" s="474">
        <v>499805.48681999993</v>
      </c>
      <c r="BT16" s="474">
        <v>1234237.2010499998</v>
      </c>
      <c r="BU16" s="476" t="s">
        <v>622</v>
      </c>
      <c r="BV16" s="474">
        <v>254856.51196999999</v>
      </c>
      <c r="BW16" s="474">
        <v>320154.82069999998</v>
      </c>
      <c r="BX16" s="474">
        <v>575011.33266999992</v>
      </c>
      <c r="BY16" s="474"/>
      <c r="BZ16" s="474">
        <v>734431.71422999993</v>
      </c>
      <c r="CA16" s="474">
        <v>499630.02317999996</v>
      </c>
      <c r="CB16" s="474">
        <v>1234061.7374099998</v>
      </c>
      <c r="CC16" s="471"/>
    </row>
    <row r="17" spans="1:81" s="24" customFormat="1" ht="9" customHeight="1">
      <c r="A17" s="476" t="s">
        <v>623</v>
      </c>
      <c r="B17" s="474">
        <v>-417606.36524000001</v>
      </c>
      <c r="C17" s="474">
        <v>496902.0637</v>
      </c>
      <c r="D17" s="474">
        <v>79295.69846</v>
      </c>
      <c r="E17" s="474"/>
      <c r="F17" s="474">
        <v>0</v>
      </c>
      <c r="G17" s="474">
        <v>0</v>
      </c>
      <c r="H17" s="474">
        <v>0</v>
      </c>
      <c r="I17" s="474"/>
      <c r="J17" s="474">
        <v>-31741.047010000002</v>
      </c>
      <c r="K17" s="474">
        <v>49372.839520000001</v>
      </c>
      <c r="L17" s="474">
        <v>17631.792510000003</v>
      </c>
      <c r="M17" s="476" t="s">
        <v>623</v>
      </c>
      <c r="N17" s="474">
        <v>0</v>
      </c>
      <c r="O17" s="474">
        <v>0</v>
      </c>
      <c r="P17" s="474">
        <v>0</v>
      </c>
      <c r="Q17" s="474"/>
      <c r="R17" s="474">
        <v>2702.0513700000001</v>
      </c>
      <c r="S17" s="474">
        <v>10407.728349999999</v>
      </c>
      <c r="T17" s="474">
        <v>13109.77972</v>
      </c>
      <c r="U17" s="474"/>
      <c r="V17" s="474">
        <v>137872.14587000001</v>
      </c>
      <c r="W17" s="474">
        <v>145.86852999999999</v>
      </c>
      <c r="X17" s="474">
        <v>138018.01440000001</v>
      </c>
      <c r="Y17" s="476" t="s">
        <v>623</v>
      </c>
      <c r="Z17" s="474">
        <v>31310.464319999999</v>
      </c>
      <c r="AA17" s="474">
        <v>0</v>
      </c>
      <c r="AB17" s="474">
        <v>31310.464319999999</v>
      </c>
      <c r="AC17" s="474"/>
      <c r="AD17" s="474">
        <v>-15784.938099999999</v>
      </c>
      <c r="AE17" s="474">
        <v>23951.113100000002</v>
      </c>
      <c r="AF17" s="474">
        <v>8166.1750000000002</v>
      </c>
      <c r="AG17" s="474"/>
      <c r="AH17" s="474">
        <v>15227.253779999999</v>
      </c>
      <c r="AI17" s="474">
        <v>288.41553999999996</v>
      </c>
      <c r="AJ17" s="474">
        <v>15515.669320000001</v>
      </c>
      <c r="AK17" s="476" t="s">
        <v>623</v>
      </c>
      <c r="AL17" s="474">
        <v>0</v>
      </c>
      <c r="AM17" s="474">
        <v>0</v>
      </c>
      <c r="AN17" s="474">
        <v>0</v>
      </c>
      <c r="AO17" s="474"/>
      <c r="AP17" s="474">
        <v>8795.0686000000005</v>
      </c>
      <c r="AQ17" s="474">
        <v>0</v>
      </c>
      <c r="AR17" s="474">
        <v>8795.0686000000005</v>
      </c>
      <c r="AS17" s="474"/>
      <c r="AT17" s="474">
        <v>-1307.0999999999999</v>
      </c>
      <c r="AU17" s="474">
        <v>2347.7554599999999</v>
      </c>
      <c r="AV17" s="474">
        <v>1040.6554599999999</v>
      </c>
      <c r="AW17" s="476" t="s">
        <v>623</v>
      </c>
      <c r="AX17" s="474">
        <v>0</v>
      </c>
      <c r="AY17" s="474">
        <v>0</v>
      </c>
      <c r="AZ17" s="474">
        <v>0</v>
      </c>
      <c r="BA17" s="474"/>
      <c r="BB17" s="474">
        <v>0</v>
      </c>
      <c r="BC17" s="474">
        <v>0</v>
      </c>
      <c r="BD17" s="474">
        <v>0</v>
      </c>
      <c r="BE17" s="474"/>
      <c r="BF17" s="474">
        <v>0</v>
      </c>
      <c r="BG17" s="474">
        <v>0</v>
      </c>
      <c r="BH17" s="474">
        <v>0</v>
      </c>
      <c r="BI17" s="476" t="s">
        <v>623</v>
      </c>
      <c r="BJ17" s="474">
        <v>0</v>
      </c>
      <c r="BK17" s="474">
        <v>0</v>
      </c>
      <c r="BL17" s="474">
        <v>0</v>
      </c>
      <c r="BM17" s="474"/>
      <c r="BN17" s="474">
        <v>0</v>
      </c>
      <c r="BO17" s="474">
        <v>0</v>
      </c>
      <c r="BP17" s="474">
        <v>0</v>
      </c>
      <c r="BQ17" s="474"/>
      <c r="BR17" s="474">
        <v>-270532.46640999999</v>
      </c>
      <c r="BS17" s="474">
        <v>583415.78419999988</v>
      </c>
      <c r="BT17" s="474">
        <v>312883.31779</v>
      </c>
      <c r="BU17" s="476" t="s">
        <v>623</v>
      </c>
      <c r="BV17" s="474">
        <v>-31741.047010000002</v>
      </c>
      <c r="BW17" s="474">
        <v>49372.839520000001</v>
      </c>
      <c r="BX17" s="474">
        <v>17631.792510000003</v>
      </c>
      <c r="BY17" s="474"/>
      <c r="BZ17" s="474">
        <v>-270532.46640999999</v>
      </c>
      <c r="CA17" s="474">
        <v>583415.78419999988</v>
      </c>
      <c r="CB17" s="474">
        <v>312883.31779</v>
      </c>
      <c r="CC17" s="471"/>
    </row>
    <row r="18" spans="1:81" s="24" customFormat="1" ht="9" customHeight="1">
      <c r="A18" s="476" t="s">
        <v>538</v>
      </c>
      <c r="B18" s="474">
        <v>12154.931480000001</v>
      </c>
      <c r="C18" s="474">
        <v>1073.50603</v>
      </c>
      <c r="D18" s="474">
        <v>13228.43751</v>
      </c>
      <c r="E18" s="474"/>
      <c r="F18" s="474">
        <v>0</v>
      </c>
      <c r="G18" s="474">
        <v>0</v>
      </c>
      <c r="H18" s="474">
        <v>0</v>
      </c>
      <c r="I18" s="474"/>
      <c r="J18" s="474">
        <v>21912.181780000003</v>
      </c>
      <c r="K18" s="474">
        <v>58441.193490000005</v>
      </c>
      <c r="L18" s="474">
        <v>80353.37526999999</v>
      </c>
      <c r="M18" s="476" t="s">
        <v>538</v>
      </c>
      <c r="N18" s="474">
        <v>136.61205999999999</v>
      </c>
      <c r="O18" s="474">
        <v>3.5899999999999999E-3</v>
      </c>
      <c r="P18" s="474">
        <v>136.61564999999999</v>
      </c>
      <c r="Q18" s="474"/>
      <c r="R18" s="474">
        <v>62.954940000000001</v>
      </c>
      <c r="S18" s="474">
        <v>169.291</v>
      </c>
      <c r="T18" s="474">
        <v>232.24593999999999</v>
      </c>
      <c r="U18" s="474"/>
      <c r="V18" s="474">
        <v>8729.6021999999994</v>
      </c>
      <c r="W18" s="474">
        <v>111.35666999999999</v>
      </c>
      <c r="X18" s="474">
        <v>8840.9588699999986</v>
      </c>
      <c r="Y18" s="476" t="s">
        <v>538</v>
      </c>
      <c r="Z18" s="474">
        <v>3905.9928599999998</v>
      </c>
      <c r="AA18" s="474">
        <v>0</v>
      </c>
      <c r="AB18" s="474">
        <v>3905.9928599999998</v>
      </c>
      <c r="AC18" s="474"/>
      <c r="AD18" s="474">
        <v>902.75113999999996</v>
      </c>
      <c r="AE18" s="474">
        <v>14.583110000000001</v>
      </c>
      <c r="AF18" s="474">
        <v>917.33425</v>
      </c>
      <c r="AG18" s="474"/>
      <c r="AH18" s="474">
        <v>628.67807000000005</v>
      </c>
      <c r="AI18" s="474">
        <v>1.47319</v>
      </c>
      <c r="AJ18" s="474">
        <v>630.15125999999998</v>
      </c>
      <c r="AK18" s="476" t="s">
        <v>538</v>
      </c>
      <c r="AL18" s="474">
        <v>0</v>
      </c>
      <c r="AM18" s="474">
        <v>2.639E-2</v>
      </c>
      <c r="AN18" s="474">
        <v>2.639E-2</v>
      </c>
      <c r="AO18" s="474"/>
      <c r="AP18" s="474">
        <v>0</v>
      </c>
      <c r="AQ18" s="474">
        <v>0</v>
      </c>
      <c r="AR18" s="474">
        <v>0</v>
      </c>
      <c r="AS18" s="474"/>
      <c r="AT18" s="474">
        <v>22124.168379999999</v>
      </c>
      <c r="AU18" s="474">
        <v>12.04449</v>
      </c>
      <c r="AV18" s="474">
        <v>22136.212869999999</v>
      </c>
      <c r="AW18" s="476" t="s">
        <v>538</v>
      </c>
      <c r="AX18" s="474">
        <v>80.323850000000007</v>
      </c>
      <c r="AY18" s="474">
        <v>2.6191300000000002</v>
      </c>
      <c r="AZ18" s="474">
        <v>82.942979999999991</v>
      </c>
      <c r="BA18" s="474"/>
      <c r="BB18" s="474">
        <v>0</v>
      </c>
      <c r="BC18" s="474">
        <v>0</v>
      </c>
      <c r="BD18" s="474">
        <v>0</v>
      </c>
      <c r="BE18" s="474"/>
      <c r="BF18" s="474">
        <v>1774.8869</v>
      </c>
      <c r="BG18" s="474">
        <v>3.81E-3</v>
      </c>
      <c r="BH18" s="474">
        <v>1774.8907099999999</v>
      </c>
      <c r="BI18" s="476" t="s">
        <v>538</v>
      </c>
      <c r="BJ18" s="474">
        <v>0</v>
      </c>
      <c r="BK18" s="474">
        <v>0</v>
      </c>
      <c r="BL18" s="474">
        <v>0</v>
      </c>
      <c r="BM18" s="474"/>
      <c r="BN18" s="474">
        <v>0</v>
      </c>
      <c r="BO18" s="474">
        <v>0</v>
      </c>
      <c r="BP18" s="474">
        <v>0</v>
      </c>
      <c r="BQ18" s="474"/>
      <c r="BR18" s="474">
        <v>72413.083660000004</v>
      </c>
      <c r="BS18" s="474">
        <v>59826.100899999998</v>
      </c>
      <c r="BT18" s="474">
        <v>132239.18455999999</v>
      </c>
      <c r="BU18" s="476" t="s">
        <v>538</v>
      </c>
      <c r="BV18" s="474">
        <v>21912.181780000003</v>
      </c>
      <c r="BW18" s="474">
        <v>37133.032850000003</v>
      </c>
      <c r="BX18" s="474">
        <v>59045.214630000002</v>
      </c>
      <c r="BY18" s="474"/>
      <c r="BZ18" s="474">
        <v>72413.083660000004</v>
      </c>
      <c r="CA18" s="474">
        <v>38517.940259999996</v>
      </c>
      <c r="CB18" s="474">
        <v>110931.02392000001</v>
      </c>
      <c r="CC18" s="471"/>
    </row>
    <row r="19" spans="1:81" s="24" customFormat="1" ht="5.0999999999999996" customHeight="1">
      <c r="A19" s="476"/>
      <c r="B19" s="474"/>
      <c r="C19" s="474"/>
      <c r="D19" s="474"/>
      <c r="E19" s="474"/>
      <c r="F19" s="474"/>
      <c r="G19" s="474"/>
      <c r="H19" s="474"/>
      <c r="I19" s="474"/>
      <c r="J19" s="474"/>
      <c r="K19" s="474"/>
      <c r="L19" s="474"/>
      <c r="M19" s="476"/>
      <c r="N19" s="474"/>
      <c r="O19" s="474"/>
      <c r="P19" s="474"/>
      <c r="Q19" s="474"/>
      <c r="R19" s="474"/>
      <c r="S19" s="474"/>
      <c r="T19" s="474"/>
      <c r="U19" s="474"/>
      <c r="V19" s="474"/>
      <c r="W19" s="474"/>
      <c r="X19" s="474"/>
      <c r="Y19" s="476"/>
      <c r="Z19" s="474"/>
      <c r="AA19" s="474"/>
      <c r="AB19" s="474"/>
      <c r="AC19" s="474"/>
      <c r="AD19" s="474"/>
      <c r="AE19" s="474"/>
      <c r="AF19" s="474"/>
      <c r="AG19" s="474"/>
      <c r="AH19" s="474"/>
      <c r="AI19" s="474"/>
      <c r="AJ19" s="474"/>
      <c r="AK19" s="476"/>
      <c r="AL19" s="474"/>
      <c r="AM19" s="474"/>
      <c r="AN19" s="474"/>
      <c r="AO19" s="474"/>
      <c r="AP19" s="474"/>
      <c r="AQ19" s="474"/>
      <c r="AR19" s="474"/>
      <c r="AS19" s="474"/>
      <c r="AT19" s="474"/>
      <c r="AU19" s="474"/>
      <c r="AV19" s="474"/>
      <c r="AW19" s="476"/>
      <c r="AX19" s="474"/>
      <c r="AY19" s="474"/>
      <c r="AZ19" s="474"/>
      <c r="BA19" s="474"/>
      <c r="BB19" s="474"/>
      <c r="BC19" s="474"/>
      <c r="BD19" s="474"/>
      <c r="BE19" s="474"/>
      <c r="BF19" s="474"/>
      <c r="BG19" s="474"/>
      <c r="BH19" s="474"/>
      <c r="BI19" s="476"/>
      <c r="BJ19" s="474"/>
      <c r="BK19" s="474"/>
      <c r="BL19" s="474"/>
      <c r="BM19" s="474"/>
      <c r="BN19" s="474"/>
      <c r="BO19" s="474"/>
      <c r="BP19" s="474"/>
      <c r="BQ19" s="474"/>
      <c r="BR19" s="474"/>
      <c r="BS19" s="474"/>
      <c r="BT19" s="474"/>
      <c r="BU19" s="476"/>
      <c r="BV19" s="474"/>
      <c r="BW19" s="474"/>
      <c r="BX19" s="474"/>
      <c r="BY19" s="474"/>
      <c r="BZ19" s="474"/>
      <c r="CA19" s="474"/>
      <c r="CB19" s="474"/>
      <c r="CC19" s="471"/>
    </row>
    <row r="20" spans="1:81" s="18" customFormat="1" ht="9.75" customHeight="1">
      <c r="A20" s="469" t="s">
        <v>624</v>
      </c>
      <c r="B20" s="470">
        <v>648513.08843</v>
      </c>
      <c r="C20" s="470">
        <v>494867.03469</v>
      </c>
      <c r="D20" s="470">
        <v>1143380.1231199999</v>
      </c>
      <c r="E20" s="470"/>
      <c r="F20" s="470">
        <v>44811.856599999999</v>
      </c>
      <c r="G20" s="470">
        <v>4774.2965000000004</v>
      </c>
      <c r="H20" s="470">
        <v>49586.153100000003</v>
      </c>
      <c r="I20" s="470"/>
      <c r="J20" s="470">
        <v>847553.67827999999</v>
      </c>
      <c r="K20" s="470">
        <v>745884.37995000009</v>
      </c>
      <c r="L20" s="470">
        <v>1593438.0582300001</v>
      </c>
      <c r="M20" s="469" t="s">
        <v>624</v>
      </c>
      <c r="N20" s="470">
        <v>207513.90403999999</v>
      </c>
      <c r="O20" s="470">
        <v>49991.043100000003</v>
      </c>
      <c r="P20" s="470">
        <v>257504.94713999997</v>
      </c>
      <c r="Q20" s="470"/>
      <c r="R20" s="470">
        <v>308224.97591000004</v>
      </c>
      <c r="S20" s="470">
        <v>164327.67558000001</v>
      </c>
      <c r="T20" s="470">
        <v>472552.65149000002</v>
      </c>
      <c r="U20" s="470"/>
      <c r="V20" s="470">
        <v>753125.63372000004</v>
      </c>
      <c r="W20" s="470">
        <v>387651.82799999998</v>
      </c>
      <c r="X20" s="470">
        <v>1140777.46172</v>
      </c>
      <c r="Y20" s="469" t="s">
        <v>624</v>
      </c>
      <c r="Z20" s="470">
        <v>9862.0490500000014</v>
      </c>
      <c r="AA20" s="470">
        <v>5717.5612199999996</v>
      </c>
      <c r="AB20" s="470">
        <v>15579.610269999999</v>
      </c>
      <c r="AC20" s="470"/>
      <c r="AD20" s="470">
        <v>692683.06302999996</v>
      </c>
      <c r="AE20" s="470">
        <v>363900.55155999999</v>
      </c>
      <c r="AF20" s="470">
        <v>1056583.6145900001</v>
      </c>
      <c r="AG20" s="470"/>
      <c r="AH20" s="470">
        <v>397955.36686000001</v>
      </c>
      <c r="AI20" s="470">
        <v>43285.891210000002</v>
      </c>
      <c r="AJ20" s="470">
        <v>441241.25806999998</v>
      </c>
      <c r="AK20" s="469" t="s">
        <v>624</v>
      </c>
      <c r="AL20" s="470">
        <v>139610.74330999999</v>
      </c>
      <c r="AM20" s="470">
        <v>17764.658739999999</v>
      </c>
      <c r="AN20" s="470">
        <v>157375.40205</v>
      </c>
      <c r="AO20" s="470"/>
      <c r="AP20" s="470">
        <v>128877.69006000001</v>
      </c>
      <c r="AQ20" s="470">
        <v>9128.62925</v>
      </c>
      <c r="AR20" s="470">
        <v>138006.31930999999</v>
      </c>
      <c r="AS20" s="470"/>
      <c r="AT20" s="470">
        <v>85494.469660000002</v>
      </c>
      <c r="AU20" s="470">
        <v>126649.62199</v>
      </c>
      <c r="AV20" s="470">
        <v>212144.09165000002</v>
      </c>
      <c r="AW20" s="469" t="s">
        <v>624</v>
      </c>
      <c r="AX20" s="470">
        <v>54430.569530000001</v>
      </c>
      <c r="AY20" s="470">
        <v>53.805790000000002</v>
      </c>
      <c r="AZ20" s="470">
        <v>54484.375319999999</v>
      </c>
      <c r="BA20" s="470"/>
      <c r="BB20" s="470">
        <v>39042.807689999994</v>
      </c>
      <c r="BC20" s="470">
        <v>955.62900999999999</v>
      </c>
      <c r="BD20" s="470">
        <v>39998.436700000006</v>
      </c>
      <c r="BE20" s="470"/>
      <c r="BF20" s="470">
        <v>9437.4547600000005</v>
      </c>
      <c r="BG20" s="470">
        <v>43030.53181</v>
      </c>
      <c r="BH20" s="470">
        <v>52467.986570000001</v>
      </c>
      <c r="BI20" s="469" t="s">
        <v>624</v>
      </c>
      <c r="BJ20" s="470">
        <v>457.61191000000002</v>
      </c>
      <c r="BK20" s="470">
        <v>32296.136879999998</v>
      </c>
      <c r="BL20" s="470">
        <v>32753.748789999998</v>
      </c>
      <c r="BM20" s="470"/>
      <c r="BN20" s="470">
        <v>69693.688170000009</v>
      </c>
      <c r="BO20" s="470">
        <v>-34235.242570000002</v>
      </c>
      <c r="BP20" s="470">
        <v>35458.445599999999</v>
      </c>
      <c r="BQ20" s="470"/>
      <c r="BR20" s="470">
        <v>4437288.6510100001</v>
      </c>
      <c r="BS20" s="470">
        <v>2456044.0327099999</v>
      </c>
      <c r="BT20" s="470">
        <v>6893332.6837200001</v>
      </c>
      <c r="BU20" s="469" t="s">
        <v>624</v>
      </c>
      <c r="BV20" s="470">
        <v>847553.67827999999</v>
      </c>
      <c r="BW20" s="470">
        <v>762138.86582000006</v>
      </c>
      <c r="BX20" s="470">
        <v>1609692.5440999998</v>
      </c>
      <c r="BY20" s="470"/>
      <c r="BZ20" s="470">
        <v>4437288.6510100001</v>
      </c>
      <c r="CA20" s="470">
        <v>2472298.5185799999</v>
      </c>
      <c r="CB20" s="470">
        <v>6909587.1695900001</v>
      </c>
    </row>
    <row r="21" spans="1:81" s="24" customFormat="1" ht="9" customHeight="1">
      <c r="A21" s="476" t="s">
        <v>625</v>
      </c>
      <c r="B21" s="474">
        <v>516003.93839999998</v>
      </c>
      <c r="C21" s="474">
        <v>231089.78868</v>
      </c>
      <c r="D21" s="474">
        <v>747093.7270800001</v>
      </c>
      <c r="E21" s="474"/>
      <c r="F21" s="474">
        <v>34190.066299999999</v>
      </c>
      <c r="G21" s="474">
        <v>3460.2583500000001</v>
      </c>
      <c r="H21" s="474">
        <v>37650.324649999995</v>
      </c>
      <c r="I21" s="474"/>
      <c r="J21" s="474">
        <v>503460.68543000001</v>
      </c>
      <c r="K21" s="474">
        <v>376392.6299</v>
      </c>
      <c r="L21" s="474">
        <v>879853.31533000001</v>
      </c>
      <c r="M21" s="476" t="s">
        <v>625</v>
      </c>
      <c r="N21" s="474">
        <v>161110.66366999998</v>
      </c>
      <c r="O21" s="474">
        <v>30698.773089999999</v>
      </c>
      <c r="P21" s="474">
        <v>191809.43675999998</v>
      </c>
      <c r="Q21" s="474"/>
      <c r="R21" s="474">
        <v>237941.61437999998</v>
      </c>
      <c r="S21" s="474">
        <v>114018.39246999999</v>
      </c>
      <c r="T21" s="474">
        <v>351960.00685000001</v>
      </c>
      <c r="U21" s="474"/>
      <c r="V21" s="474">
        <v>455345.07269</v>
      </c>
      <c r="W21" s="474">
        <v>184436.40569999997</v>
      </c>
      <c r="X21" s="474">
        <v>639781.47838999995</v>
      </c>
      <c r="Y21" s="476" t="s">
        <v>625</v>
      </c>
      <c r="Z21" s="474">
        <v>5772.0054299999993</v>
      </c>
      <c r="AA21" s="474">
        <v>1853.2520500000001</v>
      </c>
      <c r="AB21" s="474">
        <v>7625.2574800000002</v>
      </c>
      <c r="AC21" s="474"/>
      <c r="AD21" s="474">
        <v>568969.16334000009</v>
      </c>
      <c r="AE21" s="474">
        <v>170347.11642999999</v>
      </c>
      <c r="AF21" s="474">
        <v>739316.27977000002</v>
      </c>
      <c r="AG21" s="474"/>
      <c r="AH21" s="474">
        <v>304113.94977999997</v>
      </c>
      <c r="AI21" s="474">
        <v>3469.1274900000003</v>
      </c>
      <c r="AJ21" s="474">
        <v>307583.07727000001</v>
      </c>
      <c r="AK21" s="476" t="s">
        <v>625</v>
      </c>
      <c r="AL21" s="474">
        <v>109698.91105</v>
      </c>
      <c r="AM21" s="474">
        <v>14453.94713</v>
      </c>
      <c r="AN21" s="474">
        <v>124152.85818000001</v>
      </c>
      <c r="AO21" s="474"/>
      <c r="AP21" s="474">
        <v>80587.229989999993</v>
      </c>
      <c r="AQ21" s="474">
        <v>8322.2377899999992</v>
      </c>
      <c r="AR21" s="474">
        <v>88909.467780000006</v>
      </c>
      <c r="AS21" s="474"/>
      <c r="AT21" s="474">
        <v>63915.941650000001</v>
      </c>
      <c r="AU21" s="474">
        <v>85901.450040000011</v>
      </c>
      <c r="AV21" s="474">
        <v>149817.39168999999</v>
      </c>
      <c r="AW21" s="476" t="s">
        <v>625</v>
      </c>
      <c r="AX21" s="474">
        <v>50865.59474</v>
      </c>
      <c r="AY21" s="474">
        <v>27.545390000000001</v>
      </c>
      <c r="AZ21" s="474">
        <v>50893.14013</v>
      </c>
      <c r="BA21" s="474"/>
      <c r="BB21" s="474">
        <v>31653.28197</v>
      </c>
      <c r="BC21" s="474">
        <v>867.86924999999997</v>
      </c>
      <c r="BD21" s="474">
        <v>32521.15122</v>
      </c>
      <c r="BE21" s="474"/>
      <c r="BF21" s="474">
        <v>6213.3668299999999</v>
      </c>
      <c r="BG21" s="474">
        <v>28235.789149999997</v>
      </c>
      <c r="BH21" s="474">
        <v>34449.155979999996</v>
      </c>
      <c r="BI21" s="476" t="s">
        <v>625</v>
      </c>
      <c r="BJ21" s="474">
        <v>440.20097000000004</v>
      </c>
      <c r="BK21" s="474">
        <v>32262.149809999999</v>
      </c>
      <c r="BL21" s="474">
        <v>32702.350780000001</v>
      </c>
      <c r="BM21" s="474"/>
      <c r="BN21" s="474">
        <v>8602.8011600000009</v>
      </c>
      <c r="BO21" s="474">
        <v>9703.8620800000008</v>
      </c>
      <c r="BP21" s="474">
        <v>18306.663239999998</v>
      </c>
      <c r="BQ21" s="474"/>
      <c r="BR21" s="474">
        <v>3138884.4877799996</v>
      </c>
      <c r="BS21" s="474">
        <v>1295540.5948000003</v>
      </c>
      <c r="BT21" s="474">
        <v>4434425.0825800002</v>
      </c>
      <c r="BU21" s="476" t="s">
        <v>625</v>
      </c>
      <c r="BV21" s="474">
        <v>503460.68543000001</v>
      </c>
      <c r="BW21" s="474">
        <v>392647.11576999997</v>
      </c>
      <c r="BX21" s="474">
        <v>896107.8012000001</v>
      </c>
      <c r="BY21" s="474"/>
      <c r="BZ21" s="474">
        <v>3138884.4877799996</v>
      </c>
      <c r="CA21" s="474">
        <v>1311795.0806700003</v>
      </c>
      <c r="CB21" s="474">
        <v>4450679.5684500001</v>
      </c>
      <c r="CC21" s="471"/>
    </row>
    <row r="22" spans="1:81" s="24" customFormat="1" ht="9" customHeight="1">
      <c r="A22" s="476" t="s">
        <v>626</v>
      </c>
      <c r="B22" s="474">
        <v>11769.294119999999</v>
      </c>
      <c r="C22" s="474">
        <v>10660.545099999999</v>
      </c>
      <c r="D22" s="474">
        <v>22429.839219999998</v>
      </c>
      <c r="E22" s="474"/>
      <c r="F22" s="474">
        <v>101.42322999999999</v>
      </c>
      <c r="G22" s="474">
        <v>0</v>
      </c>
      <c r="H22" s="474">
        <v>101.42322999999999</v>
      </c>
      <c r="I22" s="474"/>
      <c r="J22" s="474">
        <v>0</v>
      </c>
      <c r="K22" s="474">
        <v>0</v>
      </c>
      <c r="L22" s="474">
        <v>0</v>
      </c>
      <c r="M22" s="476" t="s">
        <v>626</v>
      </c>
      <c r="N22" s="474">
        <v>3122.6215299999999</v>
      </c>
      <c r="O22" s="474">
        <v>47.165289999999999</v>
      </c>
      <c r="P22" s="474">
        <v>3169.7868199999998</v>
      </c>
      <c r="Q22" s="474"/>
      <c r="R22" s="474">
        <v>9701.14113</v>
      </c>
      <c r="S22" s="474">
        <v>325.75670000000002</v>
      </c>
      <c r="T22" s="474">
        <v>10026.89783</v>
      </c>
      <c r="U22" s="474"/>
      <c r="V22" s="474">
        <v>8686.51397</v>
      </c>
      <c r="W22" s="474">
        <v>28.82414</v>
      </c>
      <c r="X22" s="474">
        <v>8715.3381099999988</v>
      </c>
      <c r="Y22" s="476" t="s">
        <v>626</v>
      </c>
      <c r="Z22" s="474">
        <v>180.75920000000002</v>
      </c>
      <c r="AA22" s="474">
        <v>0</v>
      </c>
      <c r="AB22" s="474">
        <v>180.75920000000002</v>
      </c>
      <c r="AC22" s="474"/>
      <c r="AD22" s="474">
        <v>0</v>
      </c>
      <c r="AE22" s="474">
        <v>0</v>
      </c>
      <c r="AF22" s="474">
        <v>0</v>
      </c>
      <c r="AG22" s="474"/>
      <c r="AH22" s="474">
        <v>2525.7873399999999</v>
      </c>
      <c r="AI22" s="474">
        <v>833.47067000000004</v>
      </c>
      <c r="AJ22" s="474">
        <v>3359.2580099999996</v>
      </c>
      <c r="AK22" s="476" t="s">
        <v>626</v>
      </c>
      <c r="AL22" s="474">
        <v>8232.1235300000008</v>
      </c>
      <c r="AM22" s="474">
        <v>57.402200000000008</v>
      </c>
      <c r="AN22" s="474">
        <v>8289.5257300000012</v>
      </c>
      <c r="AO22" s="474"/>
      <c r="AP22" s="474">
        <v>1783.92211</v>
      </c>
      <c r="AQ22" s="474">
        <v>12.173780000000001</v>
      </c>
      <c r="AR22" s="474">
        <v>1796.0958900000001</v>
      </c>
      <c r="AS22" s="474"/>
      <c r="AT22" s="474">
        <v>3824.4911499999998</v>
      </c>
      <c r="AU22" s="474">
        <v>411.32653000000005</v>
      </c>
      <c r="AV22" s="474">
        <v>4235.8176800000001</v>
      </c>
      <c r="AW22" s="476" t="s">
        <v>626</v>
      </c>
      <c r="AX22" s="474">
        <v>0</v>
      </c>
      <c r="AY22" s="474">
        <v>0</v>
      </c>
      <c r="AZ22" s="474">
        <v>0</v>
      </c>
      <c r="BA22" s="474"/>
      <c r="BB22" s="474">
        <v>0</v>
      </c>
      <c r="BC22" s="474">
        <v>0</v>
      </c>
      <c r="BD22" s="474">
        <v>0</v>
      </c>
      <c r="BE22" s="474"/>
      <c r="BF22" s="474">
        <v>2878.83727</v>
      </c>
      <c r="BG22" s="474">
        <v>0</v>
      </c>
      <c r="BH22" s="474">
        <v>2878.83727</v>
      </c>
      <c r="BI22" s="476" t="s">
        <v>626</v>
      </c>
      <c r="BJ22" s="474">
        <v>0</v>
      </c>
      <c r="BK22" s="474">
        <v>0</v>
      </c>
      <c r="BL22" s="474">
        <v>0</v>
      </c>
      <c r="BM22" s="474"/>
      <c r="BN22" s="474">
        <v>239.07211000000001</v>
      </c>
      <c r="BO22" s="474">
        <v>33.403330000000004</v>
      </c>
      <c r="BP22" s="474">
        <v>272.47543999999999</v>
      </c>
      <c r="BQ22" s="474"/>
      <c r="BR22" s="474">
        <v>53045.986690000012</v>
      </c>
      <c r="BS22" s="474">
        <v>12410.06774</v>
      </c>
      <c r="BT22" s="474">
        <v>65456.054429999997</v>
      </c>
      <c r="BU22" s="476" t="s">
        <v>626</v>
      </c>
      <c r="BV22" s="474">
        <v>0</v>
      </c>
      <c r="BW22" s="474">
        <v>0</v>
      </c>
      <c r="BX22" s="474">
        <v>0</v>
      </c>
      <c r="BY22" s="474"/>
      <c r="BZ22" s="474">
        <v>53045.986690000012</v>
      </c>
      <c r="CA22" s="474">
        <v>12410.06774</v>
      </c>
      <c r="CB22" s="474">
        <v>65456.054429999997</v>
      </c>
      <c r="CC22" s="471"/>
    </row>
    <row r="23" spans="1:81" s="24" customFormat="1" ht="9" customHeight="1">
      <c r="A23" s="476" t="s">
        <v>617</v>
      </c>
      <c r="B23" s="474">
        <v>1802.09004</v>
      </c>
      <c r="C23" s="474">
        <v>8429.7817799999993</v>
      </c>
      <c r="D23" s="474">
        <v>10231.87182</v>
      </c>
      <c r="E23" s="474"/>
      <c r="F23" s="474">
        <v>10.273370000000002</v>
      </c>
      <c r="G23" s="474">
        <v>0</v>
      </c>
      <c r="H23" s="474">
        <v>10.273370000000002</v>
      </c>
      <c r="I23" s="474"/>
      <c r="J23" s="474">
        <v>8682.1233599999996</v>
      </c>
      <c r="K23" s="474">
        <v>34.597919999999995</v>
      </c>
      <c r="L23" s="474">
        <v>8716.7212799999998</v>
      </c>
      <c r="M23" s="476" t="s">
        <v>617</v>
      </c>
      <c r="N23" s="474">
        <v>799.63895000000002</v>
      </c>
      <c r="O23" s="474">
        <v>23.450610000000001</v>
      </c>
      <c r="P23" s="474">
        <v>823.08956000000001</v>
      </c>
      <c r="Q23" s="474"/>
      <c r="R23" s="474">
        <v>2622.9930099999997</v>
      </c>
      <c r="S23" s="474">
        <v>12.601569999999999</v>
      </c>
      <c r="T23" s="474">
        <v>2635.59458</v>
      </c>
      <c r="U23" s="474"/>
      <c r="V23" s="474">
        <v>12660.90047</v>
      </c>
      <c r="W23" s="474">
        <v>3290.9110300000002</v>
      </c>
      <c r="X23" s="474">
        <v>15951.8115</v>
      </c>
      <c r="Y23" s="476" t="s">
        <v>617</v>
      </c>
      <c r="Z23" s="474">
        <v>487.55779000000001</v>
      </c>
      <c r="AA23" s="474">
        <v>400.07576</v>
      </c>
      <c r="AB23" s="474">
        <v>887.63355000000001</v>
      </c>
      <c r="AC23" s="474"/>
      <c r="AD23" s="474">
        <v>8816.5414799999999</v>
      </c>
      <c r="AE23" s="474">
        <v>2741.4193399999999</v>
      </c>
      <c r="AF23" s="474">
        <v>11557.96082</v>
      </c>
      <c r="AG23" s="474"/>
      <c r="AH23" s="474">
        <v>183.50523000000001</v>
      </c>
      <c r="AI23" s="474">
        <v>1178.8267599999999</v>
      </c>
      <c r="AJ23" s="474">
        <v>1362.3319899999999</v>
      </c>
      <c r="AK23" s="476" t="s">
        <v>617</v>
      </c>
      <c r="AL23" s="474">
        <v>398.84836999999999</v>
      </c>
      <c r="AM23" s="474">
        <v>0</v>
      </c>
      <c r="AN23" s="474">
        <v>398.84836999999999</v>
      </c>
      <c r="AO23" s="474"/>
      <c r="AP23" s="474">
        <v>845.27682000000004</v>
      </c>
      <c r="AQ23" s="474">
        <v>56.067830000000001</v>
      </c>
      <c r="AR23" s="474">
        <v>901.34465</v>
      </c>
      <c r="AS23" s="474"/>
      <c r="AT23" s="474">
        <v>1866.22705</v>
      </c>
      <c r="AU23" s="474">
        <v>1740.6080400000001</v>
      </c>
      <c r="AV23" s="474">
        <v>3606.83509</v>
      </c>
      <c r="AW23" s="476" t="s">
        <v>617</v>
      </c>
      <c r="AX23" s="474">
        <v>22.377380000000002</v>
      </c>
      <c r="AY23" s="474">
        <v>9.1393199999999997</v>
      </c>
      <c r="AZ23" s="474">
        <v>31.5167</v>
      </c>
      <c r="BA23" s="474"/>
      <c r="BB23" s="474">
        <v>0</v>
      </c>
      <c r="BC23" s="474">
        <v>0</v>
      </c>
      <c r="BD23" s="474">
        <v>0</v>
      </c>
      <c r="BE23" s="474"/>
      <c r="BF23" s="474">
        <v>28.891549999999999</v>
      </c>
      <c r="BG23" s="474">
        <v>0</v>
      </c>
      <c r="BH23" s="474">
        <v>28.891549999999999</v>
      </c>
      <c r="BI23" s="476" t="s">
        <v>617</v>
      </c>
      <c r="BJ23" s="474">
        <v>13.892910000000001</v>
      </c>
      <c r="BK23" s="474">
        <v>0</v>
      </c>
      <c r="BL23" s="474">
        <v>13.892910000000001</v>
      </c>
      <c r="BM23" s="474"/>
      <c r="BN23" s="474">
        <v>1398.2967100000001</v>
      </c>
      <c r="BO23" s="474">
        <v>8.4122299999999992</v>
      </c>
      <c r="BP23" s="474">
        <v>1406.70894</v>
      </c>
      <c r="BQ23" s="474"/>
      <c r="BR23" s="474">
        <v>40639.434490000007</v>
      </c>
      <c r="BS23" s="474">
        <v>17925.892189999999</v>
      </c>
      <c r="BT23" s="474">
        <v>58565.326679999998</v>
      </c>
      <c r="BU23" s="476" t="s">
        <v>617</v>
      </c>
      <c r="BV23" s="474">
        <v>8682.1233599999996</v>
      </c>
      <c r="BW23" s="474">
        <v>34.597919999999995</v>
      </c>
      <c r="BX23" s="474">
        <v>8716.7212799999998</v>
      </c>
      <c r="BY23" s="474"/>
      <c r="BZ23" s="474">
        <v>40639.434490000007</v>
      </c>
      <c r="CA23" s="474">
        <v>17925.892189999999</v>
      </c>
      <c r="CB23" s="474">
        <v>58565.326679999998</v>
      </c>
      <c r="CC23" s="471"/>
    </row>
    <row r="24" spans="1:81" s="24" customFormat="1" ht="9" customHeight="1">
      <c r="A24" s="476" t="s">
        <v>627</v>
      </c>
      <c r="B24" s="474">
        <v>42367.441140000003</v>
      </c>
      <c r="C24" s="474">
        <v>122122.39511</v>
      </c>
      <c r="D24" s="474">
        <v>164489.83624999999</v>
      </c>
      <c r="E24" s="474"/>
      <c r="F24" s="474">
        <v>5697.5123800000001</v>
      </c>
      <c r="G24" s="474">
        <v>895.08222999999998</v>
      </c>
      <c r="H24" s="474">
        <v>6592.5946100000001</v>
      </c>
      <c r="I24" s="474"/>
      <c r="J24" s="474">
        <v>143929.49242</v>
      </c>
      <c r="K24" s="474">
        <v>165129.18734</v>
      </c>
      <c r="L24" s="474">
        <v>309058.67975999997</v>
      </c>
      <c r="M24" s="476" t="s">
        <v>627</v>
      </c>
      <c r="N24" s="474">
        <v>29064.19859</v>
      </c>
      <c r="O24" s="474">
        <v>6531.3385399999997</v>
      </c>
      <c r="P24" s="474">
        <v>35595.537130000004</v>
      </c>
      <c r="Q24" s="474"/>
      <c r="R24" s="474">
        <v>25602.735270000001</v>
      </c>
      <c r="S24" s="474">
        <v>40939.870090000004</v>
      </c>
      <c r="T24" s="474">
        <v>66542.605360000001</v>
      </c>
      <c r="U24" s="474"/>
      <c r="V24" s="474">
        <v>36719.808340000003</v>
      </c>
      <c r="W24" s="474">
        <v>189971.47649999999</v>
      </c>
      <c r="X24" s="474">
        <v>226691.28484000001</v>
      </c>
      <c r="Y24" s="476" t="s">
        <v>627</v>
      </c>
      <c r="Z24" s="474">
        <v>3258.6841600000002</v>
      </c>
      <c r="AA24" s="474">
        <v>3464.2334100000003</v>
      </c>
      <c r="AB24" s="474">
        <v>6722.9175700000005</v>
      </c>
      <c r="AC24" s="474"/>
      <c r="AD24" s="474">
        <v>63329.738440000001</v>
      </c>
      <c r="AE24" s="474">
        <v>65281.38738</v>
      </c>
      <c r="AF24" s="474">
        <v>128611.12581999999</v>
      </c>
      <c r="AG24" s="474"/>
      <c r="AH24" s="474">
        <v>64307.020830000001</v>
      </c>
      <c r="AI24" s="474">
        <v>20204.47453</v>
      </c>
      <c r="AJ24" s="474">
        <v>84511.495360000001</v>
      </c>
      <c r="AK24" s="476" t="s">
        <v>627</v>
      </c>
      <c r="AL24" s="474">
        <v>6230.6275900000001</v>
      </c>
      <c r="AM24" s="474">
        <v>1190.0931599999999</v>
      </c>
      <c r="AN24" s="474">
        <v>7420.7207500000004</v>
      </c>
      <c r="AO24" s="474"/>
      <c r="AP24" s="474">
        <v>1611.5059100000001</v>
      </c>
      <c r="AQ24" s="474">
        <v>16.521560000000001</v>
      </c>
      <c r="AR24" s="474">
        <v>1628.02747</v>
      </c>
      <c r="AS24" s="474"/>
      <c r="AT24" s="474">
        <v>0</v>
      </c>
      <c r="AU24" s="474">
        <v>38508.989479999997</v>
      </c>
      <c r="AV24" s="474">
        <v>38508.989479999997</v>
      </c>
      <c r="AW24" s="476" t="s">
        <v>627</v>
      </c>
      <c r="AX24" s="474">
        <v>0</v>
      </c>
      <c r="AY24" s="474">
        <v>0</v>
      </c>
      <c r="AZ24" s="474">
        <v>0</v>
      </c>
      <c r="BA24" s="474"/>
      <c r="BB24" s="474">
        <v>2075.2561499999997</v>
      </c>
      <c r="BC24" s="474">
        <v>0</v>
      </c>
      <c r="BD24" s="474">
        <v>2075.2561499999997</v>
      </c>
      <c r="BE24" s="474"/>
      <c r="BF24" s="474">
        <v>0</v>
      </c>
      <c r="BG24" s="474">
        <v>12695.882039999999</v>
      </c>
      <c r="BH24" s="474">
        <v>12695.882039999999</v>
      </c>
      <c r="BI24" s="476" t="s">
        <v>627</v>
      </c>
      <c r="BJ24" s="474">
        <v>0</v>
      </c>
      <c r="BK24" s="474">
        <v>30.945850000000004</v>
      </c>
      <c r="BL24" s="474">
        <v>30.945850000000004</v>
      </c>
      <c r="BM24" s="474"/>
      <c r="BN24" s="474">
        <v>0</v>
      </c>
      <c r="BO24" s="474">
        <v>6303.9935400000004</v>
      </c>
      <c r="BP24" s="474">
        <v>6303.9935400000004</v>
      </c>
      <c r="BQ24" s="474"/>
      <c r="BR24" s="474">
        <v>424194.02121999994</v>
      </c>
      <c r="BS24" s="474">
        <v>673285.87076000019</v>
      </c>
      <c r="BT24" s="474">
        <v>1097479.8919799998</v>
      </c>
      <c r="BU24" s="476" t="s">
        <v>627</v>
      </c>
      <c r="BV24" s="474">
        <v>143929.49242</v>
      </c>
      <c r="BW24" s="474">
        <v>165129.18734</v>
      </c>
      <c r="BX24" s="474">
        <v>309058.67975999997</v>
      </c>
      <c r="BY24" s="474"/>
      <c r="BZ24" s="474">
        <v>424194.02122</v>
      </c>
      <c r="CA24" s="474">
        <v>673285.87076000019</v>
      </c>
      <c r="CB24" s="474">
        <v>1097479.8919799998</v>
      </c>
      <c r="CC24" s="471"/>
    </row>
    <row r="25" spans="1:81" s="24" customFormat="1" ht="9" customHeight="1">
      <c r="A25" s="476" t="s">
        <v>628</v>
      </c>
      <c r="B25" s="474">
        <v>7743.76595</v>
      </c>
      <c r="C25" s="474">
        <v>2714.6951300000001</v>
      </c>
      <c r="D25" s="474">
        <v>10458.461080000001</v>
      </c>
      <c r="E25" s="474"/>
      <c r="F25" s="474">
        <v>0</v>
      </c>
      <c r="G25" s="474">
        <v>0</v>
      </c>
      <c r="H25" s="474">
        <v>0</v>
      </c>
      <c r="I25" s="474"/>
      <c r="J25" s="474">
        <v>102403.66598999999</v>
      </c>
      <c r="K25" s="474">
        <v>98606.891540000011</v>
      </c>
      <c r="L25" s="474">
        <v>201010.55752999999</v>
      </c>
      <c r="M25" s="476" t="s">
        <v>628</v>
      </c>
      <c r="N25" s="474">
        <v>2981.5589900000004</v>
      </c>
      <c r="O25" s="474">
        <v>703.08542</v>
      </c>
      <c r="P25" s="474">
        <v>3684.6444100000003</v>
      </c>
      <c r="Q25" s="474"/>
      <c r="R25" s="474">
        <v>9836.4655600000006</v>
      </c>
      <c r="S25" s="474">
        <v>337.80602000000005</v>
      </c>
      <c r="T25" s="474">
        <v>10174.271580000001</v>
      </c>
      <c r="U25" s="474"/>
      <c r="V25" s="474">
        <v>-1.2799700000000001</v>
      </c>
      <c r="W25" s="474">
        <v>1.6434300000000002</v>
      </c>
      <c r="X25" s="474">
        <v>0.36346000000000001</v>
      </c>
      <c r="Y25" s="476" t="s">
        <v>628</v>
      </c>
      <c r="Z25" s="474">
        <v>0</v>
      </c>
      <c r="AA25" s="474">
        <v>0</v>
      </c>
      <c r="AB25" s="474">
        <v>0</v>
      </c>
      <c r="AC25" s="474"/>
      <c r="AD25" s="474">
        <v>12155.15891</v>
      </c>
      <c r="AE25" s="474">
        <v>25484.774120000002</v>
      </c>
      <c r="AF25" s="474">
        <v>37639.93303</v>
      </c>
      <c r="AG25" s="474"/>
      <c r="AH25" s="474">
        <v>13023.28196</v>
      </c>
      <c r="AI25" s="474">
        <v>0</v>
      </c>
      <c r="AJ25" s="474">
        <v>13023.28196</v>
      </c>
      <c r="AK25" s="476" t="s">
        <v>628</v>
      </c>
      <c r="AL25" s="474">
        <v>1674.9870100000001</v>
      </c>
      <c r="AM25" s="474">
        <v>0</v>
      </c>
      <c r="AN25" s="474">
        <v>1674.9870100000001</v>
      </c>
      <c r="AO25" s="474"/>
      <c r="AP25" s="474">
        <v>12064.0856</v>
      </c>
      <c r="AQ25" s="474">
        <v>0</v>
      </c>
      <c r="AR25" s="474">
        <v>12064.0856</v>
      </c>
      <c r="AS25" s="474"/>
      <c r="AT25" s="474">
        <v>3968.6462900000001</v>
      </c>
      <c r="AU25" s="474">
        <v>0</v>
      </c>
      <c r="AV25" s="474">
        <v>3968.6462900000001</v>
      </c>
      <c r="AW25" s="476" t="s">
        <v>628</v>
      </c>
      <c r="AX25" s="474">
        <v>0</v>
      </c>
      <c r="AY25" s="474">
        <v>0</v>
      </c>
      <c r="AZ25" s="474">
        <v>0</v>
      </c>
      <c r="BA25" s="474"/>
      <c r="BB25" s="474">
        <v>0</v>
      </c>
      <c r="BC25" s="474">
        <v>0</v>
      </c>
      <c r="BD25" s="474">
        <v>0</v>
      </c>
      <c r="BE25" s="474"/>
      <c r="BF25" s="474">
        <v>0</v>
      </c>
      <c r="BG25" s="474">
        <v>0</v>
      </c>
      <c r="BH25" s="474">
        <v>0</v>
      </c>
      <c r="BI25" s="476" t="s">
        <v>628</v>
      </c>
      <c r="BJ25" s="474">
        <v>0</v>
      </c>
      <c r="BK25" s="474">
        <v>0</v>
      </c>
      <c r="BL25" s="474">
        <v>0</v>
      </c>
      <c r="BM25" s="474"/>
      <c r="BN25" s="474">
        <v>1826.24622</v>
      </c>
      <c r="BO25" s="474">
        <v>0</v>
      </c>
      <c r="BP25" s="474">
        <v>1826.24622</v>
      </c>
      <c r="BQ25" s="474"/>
      <c r="BR25" s="474">
        <v>167676.58251000001</v>
      </c>
      <c r="BS25" s="474">
        <v>127848.89566000002</v>
      </c>
      <c r="BT25" s="474">
        <v>295525.47816999996</v>
      </c>
      <c r="BU25" s="476" t="s">
        <v>628</v>
      </c>
      <c r="BV25" s="474">
        <v>102403.66598999999</v>
      </c>
      <c r="BW25" s="474">
        <v>98606.891540000011</v>
      </c>
      <c r="BX25" s="474">
        <v>201010.55752999999</v>
      </c>
      <c r="BY25" s="474"/>
      <c r="BZ25" s="474">
        <v>167676.58251000001</v>
      </c>
      <c r="CA25" s="474">
        <v>127848.89566000002</v>
      </c>
      <c r="CB25" s="474">
        <v>295525.47816999996</v>
      </c>
      <c r="CC25" s="471"/>
    </row>
    <row r="26" spans="1:81" s="24" customFormat="1" ht="9" customHeight="1">
      <c r="A26" s="476" t="s">
        <v>629</v>
      </c>
      <c r="B26" s="474">
        <v>7535.9419100000005</v>
      </c>
      <c r="C26" s="474">
        <v>44328.731340000006</v>
      </c>
      <c r="D26" s="474">
        <v>51864.67325</v>
      </c>
      <c r="E26" s="474"/>
      <c r="F26" s="474">
        <v>2492.848</v>
      </c>
      <c r="G26" s="474">
        <v>0</v>
      </c>
      <c r="H26" s="474">
        <v>2492.848</v>
      </c>
      <c r="I26" s="474"/>
      <c r="J26" s="474">
        <v>0</v>
      </c>
      <c r="K26" s="474">
        <v>80793.911609999996</v>
      </c>
      <c r="L26" s="474">
        <v>80793.911609999996</v>
      </c>
      <c r="M26" s="476" t="s">
        <v>629</v>
      </c>
      <c r="N26" s="474">
        <v>2407.5</v>
      </c>
      <c r="O26" s="474">
        <v>9686.7403599999998</v>
      </c>
      <c r="P26" s="474">
        <v>12094.24036</v>
      </c>
      <c r="Q26" s="474"/>
      <c r="R26" s="474">
        <v>14474.793</v>
      </c>
      <c r="S26" s="474">
        <v>5971.0157900000004</v>
      </c>
      <c r="T26" s="474">
        <v>20445.808789999999</v>
      </c>
      <c r="U26" s="474"/>
      <c r="V26" s="474">
        <v>19446.592769999999</v>
      </c>
      <c r="W26" s="474">
        <v>0</v>
      </c>
      <c r="X26" s="474">
        <v>19446.592769999999</v>
      </c>
      <c r="Y26" s="476" t="s">
        <v>629</v>
      </c>
      <c r="Z26" s="474">
        <v>0</v>
      </c>
      <c r="AA26" s="474">
        <v>0</v>
      </c>
      <c r="AB26" s="474">
        <v>0</v>
      </c>
      <c r="AC26" s="474"/>
      <c r="AD26" s="474">
        <v>2792.5243999999998</v>
      </c>
      <c r="AE26" s="474">
        <v>71216.403139999995</v>
      </c>
      <c r="AF26" s="474">
        <v>74008.927540000004</v>
      </c>
      <c r="AG26" s="474"/>
      <c r="AH26" s="474">
        <v>5639.0030800000004</v>
      </c>
      <c r="AI26" s="474">
        <v>0</v>
      </c>
      <c r="AJ26" s="474">
        <v>5639.0030800000004</v>
      </c>
      <c r="AK26" s="476" t="s">
        <v>629</v>
      </c>
      <c r="AL26" s="474">
        <v>0</v>
      </c>
      <c r="AM26" s="474">
        <v>1521.0825</v>
      </c>
      <c r="AN26" s="474">
        <v>1521.0825</v>
      </c>
      <c r="AO26" s="474"/>
      <c r="AP26" s="474">
        <v>0</v>
      </c>
      <c r="AQ26" s="474">
        <v>0</v>
      </c>
      <c r="AR26" s="474">
        <v>0</v>
      </c>
      <c r="AS26" s="474"/>
      <c r="AT26" s="474">
        <v>0</v>
      </c>
      <c r="AU26" s="474">
        <v>0</v>
      </c>
      <c r="AV26" s="474">
        <v>0</v>
      </c>
      <c r="AW26" s="476" t="s">
        <v>629</v>
      </c>
      <c r="AX26" s="474">
        <v>0</v>
      </c>
      <c r="AY26" s="474">
        <v>0</v>
      </c>
      <c r="AZ26" s="474">
        <v>0</v>
      </c>
      <c r="BA26" s="474"/>
      <c r="BB26" s="474">
        <v>1592.60031</v>
      </c>
      <c r="BC26" s="474">
        <v>0</v>
      </c>
      <c r="BD26" s="474">
        <v>1592.60031</v>
      </c>
      <c r="BE26" s="474"/>
      <c r="BF26" s="474">
        <v>0</v>
      </c>
      <c r="BG26" s="474">
        <v>0</v>
      </c>
      <c r="BH26" s="474">
        <v>0</v>
      </c>
      <c r="BI26" s="476" t="s">
        <v>629</v>
      </c>
      <c r="BJ26" s="474">
        <v>0</v>
      </c>
      <c r="BK26" s="474">
        <v>0</v>
      </c>
      <c r="BL26" s="474">
        <v>0</v>
      </c>
      <c r="BM26" s="474"/>
      <c r="BN26" s="474">
        <v>0</v>
      </c>
      <c r="BO26" s="474">
        <v>0</v>
      </c>
      <c r="BP26" s="474">
        <v>0</v>
      </c>
      <c r="BQ26" s="474"/>
      <c r="BR26" s="474">
        <v>56381.803470000006</v>
      </c>
      <c r="BS26" s="474">
        <v>213517.88473999998</v>
      </c>
      <c r="BT26" s="474">
        <v>269899.68821000005</v>
      </c>
      <c r="BU26" s="476" t="s">
        <v>629</v>
      </c>
      <c r="BV26" s="474">
        <v>0</v>
      </c>
      <c r="BW26" s="474">
        <v>80793.911609999996</v>
      </c>
      <c r="BX26" s="474">
        <v>80793.911609999996</v>
      </c>
      <c r="BY26" s="474"/>
      <c r="BZ26" s="474">
        <v>56381.803470000006</v>
      </c>
      <c r="CA26" s="474">
        <v>213517.88474000001</v>
      </c>
      <c r="CB26" s="474">
        <v>269899.68821000005</v>
      </c>
      <c r="CC26" s="471"/>
    </row>
    <row r="27" spans="1:81" s="24" customFormat="1" ht="9" customHeight="1">
      <c r="A27" s="476" t="s">
        <v>630</v>
      </c>
      <c r="B27" s="474">
        <v>15417.81098</v>
      </c>
      <c r="C27" s="474">
        <v>688.97533999999996</v>
      </c>
      <c r="D27" s="474">
        <v>16106.786320000001</v>
      </c>
      <c r="E27" s="474"/>
      <c r="F27" s="474">
        <v>0</v>
      </c>
      <c r="G27" s="474">
        <v>0</v>
      </c>
      <c r="H27" s="474">
        <v>0</v>
      </c>
      <c r="I27" s="474"/>
      <c r="J27" s="474">
        <v>4926.75234</v>
      </c>
      <c r="K27" s="474">
        <v>-4668.9116299999996</v>
      </c>
      <c r="L27" s="474">
        <v>257.84071</v>
      </c>
      <c r="M27" s="476" t="s">
        <v>630</v>
      </c>
      <c r="N27" s="474">
        <v>0</v>
      </c>
      <c r="O27" s="474">
        <v>0</v>
      </c>
      <c r="P27" s="474">
        <v>0</v>
      </c>
      <c r="Q27" s="474"/>
      <c r="R27" s="474">
        <v>0</v>
      </c>
      <c r="S27" s="474">
        <v>0</v>
      </c>
      <c r="T27" s="474">
        <v>0</v>
      </c>
      <c r="U27" s="474"/>
      <c r="V27" s="474">
        <v>0</v>
      </c>
      <c r="W27" s="474">
        <v>0</v>
      </c>
      <c r="X27" s="474">
        <v>0</v>
      </c>
      <c r="Y27" s="476" t="s">
        <v>630</v>
      </c>
      <c r="Z27" s="474">
        <v>0</v>
      </c>
      <c r="AA27" s="474">
        <v>0</v>
      </c>
      <c r="AB27" s="474">
        <v>0</v>
      </c>
      <c r="AC27" s="474"/>
      <c r="AD27" s="474">
        <v>0</v>
      </c>
      <c r="AE27" s="474">
        <v>0</v>
      </c>
      <c r="AF27" s="474">
        <v>0</v>
      </c>
      <c r="AG27" s="474"/>
      <c r="AH27" s="474">
        <v>0</v>
      </c>
      <c r="AI27" s="474">
        <v>0</v>
      </c>
      <c r="AJ27" s="474">
        <v>0</v>
      </c>
      <c r="AK27" s="476" t="s">
        <v>630</v>
      </c>
      <c r="AL27" s="474">
        <v>0</v>
      </c>
      <c r="AM27" s="474">
        <v>0</v>
      </c>
      <c r="AN27" s="474">
        <v>0</v>
      </c>
      <c r="AO27" s="474"/>
      <c r="AP27" s="474">
        <v>0</v>
      </c>
      <c r="AQ27" s="474">
        <v>0</v>
      </c>
      <c r="AR27" s="474">
        <v>0</v>
      </c>
      <c r="AS27" s="474"/>
      <c r="AT27" s="474">
        <v>0</v>
      </c>
      <c r="AU27" s="474">
        <v>0</v>
      </c>
      <c r="AV27" s="474">
        <v>0</v>
      </c>
      <c r="AW27" s="476" t="s">
        <v>630</v>
      </c>
      <c r="AX27" s="474">
        <v>0</v>
      </c>
      <c r="AY27" s="474">
        <v>0</v>
      </c>
      <c r="AZ27" s="474">
        <v>0</v>
      </c>
      <c r="BA27" s="474"/>
      <c r="BB27" s="474">
        <v>0</v>
      </c>
      <c r="BC27" s="474">
        <v>0</v>
      </c>
      <c r="BD27" s="474">
        <v>0</v>
      </c>
      <c r="BE27" s="474"/>
      <c r="BF27" s="474">
        <v>0</v>
      </c>
      <c r="BG27" s="474">
        <v>0</v>
      </c>
      <c r="BH27" s="474">
        <v>0</v>
      </c>
      <c r="BI27" s="476" t="s">
        <v>630</v>
      </c>
      <c r="BJ27" s="474">
        <v>0</v>
      </c>
      <c r="BK27" s="474">
        <v>0</v>
      </c>
      <c r="BL27" s="474">
        <v>0</v>
      </c>
      <c r="BM27" s="474"/>
      <c r="BN27" s="474">
        <v>0</v>
      </c>
      <c r="BO27" s="474">
        <v>0</v>
      </c>
      <c r="BP27" s="474">
        <v>0</v>
      </c>
      <c r="BQ27" s="474"/>
      <c r="BR27" s="474">
        <v>20344.563320000001</v>
      </c>
      <c r="BS27" s="474">
        <v>-3979.9362899999996</v>
      </c>
      <c r="BT27" s="474">
        <v>16364.627030000001</v>
      </c>
      <c r="BU27" s="476" t="s">
        <v>630</v>
      </c>
      <c r="BV27" s="474">
        <v>4926.75234</v>
      </c>
      <c r="BW27" s="474">
        <v>-4668.9116299999996</v>
      </c>
      <c r="BX27" s="474">
        <v>257.84071</v>
      </c>
      <c r="BY27" s="474"/>
      <c r="BZ27" s="474">
        <v>20344.563320000001</v>
      </c>
      <c r="CA27" s="474">
        <v>-3979.9362899999996</v>
      </c>
      <c r="CB27" s="474">
        <v>16364.627030000001</v>
      </c>
      <c r="CC27" s="471"/>
    </row>
    <row r="28" spans="1:81" s="24" customFormat="1" ht="9" customHeight="1">
      <c r="A28" s="476" t="s">
        <v>631</v>
      </c>
      <c r="B28" s="474">
        <v>0</v>
      </c>
      <c r="C28" s="474">
        <v>0</v>
      </c>
      <c r="D28" s="474">
        <v>0</v>
      </c>
      <c r="E28" s="474"/>
      <c r="F28" s="474">
        <v>0</v>
      </c>
      <c r="G28" s="474">
        <v>0</v>
      </c>
      <c r="H28" s="474">
        <v>0</v>
      </c>
      <c r="I28" s="474"/>
      <c r="J28" s="474">
        <v>0</v>
      </c>
      <c r="K28" s="474">
        <v>0</v>
      </c>
      <c r="L28" s="474">
        <v>0</v>
      </c>
      <c r="M28" s="476" t="s">
        <v>631</v>
      </c>
      <c r="N28" s="474">
        <v>0</v>
      </c>
      <c r="O28" s="474">
        <v>0</v>
      </c>
      <c r="P28" s="474">
        <v>0</v>
      </c>
      <c r="Q28" s="474"/>
      <c r="R28" s="474">
        <v>0</v>
      </c>
      <c r="S28" s="474">
        <v>0</v>
      </c>
      <c r="T28" s="474">
        <v>0</v>
      </c>
      <c r="U28" s="474"/>
      <c r="V28" s="474">
        <v>146420.18995</v>
      </c>
      <c r="W28" s="474">
        <v>0</v>
      </c>
      <c r="X28" s="474">
        <v>146420.18995</v>
      </c>
      <c r="Y28" s="476" t="s">
        <v>631</v>
      </c>
      <c r="Z28" s="474">
        <v>0</v>
      </c>
      <c r="AA28" s="474">
        <v>0</v>
      </c>
      <c r="AB28" s="474">
        <v>0</v>
      </c>
      <c r="AC28" s="474"/>
      <c r="AD28" s="474">
        <v>0</v>
      </c>
      <c r="AE28" s="474">
        <v>0</v>
      </c>
      <c r="AF28" s="474">
        <v>0</v>
      </c>
      <c r="AG28" s="474"/>
      <c r="AH28" s="474">
        <v>1.5921800000000002</v>
      </c>
      <c r="AI28" s="474">
        <v>0</v>
      </c>
      <c r="AJ28" s="474">
        <v>1.5921800000000002</v>
      </c>
      <c r="AK28" s="476" t="s">
        <v>631</v>
      </c>
      <c r="AL28" s="474">
        <v>0</v>
      </c>
      <c r="AM28" s="474">
        <v>0</v>
      </c>
      <c r="AN28" s="474">
        <v>0</v>
      </c>
      <c r="AO28" s="474"/>
      <c r="AP28" s="474">
        <v>27946.62038</v>
      </c>
      <c r="AQ28" s="474">
        <v>0</v>
      </c>
      <c r="AR28" s="474">
        <v>27946.62038</v>
      </c>
      <c r="AS28" s="474"/>
      <c r="AT28" s="474">
        <v>0</v>
      </c>
      <c r="AU28" s="474">
        <v>0</v>
      </c>
      <c r="AV28" s="474">
        <v>0</v>
      </c>
      <c r="AW28" s="476" t="s">
        <v>631</v>
      </c>
      <c r="AX28" s="474">
        <v>0</v>
      </c>
      <c r="AY28" s="474">
        <v>0</v>
      </c>
      <c r="AZ28" s="474">
        <v>0</v>
      </c>
      <c r="BA28" s="474"/>
      <c r="BB28" s="474">
        <v>0</v>
      </c>
      <c r="BC28" s="474">
        <v>0</v>
      </c>
      <c r="BD28" s="474">
        <v>0</v>
      </c>
      <c r="BE28" s="474"/>
      <c r="BF28" s="474">
        <v>0</v>
      </c>
      <c r="BG28" s="474">
        <v>0</v>
      </c>
      <c r="BH28" s="474">
        <v>0</v>
      </c>
      <c r="BI28" s="476" t="s">
        <v>631</v>
      </c>
      <c r="BJ28" s="474">
        <v>0</v>
      </c>
      <c r="BK28" s="474">
        <v>0</v>
      </c>
      <c r="BL28" s="474">
        <v>0</v>
      </c>
      <c r="BM28" s="474"/>
      <c r="BN28" s="474">
        <v>0</v>
      </c>
      <c r="BO28" s="474">
        <v>0</v>
      </c>
      <c r="BP28" s="474">
        <v>0</v>
      </c>
      <c r="BQ28" s="474"/>
      <c r="BR28" s="474">
        <v>174368.40251000001</v>
      </c>
      <c r="BS28" s="474">
        <v>0</v>
      </c>
      <c r="BT28" s="474">
        <v>174368.40251000001</v>
      </c>
      <c r="BU28" s="476" t="s">
        <v>631</v>
      </c>
      <c r="BV28" s="474">
        <v>0</v>
      </c>
      <c r="BW28" s="474">
        <v>0</v>
      </c>
      <c r="BX28" s="474">
        <v>0</v>
      </c>
      <c r="BY28" s="474"/>
      <c r="BZ28" s="474">
        <v>174368.40251000001</v>
      </c>
      <c r="CA28" s="474">
        <v>0</v>
      </c>
      <c r="CB28" s="474">
        <v>174368.40251000001</v>
      </c>
      <c r="CC28" s="471"/>
    </row>
    <row r="29" spans="1:81" s="24" customFormat="1" ht="9" customHeight="1">
      <c r="A29" s="476" t="s">
        <v>632</v>
      </c>
      <c r="B29" s="474">
        <v>39560.645859999997</v>
      </c>
      <c r="C29" s="474">
        <v>14209.939970000001</v>
      </c>
      <c r="D29" s="474">
        <v>53770.585829999996</v>
      </c>
      <c r="E29" s="474"/>
      <c r="F29" s="474">
        <v>2310.5947299999998</v>
      </c>
      <c r="G29" s="474">
        <v>418.95591999999999</v>
      </c>
      <c r="H29" s="474">
        <v>2729.5506500000001</v>
      </c>
      <c r="I29" s="474"/>
      <c r="J29" s="474">
        <v>79987.849159999998</v>
      </c>
      <c r="K29" s="474">
        <v>29596.073270000001</v>
      </c>
      <c r="L29" s="474">
        <v>109583.92243000001</v>
      </c>
      <c r="M29" s="476" t="s">
        <v>632</v>
      </c>
      <c r="N29" s="474">
        <v>8005.6409199999998</v>
      </c>
      <c r="O29" s="474">
        <v>2300.4892400000003</v>
      </c>
      <c r="P29" s="474">
        <v>10306.130160000001</v>
      </c>
      <c r="Q29" s="474"/>
      <c r="R29" s="474">
        <v>5126.1734299999998</v>
      </c>
      <c r="S29" s="474">
        <v>1984.7601400000001</v>
      </c>
      <c r="T29" s="474">
        <v>7110.9335700000001</v>
      </c>
      <c r="U29" s="474"/>
      <c r="V29" s="474">
        <v>19515.512210000001</v>
      </c>
      <c r="W29" s="474">
        <v>9922.5671999999995</v>
      </c>
      <c r="X29" s="474">
        <v>29438.079409999998</v>
      </c>
      <c r="Y29" s="476" t="s">
        <v>632</v>
      </c>
      <c r="Z29" s="474">
        <v>163.04247000000001</v>
      </c>
      <c r="AA29" s="474">
        <v>0</v>
      </c>
      <c r="AB29" s="474">
        <v>163.04247000000001</v>
      </c>
      <c r="AC29" s="474"/>
      <c r="AD29" s="474">
        <v>28534.032920000001</v>
      </c>
      <c r="AE29" s="474">
        <v>12934.418470000001</v>
      </c>
      <c r="AF29" s="474">
        <v>41468.451390000002</v>
      </c>
      <c r="AG29" s="474"/>
      <c r="AH29" s="474">
        <v>9209.9216300000007</v>
      </c>
      <c r="AI29" s="474">
        <v>429.97769</v>
      </c>
      <c r="AJ29" s="474">
        <v>9639.8993200000004</v>
      </c>
      <c r="AK29" s="476" t="s">
        <v>632</v>
      </c>
      <c r="AL29" s="474">
        <v>2206.94</v>
      </c>
      <c r="AM29" s="474">
        <v>542.13148000000001</v>
      </c>
      <c r="AN29" s="474">
        <v>2749.0714800000001</v>
      </c>
      <c r="AO29" s="474"/>
      <c r="AP29" s="474">
        <v>4008.5508399999999</v>
      </c>
      <c r="AQ29" s="474">
        <v>721.62828999999999</v>
      </c>
      <c r="AR29" s="474">
        <v>4730.1791299999995</v>
      </c>
      <c r="AS29" s="474"/>
      <c r="AT29" s="474">
        <v>59.707270000000001</v>
      </c>
      <c r="AU29" s="474">
        <v>77.196830000000006</v>
      </c>
      <c r="AV29" s="474">
        <v>136.9041</v>
      </c>
      <c r="AW29" s="476" t="s">
        <v>632</v>
      </c>
      <c r="AX29" s="474">
        <v>3517.6770899999997</v>
      </c>
      <c r="AY29" s="474">
        <v>17.121080000000003</v>
      </c>
      <c r="AZ29" s="474">
        <v>3534.79817</v>
      </c>
      <c r="BA29" s="474"/>
      <c r="BB29" s="474">
        <v>2371.8913399999997</v>
      </c>
      <c r="BC29" s="474">
        <v>87.75976</v>
      </c>
      <c r="BD29" s="474">
        <v>2459.6511</v>
      </c>
      <c r="BE29" s="474"/>
      <c r="BF29" s="474">
        <v>7.923820000000001</v>
      </c>
      <c r="BG29" s="474">
        <v>10.63368</v>
      </c>
      <c r="BH29" s="474">
        <v>18.557500000000001</v>
      </c>
      <c r="BI29" s="476" t="s">
        <v>632</v>
      </c>
      <c r="BJ29" s="474">
        <v>3.51803</v>
      </c>
      <c r="BK29" s="474">
        <v>3.04122</v>
      </c>
      <c r="BL29" s="474">
        <v>6.5592499999999996</v>
      </c>
      <c r="BM29" s="474"/>
      <c r="BN29" s="474">
        <v>1.5572600000000001</v>
      </c>
      <c r="BO29" s="474">
        <v>2.59815</v>
      </c>
      <c r="BP29" s="474">
        <v>4.1554099999999998</v>
      </c>
      <c r="BQ29" s="474"/>
      <c r="BR29" s="474">
        <v>204591.17898000003</v>
      </c>
      <c r="BS29" s="474">
        <v>73259.292389999988</v>
      </c>
      <c r="BT29" s="474">
        <v>277850.47136999998</v>
      </c>
      <c r="BU29" s="476" t="s">
        <v>632</v>
      </c>
      <c r="BV29" s="474">
        <v>79987.849159999998</v>
      </c>
      <c r="BW29" s="474">
        <v>29596.073270000001</v>
      </c>
      <c r="BX29" s="474">
        <v>109583.92243000001</v>
      </c>
      <c r="BY29" s="474"/>
      <c r="BZ29" s="474">
        <v>204591.17898000003</v>
      </c>
      <c r="CA29" s="474">
        <v>73259.292389999988</v>
      </c>
      <c r="CB29" s="474">
        <v>277850.47136999998</v>
      </c>
      <c r="CC29" s="471"/>
    </row>
    <row r="30" spans="1:81" s="24" customFormat="1" ht="9" customHeight="1">
      <c r="A30" s="476" t="s">
        <v>622</v>
      </c>
      <c r="B30" s="474">
        <v>0</v>
      </c>
      <c r="C30" s="474">
        <v>0</v>
      </c>
      <c r="D30" s="474">
        <v>0</v>
      </c>
      <c r="E30" s="474"/>
      <c r="F30" s="474">
        <v>0</v>
      </c>
      <c r="G30" s="474">
        <v>0</v>
      </c>
      <c r="H30" s="474">
        <v>0</v>
      </c>
      <c r="I30" s="474"/>
      <c r="J30" s="474">
        <v>0</v>
      </c>
      <c r="K30" s="474">
        <v>0</v>
      </c>
      <c r="L30" s="474">
        <v>0</v>
      </c>
      <c r="M30" s="476" t="s">
        <v>622</v>
      </c>
      <c r="N30" s="474">
        <v>0</v>
      </c>
      <c r="O30" s="474">
        <v>0</v>
      </c>
      <c r="P30" s="474">
        <v>0</v>
      </c>
      <c r="Q30" s="474"/>
      <c r="R30" s="474">
        <v>0</v>
      </c>
      <c r="S30" s="474">
        <v>0</v>
      </c>
      <c r="T30" s="474">
        <v>0</v>
      </c>
      <c r="U30" s="474"/>
      <c r="V30" s="474">
        <v>54323.150679999999</v>
      </c>
      <c r="W30" s="474">
        <v>0</v>
      </c>
      <c r="X30" s="474">
        <v>54323.150679999999</v>
      </c>
      <c r="Y30" s="476" t="s">
        <v>622</v>
      </c>
      <c r="Z30" s="474">
        <v>0</v>
      </c>
      <c r="AA30" s="474">
        <v>0</v>
      </c>
      <c r="AB30" s="474">
        <v>0</v>
      </c>
      <c r="AC30" s="474"/>
      <c r="AD30" s="474">
        <v>0</v>
      </c>
      <c r="AE30" s="474">
        <v>0</v>
      </c>
      <c r="AF30" s="474">
        <v>0</v>
      </c>
      <c r="AG30" s="474"/>
      <c r="AH30" s="474">
        <v>-2001.52925</v>
      </c>
      <c r="AI30" s="474">
        <v>17170.014030000002</v>
      </c>
      <c r="AJ30" s="474">
        <v>15168.484779999999</v>
      </c>
      <c r="AK30" s="476" t="s">
        <v>622</v>
      </c>
      <c r="AL30" s="474">
        <v>0</v>
      </c>
      <c r="AM30" s="474">
        <v>0</v>
      </c>
      <c r="AN30" s="474">
        <v>0</v>
      </c>
      <c r="AO30" s="474"/>
      <c r="AP30" s="474">
        <v>0</v>
      </c>
      <c r="AQ30" s="474">
        <v>0</v>
      </c>
      <c r="AR30" s="474">
        <v>0</v>
      </c>
      <c r="AS30" s="474"/>
      <c r="AT30" s="474">
        <v>0</v>
      </c>
      <c r="AU30" s="474">
        <v>0</v>
      </c>
      <c r="AV30" s="474">
        <v>0</v>
      </c>
      <c r="AW30" s="476" t="s">
        <v>622</v>
      </c>
      <c r="AX30" s="474">
        <v>0</v>
      </c>
      <c r="AY30" s="474">
        <v>0</v>
      </c>
      <c r="AZ30" s="474">
        <v>0</v>
      </c>
      <c r="BA30" s="474"/>
      <c r="BB30" s="474">
        <v>0</v>
      </c>
      <c r="BC30" s="474">
        <v>0</v>
      </c>
      <c r="BD30" s="474">
        <v>0</v>
      </c>
      <c r="BE30" s="474"/>
      <c r="BF30" s="474">
        <v>0</v>
      </c>
      <c r="BG30" s="474">
        <v>2088.22694</v>
      </c>
      <c r="BH30" s="474">
        <v>2088.22694</v>
      </c>
      <c r="BI30" s="476" t="s">
        <v>622</v>
      </c>
      <c r="BJ30" s="474">
        <v>0</v>
      </c>
      <c r="BK30" s="474">
        <v>0</v>
      </c>
      <c r="BL30" s="474">
        <v>0</v>
      </c>
      <c r="BM30" s="474"/>
      <c r="BN30" s="474">
        <v>0</v>
      </c>
      <c r="BO30" s="474">
        <v>0</v>
      </c>
      <c r="BP30" s="474">
        <v>0</v>
      </c>
      <c r="BQ30" s="474"/>
      <c r="BR30" s="474">
        <v>52321.621429999999</v>
      </c>
      <c r="BS30" s="474">
        <v>19258.240970000003</v>
      </c>
      <c r="BT30" s="474">
        <v>71579.862399999984</v>
      </c>
      <c r="BU30" s="476" t="s">
        <v>622</v>
      </c>
      <c r="BV30" s="474">
        <v>0</v>
      </c>
      <c r="BW30" s="474">
        <v>0</v>
      </c>
      <c r="BX30" s="474">
        <v>0</v>
      </c>
      <c r="BY30" s="474"/>
      <c r="BZ30" s="474">
        <v>52321.621429999999</v>
      </c>
      <c r="CA30" s="474">
        <v>19258.240970000003</v>
      </c>
      <c r="CB30" s="474">
        <v>71579.862399999984</v>
      </c>
      <c r="CC30" s="471"/>
    </row>
    <row r="31" spans="1:81" s="24" customFormat="1" ht="9" customHeight="1">
      <c r="A31" s="476" t="s">
        <v>633</v>
      </c>
      <c r="B31" s="474">
        <v>0</v>
      </c>
      <c r="C31" s="474">
        <v>60622.182240000002</v>
      </c>
      <c r="D31" s="474">
        <v>60622.182240000002</v>
      </c>
      <c r="E31" s="474"/>
      <c r="F31" s="474">
        <v>0</v>
      </c>
      <c r="G31" s="474">
        <v>0</v>
      </c>
      <c r="H31" s="474">
        <v>0</v>
      </c>
      <c r="I31" s="474"/>
      <c r="J31" s="474">
        <v>0</v>
      </c>
      <c r="K31" s="474">
        <v>0</v>
      </c>
      <c r="L31" s="474">
        <v>0</v>
      </c>
      <c r="M31" s="476" t="s">
        <v>633</v>
      </c>
      <c r="N31" s="474">
        <v>0</v>
      </c>
      <c r="O31" s="474">
        <v>0</v>
      </c>
      <c r="P31" s="474">
        <v>0</v>
      </c>
      <c r="Q31" s="474"/>
      <c r="R31" s="474">
        <v>2913.80035</v>
      </c>
      <c r="S31" s="474">
        <v>737.47280000000001</v>
      </c>
      <c r="T31" s="474">
        <v>3651.27315</v>
      </c>
      <c r="U31" s="474"/>
      <c r="V31" s="474">
        <v>0</v>
      </c>
      <c r="W31" s="474">
        <v>0</v>
      </c>
      <c r="X31" s="474">
        <v>0</v>
      </c>
      <c r="Y31" s="476" t="s">
        <v>633</v>
      </c>
      <c r="Z31" s="474">
        <v>0</v>
      </c>
      <c r="AA31" s="474">
        <v>0</v>
      </c>
      <c r="AB31" s="474">
        <v>0</v>
      </c>
      <c r="AC31" s="474"/>
      <c r="AD31" s="474">
        <v>-115.91940000000001</v>
      </c>
      <c r="AE31" s="474">
        <v>15086.75232</v>
      </c>
      <c r="AF31" s="474">
        <v>14970.832920000001</v>
      </c>
      <c r="AG31" s="474"/>
      <c r="AH31" s="474">
        <v>0</v>
      </c>
      <c r="AI31" s="474">
        <v>0</v>
      </c>
      <c r="AJ31" s="474">
        <v>0</v>
      </c>
      <c r="AK31" s="476" t="s">
        <v>633</v>
      </c>
      <c r="AL31" s="474">
        <v>11165.777779999999</v>
      </c>
      <c r="AM31" s="474">
        <v>0</v>
      </c>
      <c r="AN31" s="474">
        <v>11165.777779999999</v>
      </c>
      <c r="AO31" s="474"/>
      <c r="AP31" s="474">
        <v>0</v>
      </c>
      <c r="AQ31" s="474">
        <v>0</v>
      </c>
      <c r="AR31" s="474">
        <v>0</v>
      </c>
      <c r="AS31" s="474"/>
      <c r="AT31" s="474">
        <v>0</v>
      </c>
      <c r="AU31" s="474">
        <v>10.051069999999999</v>
      </c>
      <c r="AV31" s="474">
        <v>10.051069999999999</v>
      </c>
      <c r="AW31" s="476" t="s">
        <v>633</v>
      </c>
      <c r="AX31" s="474">
        <v>0</v>
      </c>
      <c r="AY31" s="474">
        <v>0</v>
      </c>
      <c r="AZ31" s="474">
        <v>0</v>
      </c>
      <c r="BA31" s="474"/>
      <c r="BB31" s="474">
        <v>0</v>
      </c>
      <c r="BC31" s="474">
        <v>0</v>
      </c>
      <c r="BD31" s="474">
        <v>0</v>
      </c>
      <c r="BE31" s="474"/>
      <c r="BF31" s="474">
        <v>308.43528999999995</v>
      </c>
      <c r="BG31" s="474">
        <v>0</v>
      </c>
      <c r="BH31" s="474">
        <v>308.43528999999995</v>
      </c>
      <c r="BI31" s="476" t="s">
        <v>633</v>
      </c>
      <c r="BJ31" s="474">
        <v>0</v>
      </c>
      <c r="BK31" s="474">
        <v>0</v>
      </c>
      <c r="BL31" s="474">
        <v>0</v>
      </c>
      <c r="BM31" s="474"/>
      <c r="BN31" s="474">
        <v>57625.71471</v>
      </c>
      <c r="BO31" s="474">
        <v>-50287.511899999998</v>
      </c>
      <c r="BP31" s="474">
        <v>7338.2028099999998</v>
      </c>
      <c r="BQ31" s="474"/>
      <c r="BR31" s="474">
        <v>71897.808730000004</v>
      </c>
      <c r="BS31" s="474">
        <v>26168.946530000016</v>
      </c>
      <c r="BT31" s="474">
        <v>98066.755260000005</v>
      </c>
      <c r="BU31" s="476" t="s">
        <v>633</v>
      </c>
      <c r="BV31" s="474">
        <v>0</v>
      </c>
      <c r="BW31" s="474">
        <v>0</v>
      </c>
      <c r="BX31" s="474">
        <v>0</v>
      </c>
      <c r="BY31" s="474"/>
      <c r="BZ31" s="474">
        <v>71897.808730000004</v>
      </c>
      <c r="CA31" s="474">
        <v>26168.946530000016</v>
      </c>
      <c r="CB31" s="474">
        <v>98066.755260000005</v>
      </c>
      <c r="CC31" s="471"/>
    </row>
    <row r="32" spans="1:81" s="24" customFormat="1" ht="9" customHeight="1">
      <c r="A32" s="476" t="s">
        <v>538</v>
      </c>
      <c r="B32" s="474">
        <v>6312.16003</v>
      </c>
      <c r="C32" s="474">
        <v>0</v>
      </c>
      <c r="D32" s="474">
        <v>6312.16003</v>
      </c>
      <c r="E32" s="474"/>
      <c r="F32" s="474">
        <v>9.1385900000000007</v>
      </c>
      <c r="G32" s="474">
        <v>0</v>
      </c>
      <c r="H32" s="474">
        <v>9.1385900000000007</v>
      </c>
      <c r="I32" s="474"/>
      <c r="J32" s="474">
        <v>4163.1095800000003</v>
      </c>
      <c r="K32" s="474">
        <v>0</v>
      </c>
      <c r="L32" s="474">
        <v>4163.1095800000003</v>
      </c>
      <c r="M32" s="476" t="s">
        <v>538</v>
      </c>
      <c r="N32" s="474">
        <v>22.081389999999999</v>
      </c>
      <c r="O32" s="474">
        <v>5.5000000000000003E-4</v>
      </c>
      <c r="P32" s="474">
        <v>22.081939999999999</v>
      </c>
      <c r="Q32" s="474"/>
      <c r="R32" s="474">
        <v>5.2597800000000001</v>
      </c>
      <c r="S32" s="474">
        <v>0</v>
      </c>
      <c r="T32" s="474">
        <v>5.2597800000000001</v>
      </c>
      <c r="U32" s="474"/>
      <c r="V32" s="474">
        <v>9.1726100000000006</v>
      </c>
      <c r="W32" s="474">
        <v>0</v>
      </c>
      <c r="X32" s="474">
        <v>9.1726100000000006</v>
      </c>
      <c r="Y32" s="476" t="s">
        <v>538</v>
      </c>
      <c r="Z32" s="474">
        <v>0</v>
      </c>
      <c r="AA32" s="474">
        <v>0</v>
      </c>
      <c r="AB32" s="474">
        <v>0</v>
      </c>
      <c r="AC32" s="474"/>
      <c r="AD32" s="474">
        <v>8201.82294</v>
      </c>
      <c r="AE32" s="474">
        <v>808.28035999999997</v>
      </c>
      <c r="AF32" s="474">
        <v>9010.1033000000007</v>
      </c>
      <c r="AG32" s="474"/>
      <c r="AH32" s="474">
        <v>952.83408000000009</v>
      </c>
      <c r="AI32" s="474">
        <v>4.0000000000000003E-5</v>
      </c>
      <c r="AJ32" s="474">
        <v>952.83411999999998</v>
      </c>
      <c r="AK32" s="476" t="s">
        <v>538</v>
      </c>
      <c r="AL32" s="474">
        <v>2.5279799999999999</v>
      </c>
      <c r="AM32" s="474">
        <v>2.2699999999999999E-3</v>
      </c>
      <c r="AN32" s="474">
        <v>2.5302500000000001</v>
      </c>
      <c r="AO32" s="474"/>
      <c r="AP32" s="474">
        <v>30.49841</v>
      </c>
      <c r="AQ32" s="474">
        <v>0</v>
      </c>
      <c r="AR32" s="474">
        <v>30.49841</v>
      </c>
      <c r="AS32" s="474"/>
      <c r="AT32" s="474">
        <v>11859.456249999999</v>
      </c>
      <c r="AU32" s="474">
        <v>0</v>
      </c>
      <c r="AV32" s="474">
        <v>11859.456249999999</v>
      </c>
      <c r="AW32" s="476" t="s">
        <v>538</v>
      </c>
      <c r="AX32" s="474">
        <v>24.92032</v>
      </c>
      <c r="AY32" s="474">
        <v>0</v>
      </c>
      <c r="AZ32" s="474">
        <v>24.92032</v>
      </c>
      <c r="BA32" s="474"/>
      <c r="BB32" s="474">
        <v>1349.77792</v>
      </c>
      <c r="BC32" s="474">
        <v>0</v>
      </c>
      <c r="BD32" s="474">
        <v>1349.77792</v>
      </c>
      <c r="BE32" s="474"/>
      <c r="BF32" s="474">
        <v>0</v>
      </c>
      <c r="BG32" s="474">
        <v>0</v>
      </c>
      <c r="BH32" s="474">
        <v>0</v>
      </c>
      <c r="BI32" s="476" t="s">
        <v>538</v>
      </c>
      <c r="BJ32" s="474">
        <v>0</v>
      </c>
      <c r="BK32" s="474">
        <v>0</v>
      </c>
      <c r="BL32" s="474">
        <v>0</v>
      </c>
      <c r="BM32" s="474"/>
      <c r="BN32" s="474">
        <v>0</v>
      </c>
      <c r="BO32" s="474">
        <v>0</v>
      </c>
      <c r="BP32" s="474">
        <v>0</v>
      </c>
      <c r="BQ32" s="474"/>
      <c r="BR32" s="474">
        <v>32942.759879999998</v>
      </c>
      <c r="BS32" s="474">
        <v>808.28321999999991</v>
      </c>
      <c r="BT32" s="474">
        <v>33751.043099999995</v>
      </c>
      <c r="BU32" s="476" t="s">
        <v>538</v>
      </c>
      <c r="BV32" s="474">
        <v>4163.1095800000003</v>
      </c>
      <c r="BW32" s="474">
        <v>0</v>
      </c>
      <c r="BX32" s="474">
        <v>4163.1095800000003</v>
      </c>
      <c r="BY32" s="474"/>
      <c r="BZ32" s="474">
        <v>32942.759879999998</v>
      </c>
      <c r="CA32" s="474">
        <v>808.28321999999991</v>
      </c>
      <c r="CB32" s="474">
        <v>33751.043099999995</v>
      </c>
      <c r="CC32" s="471"/>
    </row>
    <row r="33" spans="1:83" s="24" customFormat="1" ht="5.0999999999999996" customHeight="1">
      <c r="A33" s="476"/>
      <c r="B33" s="474"/>
      <c r="C33" s="474"/>
      <c r="D33" s="474"/>
      <c r="E33" s="474"/>
      <c r="F33" s="474"/>
      <c r="G33" s="474"/>
      <c r="H33" s="474"/>
      <c r="I33" s="474"/>
      <c r="J33" s="474"/>
      <c r="K33" s="474"/>
      <c r="L33" s="474"/>
      <c r="M33" s="476"/>
      <c r="N33" s="474"/>
      <c r="O33" s="474"/>
      <c r="P33" s="474"/>
      <c r="Q33" s="474"/>
      <c r="R33" s="474"/>
      <c r="S33" s="474"/>
      <c r="T33" s="474"/>
      <c r="U33" s="474"/>
      <c r="V33" s="474"/>
      <c r="W33" s="474"/>
      <c r="X33" s="474"/>
      <c r="Y33" s="476"/>
      <c r="Z33" s="474"/>
      <c r="AA33" s="474"/>
      <c r="AB33" s="474"/>
      <c r="AC33" s="474"/>
      <c r="AD33" s="474"/>
      <c r="AE33" s="474"/>
      <c r="AF33" s="474"/>
      <c r="AG33" s="474"/>
      <c r="AH33" s="474"/>
      <c r="AI33" s="474"/>
      <c r="AJ33" s="474"/>
      <c r="AK33" s="476"/>
      <c r="AL33" s="474"/>
      <c r="AM33" s="474"/>
      <c r="AN33" s="474"/>
      <c r="AO33" s="474"/>
      <c r="AP33" s="474"/>
      <c r="AQ33" s="474"/>
      <c r="AR33" s="474"/>
      <c r="AS33" s="474"/>
      <c r="AT33" s="474"/>
      <c r="AU33" s="474"/>
      <c r="AV33" s="474"/>
      <c r="AW33" s="476"/>
      <c r="AX33" s="474"/>
      <c r="AY33" s="474"/>
      <c r="AZ33" s="474"/>
      <c r="BA33" s="474"/>
      <c r="BB33" s="474"/>
      <c r="BC33" s="474"/>
      <c r="BD33" s="474"/>
      <c r="BE33" s="474"/>
      <c r="BF33" s="474"/>
      <c r="BG33" s="474"/>
      <c r="BH33" s="474"/>
      <c r="BI33" s="476"/>
      <c r="BJ33" s="474"/>
      <c r="BK33" s="474"/>
      <c r="BL33" s="474"/>
      <c r="BM33" s="474"/>
      <c r="BN33" s="474"/>
      <c r="BO33" s="474"/>
      <c r="BP33" s="474"/>
      <c r="BQ33" s="474"/>
      <c r="BR33" s="474"/>
      <c r="BS33" s="474"/>
      <c r="BT33" s="474"/>
      <c r="BU33" s="476"/>
      <c r="BV33" s="474"/>
      <c r="BW33" s="474"/>
      <c r="BX33" s="474"/>
      <c r="BY33" s="474"/>
      <c r="BZ33" s="474"/>
      <c r="CA33" s="474"/>
      <c r="CB33" s="474"/>
      <c r="CC33" s="471"/>
    </row>
    <row r="34" spans="1:83" s="24" customFormat="1" ht="8.1" customHeight="1">
      <c r="A34" s="469" t="s">
        <v>634</v>
      </c>
      <c r="B34" s="470">
        <v>2248846.3024599999</v>
      </c>
      <c r="C34" s="470">
        <v>1024463.7038200001</v>
      </c>
      <c r="D34" s="470">
        <v>3273310.0062800003</v>
      </c>
      <c r="E34" s="470"/>
      <c r="F34" s="470">
        <v>71206.056079999995</v>
      </c>
      <c r="G34" s="470">
        <v>5329.3297000000002</v>
      </c>
      <c r="H34" s="470">
        <v>76535.385779999997</v>
      </c>
      <c r="I34" s="470"/>
      <c r="J34" s="470">
        <v>4520298.8098500008</v>
      </c>
      <c r="K34" s="470">
        <v>1738607.6453199999</v>
      </c>
      <c r="L34" s="470">
        <v>6258906.45517</v>
      </c>
      <c r="M34" s="469" t="s">
        <v>634</v>
      </c>
      <c r="N34" s="470">
        <v>233306.35187000001</v>
      </c>
      <c r="O34" s="470">
        <v>52083.938609999997</v>
      </c>
      <c r="P34" s="470">
        <v>285390.29048000003</v>
      </c>
      <c r="Q34" s="470"/>
      <c r="R34" s="470">
        <v>242730.74724</v>
      </c>
      <c r="S34" s="470">
        <v>121915.87321999999</v>
      </c>
      <c r="T34" s="470">
        <v>364646.62046000001</v>
      </c>
      <c r="U34" s="470"/>
      <c r="V34" s="470">
        <v>1400777.7552799999</v>
      </c>
      <c r="W34" s="470">
        <v>187146.11634000001</v>
      </c>
      <c r="X34" s="470">
        <v>1587923.8716199999</v>
      </c>
      <c r="Y34" s="469" t="s">
        <v>634</v>
      </c>
      <c r="Z34" s="470">
        <v>192161.85352999999</v>
      </c>
      <c r="AA34" s="470">
        <v>108682.22826</v>
      </c>
      <c r="AB34" s="470">
        <v>300844.08179000003</v>
      </c>
      <c r="AC34" s="470"/>
      <c r="AD34" s="470">
        <v>1830379.2544200001</v>
      </c>
      <c r="AE34" s="470">
        <v>299730.10826000001</v>
      </c>
      <c r="AF34" s="470">
        <v>2130109.3626800003</v>
      </c>
      <c r="AG34" s="470"/>
      <c r="AH34" s="470">
        <v>1195977.0086700001</v>
      </c>
      <c r="AI34" s="470">
        <v>-36660.94399</v>
      </c>
      <c r="AJ34" s="470">
        <v>1159316.0646800001</v>
      </c>
      <c r="AK34" s="469" t="s">
        <v>634</v>
      </c>
      <c r="AL34" s="470">
        <v>34152.863669999999</v>
      </c>
      <c r="AM34" s="470">
        <v>35413.492859999998</v>
      </c>
      <c r="AN34" s="470">
        <v>69566.356530000005</v>
      </c>
      <c r="AO34" s="470"/>
      <c r="AP34" s="470">
        <v>464403.52286999999</v>
      </c>
      <c r="AQ34" s="470">
        <v>-2640.0345200000002</v>
      </c>
      <c r="AR34" s="470">
        <v>461763.48835</v>
      </c>
      <c r="AS34" s="470"/>
      <c r="AT34" s="470">
        <v>80091.108370000002</v>
      </c>
      <c r="AU34" s="470">
        <v>167517.79416999998</v>
      </c>
      <c r="AV34" s="470">
        <v>247608.90253999998</v>
      </c>
      <c r="AW34" s="469" t="s">
        <v>634</v>
      </c>
      <c r="AX34" s="470">
        <v>179277.20598</v>
      </c>
      <c r="AY34" s="470">
        <v>268.90272999999996</v>
      </c>
      <c r="AZ34" s="470">
        <v>179546.10871</v>
      </c>
      <c r="BA34" s="470"/>
      <c r="BB34" s="470">
        <v>97984.917419999998</v>
      </c>
      <c r="BC34" s="470">
        <v>3468.16966</v>
      </c>
      <c r="BD34" s="470">
        <v>101453.08708</v>
      </c>
      <c r="BE34" s="470"/>
      <c r="BF34" s="470">
        <v>16101.18304</v>
      </c>
      <c r="BG34" s="470">
        <v>13045.582329999999</v>
      </c>
      <c r="BH34" s="470">
        <v>29146.765370000001</v>
      </c>
      <c r="BI34" s="469" t="s">
        <v>634</v>
      </c>
      <c r="BJ34" s="470">
        <v>9980.0329899999997</v>
      </c>
      <c r="BK34" s="470">
        <v>17112.242149999998</v>
      </c>
      <c r="BL34" s="470">
        <v>27092.275140000002</v>
      </c>
      <c r="BM34" s="470"/>
      <c r="BN34" s="470">
        <v>-42367.494469999998</v>
      </c>
      <c r="BO34" s="470">
        <v>72016.937579999998</v>
      </c>
      <c r="BP34" s="470">
        <v>29649.44311</v>
      </c>
      <c r="BQ34" s="470"/>
      <c r="BR34" s="470">
        <v>12775307.479270004</v>
      </c>
      <c r="BS34" s="470">
        <v>3807501.0865000011</v>
      </c>
      <c r="BT34" s="470">
        <v>16582808.565770002</v>
      </c>
      <c r="BU34" s="469" t="s">
        <v>634</v>
      </c>
      <c r="BV34" s="470">
        <v>4520298.8098500008</v>
      </c>
      <c r="BW34" s="470">
        <v>1754276.3637399999</v>
      </c>
      <c r="BX34" s="470">
        <v>6274575.1735899998</v>
      </c>
      <c r="BY34" s="470"/>
      <c r="BZ34" s="470">
        <v>12775307.479270004</v>
      </c>
      <c r="CA34" s="470">
        <v>3823169.804920001</v>
      </c>
      <c r="CB34" s="470">
        <v>16598477.284190003</v>
      </c>
      <c r="CC34" s="471"/>
    </row>
    <row r="35" spans="1:83" s="18" customFormat="1" ht="5.0999999999999996" customHeight="1">
      <c r="A35" s="477"/>
      <c r="B35" s="478"/>
      <c r="C35" s="478"/>
      <c r="D35" s="478"/>
      <c r="E35" s="478"/>
      <c r="F35" s="478"/>
      <c r="G35" s="478"/>
      <c r="H35" s="478"/>
      <c r="I35" s="478"/>
      <c r="J35" s="478"/>
      <c r="K35" s="478"/>
      <c r="L35" s="478"/>
      <c r="M35" s="477"/>
      <c r="N35" s="478"/>
      <c r="O35" s="478"/>
      <c r="P35" s="478"/>
      <c r="Q35" s="478"/>
      <c r="R35" s="478"/>
      <c r="S35" s="478"/>
      <c r="T35" s="478"/>
      <c r="U35" s="478"/>
      <c r="V35" s="478"/>
      <c r="W35" s="478"/>
      <c r="X35" s="478"/>
      <c r="Y35" s="477"/>
      <c r="Z35" s="478"/>
      <c r="AA35" s="478"/>
      <c r="AB35" s="478"/>
      <c r="AC35" s="478"/>
      <c r="AD35" s="478"/>
      <c r="AE35" s="478"/>
      <c r="AF35" s="478"/>
      <c r="AG35" s="478"/>
      <c r="AH35" s="478"/>
      <c r="AI35" s="478"/>
      <c r="AJ35" s="478"/>
      <c r="AK35" s="477"/>
      <c r="AL35" s="478"/>
      <c r="AM35" s="478"/>
      <c r="AN35" s="478"/>
      <c r="AO35" s="478"/>
      <c r="AP35" s="478"/>
      <c r="AQ35" s="478"/>
      <c r="AR35" s="478"/>
      <c r="AS35" s="478"/>
      <c r="AT35" s="478"/>
      <c r="AU35" s="478"/>
      <c r="AV35" s="478"/>
      <c r="AW35" s="477"/>
      <c r="AX35" s="478"/>
      <c r="AY35" s="478"/>
      <c r="AZ35" s="478"/>
      <c r="BA35" s="478"/>
      <c r="BB35" s="478"/>
      <c r="BC35" s="478"/>
      <c r="BD35" s="478"/>
      <c r="BE35" s="478"/>
      <c r="BF35" s="478"/>
      <c r="BG35" s="478"/>
      <c r="BH35" s="478"/>
      <c r="BI35" s="477"/>
      <c r="BJ35" s="478"/>
      <c r="BK35" s="478"/>
      <c r="BL35" s="478"/>
      <c r="BM35" s="478"/>
      <c r="BN35" s="478"/>
      <c r="BO35" s="478"/>
      <c r="BP35" s="478"/>
      <c r="BQ35" s="478"/>
      <c r="BR35" s="478"/>
      <c r="BS35" s="478"/>
      <c r="BT35" s="478"/>
      <c r="BU35" s="477"/>
      <c r="BV35" s="478"/>
      <c r="BW35" s="478"/>
      <c r="BX35" s="478"/>
      <c r="BY35" s="478"/>
      <c r="BZ35" s="478"/>
      <c r="CA35" s="478"/>
      <c r="CB35" s="478"/>
    </row>
    <row r="36" spans="1:83" s="24" customFormat="1" ht="8.1" customHeight="1">
      <c r="A36" s="537" t="s">
        <v>635</v>
      </c>
      <c r="B36" s="470">
        <v>1275686.7616400002</v>
      </c>
      <c r="C36" s="470">
        <v>53959.681619999996</v>
      </c>
      <c r="D36" s="470">
        <v>1329646.4432600001</v>
      </c>
      <c r="E36" s="470"/>
      <c r="F36" s="470">
        <v>26369.545129999999</v>
      </c>
      <c r="G36" s="470">
        <v>2592.5299199999999</v>
      </c>
      <c r="H36" s="470">
        <v>28962.075049999999</v>
      </c>
      <c r="I36" s="470"/>
      <c r="J36" s="470">
        <v>1382631.5965400001</v>
      </c>
      <c r="K36" s="470">
        <v>72624.68578</v>
      </c>
      <c r="L36" s="470">
        <v>1455256.28232</v>
      </c>
      <c r="M36" s="537" t="s">
        <v>635</v>
      </c>
      <c r="N36" s="470">
        <v>316890.53518000001</v>
      </c>
      <c r="O36" s="470">
        <v>50928.531539999996</v>
      </c>
      <c r="P36" s="470">
        <v>367819.06672</v>
      </c>
      <c r="Q36" s="470"/>
      <c r="R36" s="470">
        <v>90458.258849999998</v>
      </c>
      <c r="S36" s="470">
        <v>6110.2671399999999</v>
      </c>
      <c r="T36" s="470">
        <v>96568.525989999995</v>
      </c>
      <c r="U36" s="470"/>
      <c r="V36" s="470">
        <v>650190.88899000001</v>
      </c>
      <c r="W36" s="470">
        <v>39862.283459999999</v>
      </c>
      <c r="X36" s="470">
        <v>690053.17245000007</v>
      </c>
      <c r="Y36" s="537" t="s">
        <v>635</v>
      </c>
      <c r="Z36" s="470">
        <v>8228.0670200000004</v>
      </c>
      <c r="AA36" s="470">
        <v>495.90269000000001</v>
      </c>
      <c r="AB36" s="470">
        <v>8723.9697100000012</v>
      </c>
      <c r="AC36" s="470"/>
      <c r="AD36" s="470">
        <v>1099102.68227</v>
      </c>
      <c r="AE36" s="470">
        <v>-23893.88234</v>
      </c>
      <c r="AF36" s="470">
        <v>1075208.79993</v>
      </c>
      <c r="AG36" s="470"/>
      <c r="AH36" s="470">
        <v>417519.24514999997</v>
      </c>
      <c r="AI36" s="470">
        <v>-1214.58131</v>
      </c>
      <c r="AJ36" s="470">
        <v>416304.66383999999</v>
      </c>
      <c r="AK36" s="537" t="s">
        <v>635</v>
      </c>
      <c r="AL36" s="470">
        <v>12477.169810000001</v>
      </c>
      <c r="AM36" s="470">
        <v>-10437.63048</v>
      </c>
      <c r="AN36" s="470">
        <v>2039.5393300000001</v>
      </c>
      <c r="AO36" s="470"/>
      <c r="AP36" s="470">
        <v>343926.14604000002</v>
      </c>
      <c r="AQ36" s="470">
        <v>-12.580489999999999</v>
      </c>
      <c r="AR36" s="470">
        <v>343913.56555</v>
      </c>
      <c r="AS36" s="470"/>
      <c r="AT36" s="470">
        <v>73545.208010000002</v>
      </c>
      <c r="AU36" s="470">
        <v>0</v>
      </c>
      <c r="AV36" s="470">
        <v>73545.208010000002</v>
      </c>
      <c r="AW36" s="537" t="s">
        <v>635</v>
      </c>
      <c r="AX36" s="470">
        <v>162799.42554</v>
      </c>
      <c r="AY36" s="470">
        <v>0</v>
      </c>
      <c r="AZ36" s="470">
        <v>162799.42554</v>
      </c>
      <c r="BA36" s="470"/>
      <c r="BB36" s="470">
        <v>57824.571469999995</v>
      </c>
      <c r="BC36" s="470">
        <v>34.38494</v>
      </c>
      <c r="BD36" s="470">
        <v>57858.956409999999</v>
      </c>
      <c r="BE36" s="470"/>
      <c r="BF36" s="470">
        <v>-415.16012000000001</v>
      </c>
      <c r="BG36" s="470">
        <v>7298.8339599999999</v>
      </c>
      <c r="BH36" s="470">
        <v>6883.6738399999995</v>
      </c>
      <c r="BI36" s="537" t="s">
        <v>635</v>
      </c>
      <c r="BJ36" s="470">
        <v>-168</v>
      </c>
      <c r="BK36" s="470">
        <v>0</v>
      </c>
      <c r="BL36" s="470">
        <v>-168</v>
      </c>
      <c r="BM36" s="470"/>
      <c r="BN36" s="470">
        <v>722.19925000000001</v>
      </c>
      <c r="BO36" s="470">
        <v>4669.6563100000003</v>
      </c>
      <c r="BP36" s="470">
        <v>5391.85556</v>
      </c>
      <c r="BQ36" s="470"/>
      <c r="BR36" s="470">
        <v>5917789.1407699995</v>
      </c>
      <c r="BS36" s="470">
        <v>203018.08273999995</v>
      </c>
      <c r="BT36" s="470">
        <v>6120807.2235100009</v>
      </c>
      <c r="BU36" s="537" t="s">
        <v>635</v>
      </c>
      <c r="BV36" s="470">
        <v>1382631.5965400001</v>
      </c>
      <c r="BW36" s="470">
        <v>72624.68578</v>
      </c>
      <c r="BX36" s="470">
        <v>1455256.28232</v>
      </c>
      <c r="BY36" s="470"/>
      <c r="BZ36" s="470">
        <v>5917789.1407699995</v>
      </c>
      <c r="CA36" s="470">
        <v>203018.08273999995</v>
      </c>
      <c r="CB36" s="470">
        <v>6120807.2235100009</v>
      </c>
      <c r="CC36" s="471"/>
    </row>
    <row r="37" spans="1:83" s="18" customFormat="1" ht="5.0999999999999996" customHeight="1">
      <c r="A37" s="476"/>
      <c r="B37" s="478"/>
      <c r="C37" s="478"/>
      <c r="D37" s="478"/>
      <c r="E37" s="478"/>
      <c r="F37" s="478"/>
      <c r="G37" s="478"/>
      <c r="H37" s="478"/>
      <c r="I37" s="478"/>
      <c r="J37" s="478"/>
      <c r="K37" s="478"/>
      <c r="L37" s="478"/>
      <c r="M37" s="476"/>
      <c r="N37" s="478"/>
      <c r="O37" s="478"/>
      <c r="P37" s="478"/>
      <c r="Q37" s="478"/>
      <c r="R37" s="478"/>
      <c r="S37" s="478"/>
      <c r="T37" s="478"/>
      <c r="U37" s="478"/>
      <c r="V37" s="478"/>
      <c r="W37" s="478"/>
      <c r="X37" s="478"/>
      <c r="Y37" s="476"/>
      <c r="Z37" s="478"/>
      <c r="AA37" s="478"/>
      <c r="AB37" s="478"/>
      <c r="AC37" s="478"/>
      <c r="AD37" s="478"/>
      <c r="AE37" s="478"/>
      <c r="AF37" s="478"/>
      <c r="AG37" s="478"/>
      <c r="AH37" s="478"/>
      <c r="AI37" s="478"/>
      <c r="AJ37" s="478"/>
      <c r="AK37" s="476"/>
      <c r="AL37" s="478"/>
      <c r="AM37" s="478"/>
      <c r="AN37" s="478"/>
      <c r="AO37" s="478"/>
      <c r="AP37" s="478"/>
      <c r="AQ37" s="478"/>
      <c r="AR37" s="478"/>
      <c r="AS37" s="478"/>
      <c r="AT37" s="478"/>
      <c r="AU37" s="478"/>
      <c r="AV37" s="478"/>
      <c r="AW37" s="476"/>
      <c r="AX37" s="478"/>
      <c r="AY37" s="478"/>
      <c r="AZ37" s="478"/>
      <c r="BA37" s="478"/>
      <c r="BB37" s="478"/>
      <c r="BC37" s="478"/>
      <c r="BD37" s="478"/>
      <c r="BE37" s="478"/>
      <c r="BF37" s="478"/>
      <c r="BG37" s="478"/>
      <c r="BH37" s="478"/>
      <c r="BI37" s="476"/>
      <c r="BJ37" s="478"/>
      <c r="BK37" s="478"/>
      <c r="BL37" s="478"/>
      <c r="BM37" s="478"/>
      <c r="BN37" s="478"/>
      <c r="BO37" s="478"/>
      <c r="BP37" s="478"/>
      <c r="BQ37" s="478"/>
      <c r="BR37" s="478"/>
      <c r="BS37" s="478"/>
      <c r="BT37" s="478"/>
      <c r="BU37" s="476"/>
      <c r="BV37" s="478"/>
      <c r="BW37" s="478"/>
      <c r="BX37" s="478"/>
      <c r="BY37" s="478"/>
      <c r="BZ37" s="478"/>
      <c r="CA37" s="478"/>
      <c r="CB37" s="478"/>
    </row>
    <row r="38" spans="1:83" s="24" customFormat="1" ht="8.1" customHeight="1">
      <c r="A38" s="469" t="s">
        <v>636</v>
      </c>
      <c r="B38" s="470">
        <v>973159.54081999999</v>
      </c>
      <c r="C38" s="470">
        <v>970504.02220000001</v>
      </c>
      <c r="D38" s="470">
        <v>1943663.56302</v>
      </c>
      <c r="E38" s="470"/>
      <c r="F38" s="470">
        <v>44836.510950000004</v>
      </c>
      <c r="G38" s="470">
        <v>2736.7997800000003</v>
      </c>
      <c r="H38" s="470">
        <v>47573.310729999997</v>
      </c>
      <c r="I38" s="470"/>
      <c r="J38" s="470">
        <v>3137667.21331</v>
      </c>
      <c r="K38" s="470">
        <v>1665982.95954</v>
      </c>
      <c r="L38" s="470">
        <v>4803650.1728500007</v>
      </c>
      <c r="M38" s="469" t="s">
        <v>636</v>
      </c>
      <c r="N38" s="470">
        <v>-83584.183310000008</v>
      </c>
      <c r="O38" s="470">
        <v>1155.40707</v>
      </c>
      <c r="P38" s="470">
        <v>-82428.776239999992</v>
      </c>
      <c r="Q38" s="470"/>
      <c r="R38" s="470">
        <v>152272.48838999998</v>
      </c>
      <c r="S38" s="470">
        <v>115805.60608</v>
      </c>
      <c r="T38" s="470">
        <v>268078.09447000001</v>
      </c>
      <c r="U38" s="470"/>
      <c r="V38" s="470">
        <v>750586.86628999992</v>
      </c>
      <c r="W38" s="470">
        <v>147283.83288</v>
      </c>
      <c r="X38" s="470">
        <v>897870.69916999992</v>
      </c>
      <c r="Y38" s="469" t="s">
        <v>636</v>
      </c>
      <c r="Z38" s="470">
        <v>183933.78650999998</v>
      </c>
      <c r="AA38" s="470">
        <v>108186.32556999999</v>
      </c>
      <c r="AB38" s="470">
        <v>292120.11207999999</v>
      </c>
      <c r="AC38" s="470"/>
      <c r="AD38" s="470">
        <v>731276.57215000002</v>
      </c>
      <c r="AE38" s="470">
        <v>323623.99060000002</v>
      </c>
      <c r="AF38" s="470">
        <v>1054900.56275</v>
      </c>
      <c r="AG38" s="470"/>
      <c r="AH38" s="470">
        <v>778457.76352000004</v>
      </c>
      <c r="AI38" s="470">
        <v>-35446.362679999998</v>
      </c>
      <c r="AJ38" s="470">
        <v>743011.40084000002</v>
      </c>
      <c r="AK38" s="469" t="s">
        <v>636</v>
      </c>
      <c r="AL38" s="470">
        <v>21675.693859999999</v>
      </c>
      <c r="AM38" s="470">
        <v>45851.123340000006</v>
      </c>
      <c r="AN38" s="470">
        <v>67526.817200000005</v>
      </c>
      <c r="AO38" s="470"/>
      <c r="AP38" s="470">
        <v>120477.37682999999</v>
      </c>
      <c r="AQ38" s="470">
        <v>-2627.4540300000003</v>
      </c>
      <c r="AR38" s="470">
        <v>117849.9228</v>
      </c>
      <c r="AS38" s="470"/>
      <c r="AT38" s="470">
        <v>6545.9003600000005</v>
      </c>
      <c r="AU38" s="470">
        <v>167517.79416999998</v>
      </c>
      <c r="AV38" s="470">
        <v>174063.69453000001</v>
      </c>
      <c r="AW38" s="469" t="s">
        <v>636</v>
      </c>
      <c r="AX38" s="470">
        <v>16477.780439999999</v>
      </c>
      <c r="AY38" s="470">
        <v>268.90272999999996</v>
      </c>
      <c r="AZ38" s="470">
        <v>16746.68317</v>
      </c>
      <c r="BA38" s="470"/>
      <c r="BB38" s="470">
        <v>40160.345950000003</v>
      </c>
      <c r="BC38" s="470">
        <v>3433.7847200000001</v>
      </c>
      <c r="BD38" s="470">
        <v>43594.130669999999</v>
      </c>
      <c r="BE38" s="470"/>
      <c r="BF38" s="470">
        <v>16516.34316</v>
      </c>
      <c r="BG38" s="470">
        <v>5746.7483700000003</v>
      </c>
      <c r="BH38" s="470">
        <v>22263.091530000002</v>
      </c>
      <c r="BI38" s="469" t="s">
        <v>636</v>
      </c>
      <c r="BJ38" s="470">
        <v>10148.03299</v>
      </c>
      <c r="BK38" s="470">
        <v>17112.242149999998</v>
      </c>
      <c r="BL38" s="470">
        <v>27260.275140000002</v>
      </c>
      <c r="BM38" s="470"/>
      <c r="BN38" s="470">
        <v>-43089.693719999996</v>
      </c>
      <c r="BO38" s="470">
        <v>67347.281269999992</v>
      </c>
      <c r="BP38" s="470">
        <v>24257.58755</v>
      </c>
      <c r="BQ38" s="470"/>
      <c r="BR38" s="470">
        <v>6857518.3385000015</v>
      </c>
      <c r="BS38" s="470">
        <v>3604483.0037600002</v>
      </c>
      <c r="BT38" s="470">
        <v>10462001.342260003</v>
      </c>
      <c r="BU38" s="469" t="s">
        <v>636</v>
      </c>
      <c r="BV38" s="470">
        <v>3137667.21331</v>
      </c>
      <c r="BW38" s="470">
        <v>1681651.67796</v>
      </c>
      <c r="BX38" s="470">
        <v>4819318.8912700005</v>
      </c>
      <c r="BY38" s="470"/>
      <c r="BZ38" s="470">
        <v>6857518.3385000015</v>
      </c>
      <c r="CA38" s="470">
        <v>3620151.7221800005</v>
      </c>
      <c r="CB38" s="470">
        <v>10477670.060680002</v>
      </c>
      <c r="CC38" s="471"/>
      <c r="CD38" s="471"/>
      <c r="CE38" s="471"/>
    </row>
    <row r="39" spans="1:83" s="18" customFormat="1" ht="5.0999999999999996" customHeight="1">
      <c r="A39" s="477"/>
      <c r="B39" s="478"/>
      <c r="C39" s="478"/>
      <c r="D39" s="478"/>
      <c r="E39" s="478"/>
      <c r="F39" s="478"/>
      <c r="G39" s="478"/>
      <c r="H39" s="478"/>
      <c r="I39" s="478"/>
      <c r="J39" s="478"/>
      <c r="K39" s="478"/>
      <c r="L39" s="478"/>
      <c r="M39" s="477"/>
      <c r="N39" s="478"/>
      <c r="O39" s="478"/>
      <c r="P39" s="478"/>
      <c r="Q39" s="478"/>
      <c r="R39" s="478"/>
      <c r="S39" s="478"/>
      <c r="T39" s="478"/>
      <c r="U39" s="478"/>
      <c r="V39" s="478"/>
      <c r="W39" s="478"/>
      <c r="X39" s="478"/>
      <c r="Y39" s="477"/>
      <c r="Z39" s="478"/>
      <c r="AA39" s="478"/>
      <c r="AB39" s="478"/>
      <c r="AC39" s="478"/>
      <c r="AD39" s="478"/>
      <c r="AE39" s="478"/>
      <c r="AF39" s="478"/>
      <c r="AG39" s="478"/>
      <c r="AH39" s="478"/>
      <c r="AI39" s="478"/>
      <c r="AJ39" s="478"/>
      <c r="AK39" s="477"/>
      <c r="AL39" s="478"/>
      <c r="AM39" s="478"/>
      <c r="AN39" s="478"/>
      <c r="AO39" s="478"/>
      <c r="AP39" s="478"/>
      <c r="AQ39" s="478"/>
      <c r="AR39" s="478"/>
      <c r="AS39" s="478"/>
      <c r="AT39" s="478"/>
      <c r="AU39" s="478"/>
      <c r="AV39" s="478"/>
      <c r="AW39" s="477"/>
      <c r="AX39" s="478"/>
      <c r="AY39" s="478"/>
      <c r="AZ39" s="478"/>
      <c r="BA39" s="478"/>
      <c r="BB39" s="478"/>
      <c r="BC39" s="478"/>
      <c r="BD39" s="478"/>
      <c r="BE39" s="478"/>
      <c r="BF39" s="478"/>
      <c r="BG39" s="478"/>
      <c r="BH39" s="478"/>
      <c r="BI39" s="477"/>
      <c r="BJ39" s="478"/>
      <c r="BK39" s="478"/>
      <c r="BL39" s="478"/>
      <c r="BM39" s="478"/>
      <c r="BN39" s="478"/>
      <c r="BO39" s="478"/>
      <c r="BP39" s="478"/>
      <c r="BQ39" s="478"/>
      <c r="BR39" s="478"/>
      <c r="BS39" s="478"/>
      <c r="BT39" s="478"/>
      <c r="BU39" s="477"/>
      <c r="BV39" s="478"/>
      <c r="BW39" s="478"/>
      <c r="BX39" s="478"/>
      <c r="BY39" s="478"/>
      <c r="BZ39" s="478"/>
      <c r="CA39" s="478"/>
      <c r="CB39" s="478"/>
    </row>
    <row r="40" spans="1:83" s="24" customFormat="1" ht="8.1" customHeight="1">
      <c r="A40" s="469" t="s">
        <v>637</v>
      </c>
      <c r="B40" s="470">
        <v>502034.61531999998</v>
      </c>
      <c r="C40" s="470">
        <v>401514.12358999997</v>
      </c>
      <c r="D40" s="470">
        <v>903548.73890999996</v>
      </c>
      <c r="E40" s="470"/>
      <c r="F40" s="470">
        <v>7950.9265500000001</v>
      </c>
      <c r="G40" s="470">
        <v>789.68095000000005</v>
      </c>
      <c r="H40" s="470">
        <v>8740.6075000000001</v>
      </c>
      <c r="I40" s="470"/>
      <c r="J40" s="470">
        <v>1246821.1693699998</v>
      </c>
      <c r="K40" s="470">
        <v>577028.15625</v>
      </c>
      <c r="L40" s="470">
        <v>1823849.3256199998</v>
      </c>
      <c r="M40" s="469" t="s">
        <v>637</v>
      </c>
      <c r="N40" s="470">
        <v>75204.177879999988</v>
      </c>
      <c r="O40" s="470">
        <v>14285.256710000001</v>
      </c>
      <c r="P40" s="470">
        <v>89489.434590000004</v>
      </c>
      <c r="Q40" s="470"/>
      <c r="R40" s="470">
        <v>66676.496809999997</v>
      </c>
      <c r="S40" s="470">
        <v>44794.578670000003</v>
      </c>
      <c r="T40" s="470">
        <v>111471.07548</v>
      </c>
      <c r="U40" s="470"/>
      <c r="V40" s="470">
        <v>279499.88210000005</v>
      </c>
      <c r="W40" s="470">
        <v>174101.24572000001</v>
      </c>
      <c r="X40" s="470">
        <v>453601.12781999999</v>
      </c>
      <c r="Y40" s="469" t="s">
        <v>637</v>
      </c>
      <c r="Z40" s="470">
        <v>118596.68959000001</v>
      </c>
      <c r="AA40" s="470">
        <v>6482.2444500000001</v>
      </c>
      <c r="AB40" s="470">
        <v>125078.93404000001</v>
      </c>
      <c r="AC40" s="470"/>
      <c r="AD40" s="470">
        <v>389440.78937000001</v>
      </c>
      <c r="AE40" s="470">
        <v>174411.12330000001</v>
      </c>
      <c r="AF40" s="470">
        <v>563851.91266999999</v>
      </c>
      <c r="AG40" s="470"/>
      <c r="AH40" s="470">
        <v>62483.910189999995</v>
      </c>
      <c r="AI40" s="470">
        <v>152.42157</v>
      </c>
      <c r="AJ40" s="470">
        <v>62636.331760000001</v>
      </c>
      <c r="AK40" s="469" t="s">
        <v>637</v>
      </c>
      <c r="AL40" s="470">
        <v>7850.4147300000004</v>
      </c>
      <c r="AM40" s="470">
        <v>1329.8278599999999</v>
      </c>
      <c r="AN40" s="470">
        <v>9180.2425899999998</v>
      </c>
      <c r="AO40" s="470"/>
      <c r="AP40" s="470">
        <v>152556.6115</v>
      </c>
      <c r="AQ40" s="470">
        <v>4068.7997</v>
      </c>
      <c r="AR40" s="470">
        <v>156625.4112</v>
      </c>
      <c r="AS40" s="470"/>
      <c r="AT40" s="470">
        <v>16901.052649999998</v>
      </c>
      <c r="AU40" s="470">
        <v>80775.257450000005</v>
      </c>
      <c r="AV40" s="470">
        <v>97676.310099999988</v>
      </c>
      <c r="AW40" s="469" t="s">
        <v>637</v>
      </c>
      <c r="AX40" s="470">
        <v>59145.054600000003</v>
      </c>
      <c r="AY40" s="470">
        <v>4.308E-2</v>
      </c>
      <c r="AZ40" s="470">
        <v>59145.097679999999</v>
      </c>
      <c r="BA40" s="470"/>
      <c r="BB40" s="470">
        <v>24084.197179999999</v>
      </c>
      <c r="BC40" s="470">
        <v>45.523110000000003</v>
      </c>
      <c r="BD40" s="470">
        <v>24129.720289999997</v>
      </c>
      <c r="BE40" s="470"/>
      <c r="BF40" s="470">
        <v>3454.3742800000005</v>
      </c>
      <c r="BG40" s="470">
        <v>9262.5979000000007</v>
      </c>
      <c r="BH40" s="470">
        <v>12716.972179999999</v>
      </c>
      <c r="BI40" s="469" t="s">
        <v>637</v>
      </c>
      <c r="BJ40" s="470">
        <v>2307.7534100000003</v>
      </c>
      <c r="BK40" s="470">
        <v>6757.6158299999997</v>
      </c>
      <c r="BL40" s="470">
        <v>9065.36924</v>
      </c>
      <c r="BM40" s="470"/>
      <c r="BN40" s="470">
        <v>9.8184000000000005</v>
      </c>
      <c r="BO40" s="470">
        <v>13970.584699999999</v>
      </c>
      <c r="BP40" s="470">
        <v>13980.4031</v>
      </c>
      <c r="BQ40" s="470"/>
      <c r="BR40" s="470">
        <v>3015017.9339300003</v>
      </c>
      <c r="BS40" s="470">
        <v>1509769.0808400002</v>
      </c>
      <c r="BT40" s="470">
        <v>4524787.0147699993</v>
      </c>
      <c r="BU40" s="469" t="s">
        <v>637</v>
      </c>
      <c r="BV40" s="470">
        <v>1246821.1693699998</v>
      </c>
      <c r="BW40" s="470">
        <v>589343.80683999998</v>
      </c>
      <c r="BX40" s="470">
        <v>1836164.97621</v>
      </c>
      <c r="BY40" s="470"/>
      <c r="BZ40" s="470">
        <v>3015017.9339300003</v>
      </c>
      <c r="CA40" s="470">
        <v>1522084.7314300002</v>
      </c>
      <c r="CB40" s="470">
        <v>4537102.66536</v>
      </c>
    </row>
    <row r="41" spans="1:83" s="18" customFormat="1" ht="9" customHeight="1">
      <c r="A41" s="476" t="s">
        <v>638</v>
      </c>
      <c r="B41" s="474">
        <v>5691.65762</v>
      </c>
      <c r="C41" s="474">
        <v>0</v>
      </c>
      <c r="D41" s="474">
        <v>5691.65762</v>
      </c>
      <c r="E41" s="474"/>
      <c r="F41" s="474">
        <v>0</v>
      </c>
      <c r="G41" s="474">
        <v>0</v>
      </c>
      <c r="H41" s="474">
        <v>0</v>
      </c>
      <c r="I41" s="474"/>
      <c r="J41" s="474">
        <v>2746.1760600000002</v>
      </c>
      <c r="K41" s="474">
        <v>3503.62228</v>
      </c>
      <c r="L41" s="474">
        <v>6249.7983400000003</v>
      </c>
      <c r="M41" s="476" t="s">
        <v>638</v>
      </c>
      <c r="N41" s="474">
        <v>492.47530999999998</v>
      </c>
      <c r="O41" s="474">
        <v>252.56837999999999</v>
      </c>
      <c r="P41" s="474">
        <v>745.04369000000008</v>
      </c>
      <c r="Q41" s="474"/>
      <c r="R41" s="474">
        <v>244.76900000000001</v>
      </c>
      <c r="S41" s="474">
        <v>99.953690000000009</v>
      </c>
      <c r="T41" s="474">
        <v>344.72269</v>
      </c>
      <c r="U41" s="474"/>
      <c r="V41" s="474">
        <v>432.89572999999996</v>
      </c>
      <c r="W41" s="474">
        <v>0</v>
      </c>
      <c r="X41" s="474">
        <v>432.89572999999996</v>
      </c>
      <c r="Y41" s="476" t="s">
        <v>638</v>
      </c>
      <c r="Z41" s="474">
        <v>17635.851600000002</v>
      </c>
      <c r="AA41" s="474">
        <v>0</v>
      </c>
      <c r="AB41" s="474">
        <v>17635.851600000002</v>
      </c>
      <c r="AC41" s="474"/>
      <c r="AD41" s="474">
        <v>87.985479999999995</v>
      </c>
      <c r="AE41" s="474">
        <v>0</v>
      </c>
      <c r="AF41" s="474">
        <v>87.985479999999995</v>
      </c>
      <c r="AG41" s="474"/>
      <c r="AH41" s="474">
        <v>0</v>
      </c>
      <c r="AI41" s="474">
        <v>0</v>
      </c>
      <c r="AJ41" s="474">
        <v>0</v>
      </c>
      <c r="AK41" s="476" t="s">
        <v>638</v>
      </c>
      <c r="AL41" s="474">
        <v>0</v>
      </c>
      <c r="AM41" s="474">
        <v>0</v>
      </c>
      <c r="AN41" s="474">
        <v>0</v>
      </c>
      <c r="AO41" s="474"/>
      <c r="AP41" s="474">
        <v>0</v>
      </c>
      <c r="AQ41" s="474">
        <v>0</v>
      </c>
      <c r="AR41" s="474">
        <v>0</v>
      </c>
      <c r="AS41" s="474"/>
      <c r="AT41" s="474">
        <v>690.47226000000001</v>
      </c>
      <c r="AU41" s="474">
        <v>0</v>
      </c>
      <c r="AV41" s="474">
        <v>690.47226000000001</v>
      </c>
      <c r="AW41" s="476" t="s">
        <v>638</v>
      </c>
      <c r="AX41" s="474">
        <v>0</v>
      </c>
      <c r="AY41" s="474">
        <v>0</v>
      </c>
      <c r="AZ41" s="474">
        <v>0</v>
      </c>
      <c r="BA41" s="474"/>
      <c r="BB41" s="474">
        <v>0</v>
      </c>
      <c r="BC41" s="474">
        <v>0</v>
      </c>
      <c r="BD41" s="474">
        <v>0</v>
      </c>
      <c r="BE41" s="474"/>
      <c r="BF41" s="474">
        <v>0</v>
      </c>
      <c r="BG41" s="474">
        <v>0</v>
      </c>
      <c r="BH41" s="474">
        <v>0</v>
      </c>
      <c r="BI41" s="476" t="s">
        <v>638</v>
      </c>
      <c r="BJ41" s="474">
        <v>0</v>
      </c>
      <c r="BK41" s="474">
        <v>0</v>
      </c>
      <c r="BL41" s="474">
        <v>0</v>
      </c>
      <c r="BM41" s="474"/>
      <c r="BN41" s="474">
        <v>0</v>
      </c>
      <c r="BO41" s="474">
        <v>0</v>
      </c>
      <c r="BP41" s="474">
        <v>0</v>
      </c>
      <c r="BQ41" s="474"/>
      <c r="BR41" s="474">
        <v>28022.283060000002</v>
      </c>
      <c r="BS41" s="474">
        <v>3856.14435</v>
      </c>
      <c r="BT41" s="474">
        <v>31878.42741</v>
      </c>
      <c r="BU41" s="476" t="s">
        <v>638</v>
      </c>
      <c r="BV41" s="474">
        <v>2746.1760600000002</v>
      </c>
      <c r="BW41" s="474">
        <v>3503.62228</v>
      </c>
      <c r="BX41" s="474">
        <v>6249.7983400000003</v>
      </c>
      <c r="BY41" s="474"/>
      <c r="BZ41" s="474">
        <v>28022.283060000002</v>
      </c>
      <c r="CA41" s="474">
        <v>3856.14435</v>
      </c>
      <c r="CB41" s="474">
        <v>31878.42741</v>
      </c>
    </row>
    <row r="42" spans="1:83" s="24" customFormat="1" ht="9" customHeight="1">
      <c r="A42" s="476" t="s">
        <v>639</v>
      </c>
      <c r="B42" s="474">
        <v>79265.010849999991</v>
      </c>
      <c r="C42" s="474">
        <v>65849.25907</v>
      </c>
      <c r="D42" s="474">
        <v>145114.26991999999</v>
      </c>
      <c r="E42" s="474"/>
      <c r="F42" s="474">
        <v>1177.8699799999999</v>
      </c>
      <c r="G42" s="474">
        <v>368.39710000000002</v>
      </c>
      <c r="H42" s="474">
        <v>1546.2670800000001</v>
      </c>
      <c r="I42" s="474"/>
      <c r="J42" s="474">
        <v>53350.932950000002</v>
      </c>
      <c r="K42" s="474">
        <v>86904.302890000006</v>
      </c>
      <c r="L42" s="474">
        <v>140255.23584000001</v>
      </c>
      <c r="M42" s="476" t="s">
        <v>639</v>
      </c>
      <c r="N42" s="474">
        <v>9685.8684499999999</v>
      </c>
      <c r="O42" s="474">
        <v>3884.6503399999997</v>
      </c>
      <c r="P42" s="474">
        <v>13570.518789999998</v>
      </c>
      <c r="Q42" s="474"/>
      <c r="R42" s="474">
        <v>18158.84361</v>
      </c>
      <c r="S42" s="474">
        <v>14751.83423</v>
      </c>
      <c r="T42" s="474">
        <v>32910.677839999997</v>
      </c>
      <c r="U42" s="474"/>
      <c r="V42" s="474">
        <v>22770.195199999998</v>
      </c>
      <c r="W42" s="474">
        <v>30635.998480000002</v>
      </c>
      <c r="X42" s="474">
        <v>53406.193679999997</v>
      </c>
      <c r="Y42" s="476" t="s">
        <v>639</v>
      </c>
      <c r="Z42" s="474">
        <v>8876.81783</v>
      </c>
      <c r="AA42" s="474">
        <v>1964.9237800000001</v>
      </c>
      <c r="AB42" s="474">
        <v>10841.741609999999</v>
      </c>
      <c r="AC42" s="474"/>
      <c r="AD42" s="474">
        <v>15977.82249</v>
      </c>
      <c r="AE42" s="474">
        <v>17981.257819999999</v>
      </c>
      <c r="AF42" s="474">
        <v>33959.080310000005</v>
      </c>
      <c r="AG42" s="474"/>
      <c r="AH42" s="474">
        <v>37.5</v>
      </c>
      <c r="AI42" s="474">
        <v>0</v>
      </c>
      <c r="AJ42" s="474">
        <v>37.5</v>
      </c>
      <c r="AK42" s="476" t="s">
        <v>639</v>
      </c>
      <c r="AL42" s="474">
        <v>935.54251999999997</v>
      </c>
      <c r="AM42" s="474">
        <v>692.75067000000001</v>
      </c>
      <c r="AN42" s="474">
        <v>1628.2931899999999</v>
      </c>
      <c r="AO42" s="474"/>
      <c r="AP42" s="474">
        <v>96.655470000000008</v>
      </c>
      <c r="AQ42" s="474">
        <v>0</v>
      </c>
      <c r="AR42" s="474">
        <v>96.655470000000008</v>
      </c>
      <c r="AS42" s="474"/>
      <c r="AT42" s="474">
        <v>10223.77656</v>
      </c>
      <c r="AU42" s="474">
        <v>15939.391509999999</v>
      </c>
      <c r="AV42" s="474">
        <v>26163.16807</v>
      </c>
      <c r="AW42" s="476" t="s">
        <v>639</v>
      </c>
      <c r="AX42" s="474">
        <v>0</v>
      </c>
      <c r="AY42" s="474">
        <v>0</v>
      </c>
      <c r="AZ42" s="474">
        <v>0</v>
      </c>
      <c r="BA42" s="474"/>
      <c r="BB42" s="474">
        <v>71.338279999999997</v>
      </c>
      <c r="BC42" s="474">
        <v>14.83089</v>
      </c>
      <c r="BD42" s="474">
        <v>86.169169999999994</v>
      </c>
      <c r="BE42" s="474"/>
      <c r="BF42" s="474">
        <v>2938.5909500000002</v>
      </c>
      <c r="BG42" s="474">
        <v>3839.0870399999999</v>
      </c>
      <c r="BH42" s="474">
        <v>6777.6779900000001</v>
      </c>
      <c r="BI42" s="476" t="s">
        <v>639</v>
      </c>
      <c r="BJ42" s="474">
        <v>2295.9800399999999</v>
      </c>
      <c r="BK42" s="474">
        <v>1223.8294900000001</v>
      </c>
      <c r="BL42" s="474">
        <v>3519.8095300000004</v>
      </c>
      <c r="BM42" s="474"/>
      <c r="BN42" s="474">
        <v>0</v>
      </c>
      <c r="BO42" s="474">
        <v>441.12007</v>
      </c>
      <c r="BP42" s="474">
        <v>441.12007</v>
      </c>
      <c r="BQ42" s="474"/>
      <c r="BR42" s="474">
        <v>225862.74517999997</v>
      </c>
      <c r="BS42" s="474">
        <v>244491.63338000007</v>
      </c>
      <c r="BT42" s="474">
        <v>470354.3785600001</v>
      </c>
      <c r="BU42" s="476" t="s">
        <v>639</v>
      </c>
      <c r="BV42" s="474">
        <v>53350.932950000002</v>
      </c>
      <c r="BW42" s="474">
        <v>86904.302890000006</v>
      </c>
      <c r="BX42" s="474">
        <v>140255.23584000001</v>
      </c>
      <c r="BY42" s="474"/>
      <c r="BZ42" s="474">
        <v>225862.74517999997</v>
      </c>
      <c r="CA42" s="474">
        <v>244491.63338000007</v>
      </c>
      <c r="CB42" s="474">
        <v>470354.3785600001</v>
      </c>
    </row>
    <row r="43" spans="1:83" s="24" customFormat="1" ht="9" customHeight="1">
      <c r="A43" s="476" t="s">
        <v>640</v>
      </c>
      <c r="B43" s="474">
        <v>59.633950000000006</v>
      </c>
      <c r="C43" s="474">
        <v>631.64178000000004</v>
      </c>
      <c r="D43" s="474">
        <v>691.27572999999995</v>
      </c>
      <c r="E43" s="474"/>
      <c r="F43" s="474">
        <v>1085.03746</v>
      </c>
      <c r="G43" s="474">
        <v>0</v>
      </c>
      <c r="H43" s="474">
        <v>1085.03746</v>
      </c>
      <c r="I43" s="474"/>
      <c r="J43" s="474">
        <v>1131.6708799999999</v>
      </c>
      <c r="K43" s="474">
        <v>4305.4594900000002</v>
      </c>
      <c r="L43" s="474">
        <v>5437.1303699999999</v>
      </c>
      <c r="M43" s="476" t="s">
        <v>640</v>
      </c>
      <c r="N43" s="474">
        <v>0</v>
      </c>
      <c r="O43" s="474">
        <v>0</v>
      </c>
      <c r="P43" s="474">
        <v>0</v>
      </c>
      <c r="Q43" s="474"/>
      <c r="R43" s="474">
        <v>3311.3537200000001</v>
      </c>
      <c r="S43" s="474">
        <v>278.27904999999998</v>
      </c>
      <c r="T43" s="474">
        <v>3589.6327700000002</v>
      </c>
      <c r="U43" s="474"/>
      <c r="V43" s="474">
        <v>2062.7474299999999</v>
      </c>
      <c r="W43" s="474">
        <v>3292.1301000000003</v>
      </c>
      <c r="X43" s="474">
        <v>5354.8775300000007</v>
      </c>
      <c r="Y43" s="476" t="s">
        <v>640</v>
      </c>
      <c r="Z43" s="474">
        <v>3003.33365</v>
      </c>
      <c r="AA43" s="474">
        <v>0</v>
      </c>
      <c r="AB43" s="474">
        <v>3003.33365</v>
      </c>
      <c r="AC43" s="474"/>
      <c r="AD43" s="474">
        <v>827.07223999999997</v>
      </c>
      <c r="AE43" s="474">
        <v>642.6786800000001</v>
      </c>
      <c r="AF43" s="474">
        <v>1469.75092</v>
      </c>
      <c r="AG43" s="474"/>
      <c r="AH43" s="474">
        <v>0</v>
      </c>
      <c r="AI43" s="474">
        <v>0</v>
      </c>
      <c r="AJ43" s="474">
        <v>0</v>
      </c>
      <c r="AK43" s="476" t="s">
        <v>640</v>
      </c>
      <c r="AL43" s="474">
        <v>0</v>
      </c>
      <c r="AM43" s="474">
        <v>0</v>
      </c>
      <c r="AN43" s="474">
        <v>0</v>
      </c>
      <c r="AO43" s="474"/>
      <c r="AP43" s="474">
        <v>0</v>
      </c>
      <c r="AQ43" s="474">
        <v>0</v>
      </c>
      <c r="AR43" s="474">
        <v>0</v>
      </c>
      <c r="AS43" s="474"/>
      <c r="AT43" s="474">
        <v>0</v>
      </c>
      <c r="AU43" s="474">
        <v>0</v>
      </c>
      <c r="AV43" s="474">
        <v>0</v>
      </c>
      <c r="AW43" s="476" t="s">
        <v>640</v>
      </c>
      <c r="AX43" s="474">
        <v>0</v>
      </c>
      <c r="AY43" s="474">
        <v>0</v>
      </c>
      <c r="AZ43" s="474">
        <v>0</v>
      </c>
      <c r="BA43" s="474"/>
      <c r="BB43" s="474">
        <v>0</v>
      </c>
      <c r="BC43" s="474">
        <v>0</v>
      </c>
      <c r="BD43" s="474">
        <v>0</v>
      </c>
      <c r="BE43" s="474"/>
      <c r="BF43" s="474">
        <v>0</v>
      </c>
      <c r="BG43" s="474">
        <v>0</v>
      </c>
      <c r="BH43" s="474">
        <v>0</v>
      </c>
      <c r="BI43" s="476" t="s">
        <v>640</v>
      </c>
      <c r="BJ43" s="474">
        <v>0</v>
      </c>
      <c r="BK43" s="474">
        <v>0</v>
      </c>
      <c r="BL43" s="474">
        <v>0</v>
      </c>
      <c r="BM43" s="474"/>
      <c r="BN43" s="474">
        <v>0</v>
      </c>
      <c r="BO43" s="474">
        <v>0</v>
      </c>
      <c r="BP43" s="474">
        <v>0</v>
      </c>
      <c r="BQ43" s="474"/>
      <c r="BR43" s="474">
        <v>11480.849329999999</v>
      </c>
      <c r="BS43" s="474">
        <v>9150.1891000000014</v>
      </c>
      <c r="BT43" s="474">
        <v>20631.038430000001</v>
      </c>
      <c r="BU43" s="476" t="s">
        <v>640</v>
      </c>
      <c r="BV43" s="474">
        <v>1131.6708799999999</v>
      </c>
      <c r="BW43" s="474">
        <v>4305.4594900000002</v>
      </c>
      <c r="BX43" s="474">
        <v>5437.1303699999999</v>
      </c>
      <c r="BY43" s="474"/>
      <c r="BZ43" s="474">
        <v>11480.849329999999</v>
      </c>
      <c r="CA43" s="474">
        <v>9150.1891000000014</v>
      </c>
      <c r="CB43" s="474">
        <v>20631.038430000001</v>
      </c>
    </row>
    <row r="44" spans="1:83" s="24" customFormat="1" ht="9" customHeight="1">
      <c r="A44" s="476" t="s">
        <v>641</v>
      </c>
      <c r="B44" s="474">
        <v>417018.31289999996</v>
      </c>
      <c r="C44" s="474">
        <v>335033.22274</v>
      </c>
      <c r="D44" s="474">
        <v>752051.53564000002</v>
      </c>
      <c r="E44" s="474"/>
      <c r="F44" s="474">
        <v>5688.0191100000002</v>
      </c>
      <c r="G44" s="474">
        <v>421.28385000000003</v>
      </c>
      <c r="H44" s="474">
        <v>6109.30296</v>
      </c>
      <c r="I44" s="474"/>
      <c r="J44" s="474">
        <v>1189592.3894800001</v>
      </c>
      <c r="K44" s="474">
        <v>482314.77158999996</v>
      </c>
      <c r="L44" s="474">
        <v>1671907.1610699999</v>
      </c>
      <c r="M44" s="476" t="s">
        <v>641</v>
      </c>
      <c r="N44" s="474">
        <v>65025.83412</v>
      </c>
      <c r="O44" s="474">
        <v>10148.037990000001</v>
      </c>
      <c r="P44" s="474">
        <v>75173.872109999997</v>
      </c>
      <c r="Q44" s="474"/>
      <c r="R44" s="474">
        <v>44961.530479999994</v>
      </c>
      <c r="S44" s="474">
        <v>29664.511699999999</v>
      </c>
      <c r="T44" s="474">
        <v>74626.042180000004</v>
      </c>
      <c r="U44" s="474"/>
      <c r="V44" s="474">
        <v>254234.04374000002</v>
      </c>
      <c r="W44" s="474">
        <v>140173.11713999999</v>
      </c>
      <c r="X44" s="474">
        <v>394407.16087999998</v>
      </c>
      <c r="Y44" s="476" t="s">
        <v>641</v>
      </c>
      <c r="Z44" s="474">
        <v>89080.68651</v>
      </c>
      <c r="AA44" s="474">
        <v>4517.3206700000001</v>
      </c>
      <c r="AB44" s="474">
        <v>93598.007180000001</v>
      </c>
      <c r="AC44" s="474"/>
      <c r="AD44" s="474">
        <v>372547.90916000004</v>
      </c>
      <c r="AE44" s="474">
        <v>155787.18680000002</v>
      </c>
      <c r="AF44" s="474">
        <v>528335.09595999995</v>
      </c>
      <c r="AG44" s="474"/>
      <c r="AH44" s="474">
        <v>62446.410189999995</v>
      </c>
      <c r="AI44" s="474">
        <v>152.42157</v>
      </c>
      <c r="AJ44" s="474">
        <v>62598.831760000001</v>
      </c>
      <c r="AK44" s="476" t="s">
        <v>641</v>
      </c>
      <c r="AL44" s="474">
        <v>6914.8722099999995</v>
      </c>
      <c r="AM44" s="474">
        <v>637.07719000000009</v>
      </c>
      <c r="AN44" s="474">
        <v>7551.9494000000004</v>
      </c>
      <c r="AO44" s="474"/>
      <c r="AP44" s="474">
        <v>152459.95603</v>
      </c>
      <c r="AQ44" s="474">
        <v>4068.7997</v>
      </c>
      <c r="AR44" s="474">
        <v>156528.75572999998</v>
      </c>
      <c r="AS44" s="474"/>
      <c r="AT44" s="474">
        <v>5986.8038299999998</v>
      </c>
      <c r="AU44" s="474">
        <v>64835.865939999996</v>
      </c>
      <c r="AV44" s="474">
        <v>70822.669769999993</v>
      </c>
      <c r="AW44" s="476" t="s">
        <v>641</v>
      </c>
      <c r="AX44" s="474">
        <v>59145.054600000003</v>
      </c>
      <c r="AY44" s="474">
        <v>4.308E-2</v>
      </c>
      <c r="AZ44" s="474">
        <v>59145.097679999999</v>
      </c>
      <c r="BA44" s="474"/>
      <c r="BB44" s="474">
        <v>24012.858899999999</v>
      </c>
      <c r="BC44" s="474">
        <v>30.692220000000002</v>
      </c>
      <c r="BD44" s="474">
        <v>24043.55112</v>
      </c>
      <c r="BE44" s="474"/>
      <c r="BF44" s="474">
        <v>515.78332999999998</v>
      </c>
      <c r="BG44" s="474">
        <v>5423.5108600000003</v>
      </c>
      <c r="BH44" s="474">
        <v>5939.2941900000005</v>
      </c>
      <c r="BI44" s="476" t="s">
        <v>641</v>
      </c>
      <c r="BJ44" s="474">
        <v>11.773370000000002</v>
      </c>
      <c r="BK44" s="474">
        <v>5533.7863399999997</v>
      </c>
      <c r="BL44" s="474">
        <v>5545.5597099999995</v>
      </c>
      <c r="BM44" s="474"/>
      <c r="BN44" s="474">
        <v>9.8184000000000005</v>
      </c>
      <c r="BO44" s="474">
        <v>13529.46463</v>
      </c>
      <c r="BP44" s="474">
        <v>13539.283029999999</v>
      </c>
      <c r="BQ44" s="474"/>
      <c r="BR44" s="474">
        <v>2749652.0563600007</v>
      </c>
      <c r="BS44" s="474">
        <v>1252271.1140100004</v>
      </c>
      <c r="BT44" s="474">
        <v>4001923.1703699995</v>
      </c>
      <c r="BU44" s="476" t="s">
        <v>641</v>
      </c>
      <c r="BV44" s="474">
        <v>1189592.3894800001</v>
      </c>
      <c r="BW44" s="474">
        <v>494630.42217999999</v>
      </c>
      <c r="BX44" s="474">
        <v>1684222.8116600001</v>
      </c>
      <c r="BY44" s="474"/>
      <c r="BZ44" s="474">
        <v>2749652.0563600007</v>
      </c>
      <c r="CA44" s="474">
        <v>1264586.7646000003</v>
      </c>
      <c r="CB44" s="474">
        <v>4014238.8209599997</v>
      </c>
    </row>
    <row r="45" spans="1:83" s="24" customFormat="1" ht="5.0999999999999996" customHeight="1">
      <c r="A45" s="476"/>
      <c r="B45" s="478"/>
      <c r="C45" s="478"/>
      <c r="D45" s="478"/>
      <c r="E45" s="478"/>
      <c r="F45" s="478"/>
      <c r="G45" s="478"/>
      <c r="H45" s="478"/>
      <c r="I45" s="478"/>
      <c r="J45" s="478"/>
      <c r="K45" s="478"/>
      <c r="L45" s="478"/>
      <c r="M45" s="476"/>
      <c r="N45" s="478"/>
      <c r="O45" s="478"/>
      <c r="P45" s="478"/>
      <c r="Q45" s="478"/>
      <c r="R45" s="478"/>
      <c r="S45" s="478"/>
      <c r="T45" s="478"/>
      <c r="U45" s="478"/>
      <c r="V45" s="478"/>
      <c r="W45" s="478"/>
      <c r="X45" s="478"/>
      <c r="Y45" s="476"/>
      <c r="Z45" s="478"/>
      <c r="AA45" s="478"/>
      <c r="AB45" s="478"/>
      <c r="AC45" s="478"/>
      <c r="AD45" s="478"/>
      <c r="AE45" s="478"/>
      <c r="AF45" s="478"/>
      <c r="AG45" s="478"/>
      <c r="AH45" s="478"/>
      <c r="AI45" s="478"/>
      <c r="AJ45" s="478"/>
      <c r="AK45" s="476"/>
      <c r="AL45" s="478"/>
      <c r="AM45" s="478"/>
      <c r="AN45" s="478"/>
      <c r="AO45" s="478"/>
      <c r="AP45" s="478"/>
      <c r="AQ45" s="478"/>
      <c r="AR45" s="478"/>
      <c r="AS45" s="478"/>
      <c r="AT45" s="478"/>
      <c r="AU45" s="478"/>
      <c r="AV45" s="478"/>
      <c r="AW45" s="476"/>
      <c r="AX45" s="478"/>
      <c r="AY45" s="478"/>
      <c r="AZ45" s="478"/>
      <c r="BA45" s="478"/>
      <c r="BB45" s="478"/>
      <c r="BC45" s="478"/>
      <c r="BD45" s="478"/>
      <c r="BE45" s="478"/>
      <c r="BF45" s="478"/>
      <c r="BG45" s="478"/>
      <c r="BH45" s="478"/>
      <c r="BI45" s="476"/>
      <c r="BJ45" s="478"/>
      <c r="BK45" s="478"/>
      <c r="BL45" s="478"/>
      <c r="BM45" s="478"/>
      <c r="BN45" s="478"/>
      <c r="BO45" s="478"/>
      <c r="BP45" s="478"/>
      <c r="BQ45" s="478"/>
      <c r="BR45" s="478"/>
      <c r="BS45" s="478"/>
      <c r="BT45" s="478"/>
      <c r="BU45" s="476"/>
      <c r="BV45" s="478"/>
      <c r="BW45" s="478"/>
      <c r="BX45" s="478"/>
      <c r="BY45" s="478"/>
      <c r="BZ45" s="478"/>
      <c r="CA45" s="478"/>
      <c r="CB45" s="478"/>
    </row>
    <row r="46" spans="1:83" s="24" customFormat="1" ht="8.1" customHeight="1">
      <c r="A46" s="469" t="s">
        <v>642</v>
      </c>
      <c r="B46" s="470">
        <v>197939.24174999999</v>
      </c>
      <c r="C46" s="470">
        <v>113342.36645</v>
      </c>
      <c r="D46" s="470">
        <v>311281.60820000002</v>
      </c>
      <c r="E46" s="470"/>
      <c r="F46" s="470">
        <v>6530.5597400000006</v>
      </c>
      <c r="G46" s="470">
        <v>723.83753999999999</v>
      </c>
      <c r="H46" s="470">
        <v>7254.3972800000001</v>
      </c>
      <c r="I46" s="470"/>
      <c r="J46" s="470">
        <v>178377.18311000001</v>
      </c>
      <c r="K46" s="470">
        <v>234047.13193999999</v>
      </c>
      <c r="L46" s="470">
        <v>412424.31505000003</v>
      </c>
      <c r="M46" s="469" t="s">
        <v>642</v>
      </c>
      <c r="N46" s="470">
        <v>10939.018550000001</v>
      </c>
      <c r="O46" s="470">
        <v>15340.821029999999</v>
      </c>
      <c r="P46" s="470">
        <v>26279.83958</v>
      </c>
      <c r="Q46" s="470"/>
      <c r="R46" s="470">
        <v>31915.025170000001</v>
      </c>
      <c r="S46" s="470">
        <v>26939.88321</v>
      </c>
      <c r="T46" s="470">
        <v>58854.908380000001</v>
      </c>
      <c r="U46" s="470"/>
      <c r="V46" s="470">
        <v>130865.09084999999</v>
      </c>
      <c r="W46" s="470">
        <v>85855.311459999997</v>
      </c>
      <c r="X46" s="470">
        <v>216720.40231</v>
      </c>
      <c r="Y46" s="469" t="s">
        <v>642</v>
      </c>
      <c r="Z46" s="470">
        <v>12734.94174</v>
      </c>
      <c r="AA46" s="470">
        <v>12.22125</v>
      </c>
      <c r="AB46" s="470">
        <v>12747.162990000001</v>
      </c>
      <c r="AC46" s="470"/>
      <c r="AD46" s="470">
        <v>213067.84193999998</v>
      </c>
      <c r="AE46" s="470">
        <v>114738.51862999999</v>
      </c>
      <c r="AF46" s="470">
        <v>327806.36057000002</v>
      </c>
      <c r="AG46" s="470"/>
      <c r="AH46" s="470">
        <v>29442.282709999999</v>
      </c>
      <c r="AI46" s="470">
        <v>853.92705000000001</v>
      </c>
      <c r="AJ46" s="470">
        <v>30296.209760000002</v>
      </c>
      <c r="AK46" s="469" t="s">
        <v>642</v>
      </c>
      <c r="AL46" s="470">
        <v>3827.6989800000001</v>
      </c>
      <c r="AM46" s="470">
        <v>386.51711999999998</v>
      </c>
      <c r="AN46" s="470">
        <v>4214.2160999999996</v>
      </c>
      <c r="AO46" s="470"/>
      <c r="AP46" s="470">
        <v>1091.8812399999999</v>
      </c>
      <c r="AQ46" s="470">
        <v>7865.6920499999997</v>
      </c>
      <c r="AR46" s="470">
        <v>8957.5732899999985</v>
      </c>
      <c r="AS46" s="470"/>
      <c r="AT46" s="470">
        <v>6146.7324800000006</v>
      </c>
      <c r="AU46" s="470">
        <v>8172.1602699999994</v>
      </c>
      <c r="AV46" s="470">
        <v>14318.892750000001</v>
      </c>
      <c r="AW46" s="469" t="s">
        <v>642</v>
      </c>
      <c r="AX46" s="470">
        <v>1740.8861499999998</v>
      </c>
      <c r="AY46" s="470">
        <v>17.415689999999998</v>
      </c>
      <c r="AZ46" s="470">
        <v>1758.3018399999999</v>
      </c>
      <c r="BA46" s="470"/>
      <c r="BB46" s="470">
        <v>604.59331000000009</v>
      </c>
      <c r="BC46" s="470">
        <v>2175.9251099999997</v>
      </c>
      <c r="BD46" s="470">
        <v>2780.5184199999999</v>
      </c>
      <c r="BE46" s="470"/>
      <c r="BF46" s="470">
        <v>63.441240000000001</v>
      </c>
      <c r="BG46" s="470">
        <v>106.16218000000001</v>
      </c>
      <c r="BH46" s="470">
        <v>169.60342</v>
      </c>
      <c r="BI46" s="469" t="s">
        <v>642</v>
      </c>
      <c r="BJ46" s="470">
        <v>17.246659999999999</v>
      </c>
      <c r="BK46" s="470">
        <v>66.512439999999998</v>
      </c>
      <c r="BL46" s="470">
        <v>83.759100000000004</v>
      </c>
      <c r="BM46" s="470"/>
      <c r="BN46" s="470">
        <v>9.8429199999999994</v>
      </c>
      <c r="BO46" s="470">
        <v>939.74959000000001</v>
      </c>
      <c r="BP46" s="470">
        <v>949.59251000000006</v>
      </c>
      <c r="BQ46" s="470"/>
      <c r="BR46" s="470">
        <v>825313.50853999984</v>
      </c>
      <c r="BS46" s="470">
        <v>611584.15300999989</v>
      </c>
      <c r="BT46" s="470">
        <v>1436897.6615500005</v>
      </c>
      <c r="BU46" s="469" t="s">
        <v>642</v>
      </c>
      <c r="BV46" s="470">
        <v>178377.18311000001</v>
      </c>
      <c r="BW46" s="470">
        <v>233919.81797</v>
      </c>
      <c r="BX46" s="470">
        <v>412297.00107999996</v>
      </c>
      <c r="BY46" s="470"/>
      <c r="BZ46" s="470">
        <v>825313.50853999984</v>
      </c>
      <c r="CA46" s="470">
        <v>611456.83903999988</v>
      </c>
      <c r="CB46" s="470">
        <v>1436770.3475800003</v>
      </c>
    </row>
    <row r="47" spans="1:83" s="18" customFormat="1" ht="9" customHeight="1">
      <c r="A47" s="476" t="s">
        <v>643</v>
      </c>
      <c r="B47" s="474">
        <v>32342.657070000001</v>
      </c>
      <c r="C47" s="474">
        <v>639.15589999999997</v>
      </c>
      <c r="D47" s="474">
        <v>32981.812969999999</v>
      </c>
      <c r="E47" s="474"/>
      <c r="F47" s="474">
        <v>14.375309999999999</v>
      </c>
      <c r="G47" s="474">
        <v>0</v>
      </c>
      <c r="H47" s="474">
        <v>14.375309999999999</v>
      </c>
      <c r="I47" s="474"/>
      <c r="J47" s="474">
        <v>147418.20309999998</v>
      </c>
      <c r="K47" s="474">
        <v>10815.668810000001</v>
      </c>
      <c r="L47" s="474">
        <v>158233.87190999999</v>
      </c>
      <c r="M47" s="476" t="s">
        <v>643</v>
      </c>
      <c r="N47" s="474">
        <v>2574.3780300000003</v>
      </c>
      <c r="O47" s="474">
        <v>0</v>
      </c>
      <c r="P47" s="474">
        <v>2574.3780300000003</v>
      </c>
      <c r="Q47" s="474"/>
      <c r="R47" s="474">
        <v>5392.2258099999999</v>
      </c>
      <c r="S47" s="474">
        <v>6093.7447400000001</v>
      </c>
      <c r="T47" s="474">
        <v>11485.97055</v>
      </c>
      <c r="U47" s="474"/>
      <c r="V47" s="474">
        <v>41417.112689999994</v>
      </c>
      <c r="W47" s="474">
        <v>0</v>
      </c>
      <c r="X47" s="474">
        <v>41417.112689999994</v>
      </c>
      <c r="Y47" s="476" t="s">
        <v>643</v>
      </c>
      <c r="Z47" s="474">
        <v>68.146600000000007</v>
      </c>
      <c r="AA47" s="474">
        <v>0</v>
      </c>
      <c r="AB47" s="474">
        <v>68.146600000000007</v>
      </c>
      <c r="AC47" s="474"/>
      <c r="AD47" s="474">
        <v>97100.985870000004</v>
      </c>
      <c r="AE47" s="474">
        <v>0</v>
      </c>
      <c r="AF47" s="474">
        <v>97100.985870000004</v>
      </c>
      <c r="AG47" s="474"/>
      <c r="AH47" s="474">
        <v>12056.17871</v>
      </c>
      <c r="AI47" s="474">
        <v>0</v>
      </c>
      <c r="AJ47" s="474">
        <v>12056.17871</v>
      </c>
      <c r="AK47" s="476" t="s">
        <v>643</v>
      </c>
      <c r="AL47" s="474">
        <v>399.83967999999999</v>
      </c>
      <c r="AM47" s="474">
        <v>0</v>
      </c>
      <c r="AN47" s="474">
        <v>399.83967999999999</v>
      </c>
      <c r="AO47" s="474"/>
      <c r="AP47" s="474">
        <v>88.1935</v>
      </c>
      <c r="AQ47" s="474">
        <v>0</v>
      </c>
      <c r="AR47" s="474">
        <v>88.1935</v>
      </c>
      <c r="AS47" s="474"/>
      <c r="AT47" s="474">
        <v>2209.2389500000004</v>
      </c>
      <c r="AU47" s="474">
        <v>0</v>
      </c>
      <c r="AV47" s="474">
        <v>2209.2389500000004</v>
      </c>
      <c r="AW47" s="476" t="s">
        <v>643</v>
      </c>
      <c r="AX47" s="474">
        <v>0</v>
      </c>
      <c r="AY47" s="474">
        <v>0</v>
      </c>
      <c r="AZ47" s="474">
        <v>0</v>
      </c>
      <c r="BA47" s="474"/>
      <c r="BB47" s="474">
        <v>0</v>
      </c>
      <c r="BC47" s="474">
        <v>0</v>
      </c>
      <c r="BD47" s="474">
        <v>0</v>
      </c>
      <c r="BE47" s="474"/>
      <c r="BF47" s="474">
        <v>0</v>
      </c>
      <c r="BG47" s="474">
        <v>0</v>
      </c>
      <c r="BH47" s="474">
        <v>0</v>
      </c>
      <c r="BI47" s="476" t="s">
        <v>643</v>
      </c>
      <c r="BJ47" s="474">
        <v>1.6969999999999999E-2</v>
      </c>
      <c r="BK47" s="474">
        <v>0</v>
      </c>
      <c r="BL47" s="474">
        <v>1.6969999999999999E-2</v>
      </c>
      <c r="BM47" s="474"/>
      <c r="BN47" s="474">
        <v>3.8887400000000003</v>
      </c>
      <c r="BO47" s="474">
        <v>84.43271</v>
      </c>
      <c r="BP47" s="474">
        <v>88.321449999999999</v>
      </c>
      <c r="BQ47" s="474"/>
      <c r="BR47" s="474">
        <v>341085.44102999999</v>
      </c>
      <c r="BS47" s="474">
        <v>17633.002160000004</v>
      </c>
      <c r="BT47" s="474">
        <v>358718.44318999996</v>
      </c>
      <c r="BU47" s="476" t="s">
        <v>643</v>
      </c>
      <c r="BV47" s="474">
        <v>147418.20309999998</v>
      </c>
      <c r="BW47" s="474">
        <v>10815.668810000001</v>
      </c>
      <c r="BX47" s="474">
        <v>158233.87190999999</v>
      </c>
      <c r="BY47" s="474"/>
      <c r="BZ47" s="474">
        <v>341085.44102999999</v>
      </c>
      <c r="CA47" s="474">
        <v>17633.002160000004</v>
      </c>
      <c r="CB47" s="474">
        <v>358718.44318999996</v>
      </c>
    </row>
    <row r="48" spans="1:83" s="24" customFormat="1" ht="9" customHeight="1">
      <c r="A48" s="476" t="s">
        <v>639</v>
      </c>
      <c r="B48" s="474">
        <v>0</v>
      </c>
      <c r="C48" s="474">
        <v>0</v>
      </c>
      <c r="D48" s="474">
        <v>0</v>
      </c>
      <c r="E48" s="474"/>
      <c r="F48" s="474">
        <v>0</v>
      </c>
      <c r="G48" s="474">
        <v>0</v>
      </c>
      <c r="H48" s="474">
        <v>0</v>
      </c>
      <c r="I48" s="474"/>
      <c r="J48" s="474">
        <v>0</v>
      </c>
      <c r="K48" s="474">
        <v>0</v>
      </c>
      <c r="L48" s="474">
        <v>0</v>
      </c>
      <c r="M48" s="476" t="s">
        <v>639</v>
      </c>
      <c r="N48" s="474">
        <v>84.934850000000012</v>
      </c>
      <c r="O48" s="474">
        <v>486.40497999999997</v>
      </c>
      <c r="P48" s="474">
        <v>571.33983000000001</v>
      </c>
      <c r="Q48" s="474"/>
      <c r="R48" s="474">
        <v>0</v>
      </c>
      <c r="S48" s="474">
        <v>109.87667</v>
      </c>
      <c r="T48" s="474">
        <v>109.87667</v>
      </c>
      <c r="U48" s="474"/>
      <c r="V48" s="474">
        <v>0</v>
      </c>
      <c r="W48" s="474">
        <v>7336.8464599999998</v>
      </c>
      <c r="X48" s="474">
        <v>7336.8464599999998</v>
      </c>
      <c r="Y48" s="476" t="s">
        <v>639</v>
      </c>
      <c r="Z48" s="474">
        <v>0</v>
      </c>
      <c r="AA48" s="474">
        <v>0</v>
      </c>
      <c r="AB48" s="474">
        <v>0</v>
      </c>
      <c r="AC48" s="474"/>
      <c r="AD48" s="474">
        <v>0</v>
      </c>
      <c r="AE48" s="474">
        <v>0</v>
      </c>
      <c r="AF48" s="474">
        <v>0</v>
      </c>
      <c r="AG48" s="474"/>
      <c r="AH48" s="474">
        <v>0</v>
      </c>
      <c r="AI48" s="474">
        <v>0</v>
      </c>
      <c r="AJ48" s="474">
        <v>0</v>
      </c>
      <c r="AK48" s="476" t="s">
        <v>639</v>
      </c>
      <c r="AL48" s="474">
        <v>0.3105</v>
      </c>
      <c r="AM48" s="474">
        <v>0</v>
      </c>
      <c r="AN48" s="474">
        <v>0.3105</v>
      </c>
      <c r="AO48" s="474"/>
      <c r="AP48" s="474">
        <v>0</v>
      </c>
      <c r="AQ48" s="474">
        <v>0</v>
      </c>
      <c r="AR48" s="474">
        <v>0</v>
      </c>
      <c r="AS48" s="474"/>
      <c r="AT48" s="474">
        <v>0</v>
      </c>
      <c r="AU48" s="474">
        <v>3906.0647599999998</v>
      </c>
      <c r="AV48" s="474">
        <v>3906.0647599999998</v>
      </c>
      <c r="AW48" s="476" t="s">
        <v>639</v>
      </c>
      <c r="AX48" s="474">
        <v>0</v>
      </c>
      <c r="AY48" s="474">
        <v>0</v>
      </c>
      <c r="AZ48" s="474">
        <v>0</v>
      </c>
      <c r="BA48" s="474"/>
      <c r="BB48" s="474">
        <v>0</v>
      </c>
      <c r="BC48" s="474">
        <v>0</v>
      </c>
      <c r="BD48" s="474">
        <v>0</v>
      </c>
      <c r="BE48" s="474"/>
      <c r="BF48" s="474">
        <v>0</v>
      </c>
      <c r="BG48" s="474">
        <v>0</v>
      </c>
      <c r="BH48" s="474">
        <v>0</v>
      </c>
      <c r="BI48" s="476" t="s">
        <v>639</v>
      </c>
      <c r="BJ48" s="474">
        <v>0</v>
      </c>
      <c r="BK48" s="474">
        <v>0</v>
      </c>
      <c r="BL48" s="474">
        <v>0</v>
      </c>
      <c r="BM48" s="474"/>
      <c r="BN48" s="474">
        <v>0</v>
      </c>
      <c r="BO48" s="474">
        <v>0</v>
      </c>
      <c r="BP48" s="474">
        <v>0</v>
      </c>
      <c r="BQ48" s="474"/>
      <c r="BR48" s="474">
        <v>85.245350000000016</v>
      </c>
      <c r="BS48" s="474">
        <v>11839.192869999999</v>
      </c>
      <c r="BT48" s="474">
        <v>11924.438219999998</v>
      </c>
      <c r="BU48" s="476" t="s">
        <v>639</v>
      </c>
      <c r="BV48" s="474">
        <v>0</v>
      </c>
      <c r="BW48" s="474">
        <v>0</v>
      </c>
      <c r="BX48" s="474">
        <v>0</v>
      </c>
      <c r="BY48" s="474"/>
      <c r="BZ48" s="474">
        <v>85.245350000000016</v>
      </c>
      <c r="CA48" s="474">
        <v>11839.192869999999</v>
      </c>
      <c r="CB48" s="474">
        <v>11924.438219999998</v>
      </c>
    </row>
    <row r="49" spans="1:81" s="24" customFormat="1" ht="9" customHeight="1">
      <c r="A49" s="476" t="s">
        <v>640</v>
      </c>
      <c r="B49" s="474">
        <v>0</v>
      </c>
      <c r="C49" s="474">
        <v>0</v>
      </c>
      <c r="D49" s="474">
        <v>0</v>
      </c>
      <c r="E49" s="474"/>
      <c r="F49" s="474">
        <v>39</v>
      </c>
      <c r="G49" s="474">
        <v>0</v>
      </c>
      <c r="H49" s="474">
        <v>39</v>
      </c>
      <c r="I49" s="474"/>
      <c r="J49" s="474">
        <v>961.92024000000004</v>
      </c>
      <c r="K49" s="474">
        <v>3680.9489900000003</v>
      </c>
      <c r="L49" s="474">
        <v>4642.8692300000002</v>
      </c>
      <c r="M49" s="476" t="s">
        <v>640</v>
      </c>
      <c r="N49" s="474">
        <v>0</v>
      </c>
      <c r="O49" s="474">
        <v>0</v>
      </c>
      <c r="P49" s="474">
        <v>0</v>
      </c>
      <c r="Q49" s="474"/>
      <c r="R49" s="474">
        <v>0</v>
      </c>
      <c r="S49" s="474">
        <v>67.800939999999997</v>
      </c>
      <c r="T49" s="474">
        <v>67.800939999999997</v>
      </c>
      <c r="U49" s="474"/>
      <c r="V49" s="474">
        <v>0</v>
      </c>
      <c r="W49" s="474">
        <v>0</v>
      </c>
      <c r="X49" s="474">
        <v>0</v>
      </c>
      <c r="Y49" s="476" t="s">
        <v>640</v>
      </c>
      <c r="Z49" s="474">
        <v>0</v>
      </c>
      <c r="AA49" s="474">
        <v>0</v>
      </c>
      <c r="AB49" s="474">
        <v>0</v>
      </c>
      <c r="AC49" s="474"/>
      <c r="AD49" s="474">
        <v>0</v>
      </c>
      <c r="AE49" s="474">
        <v>0</v>
      </c>
      <c r="AF49" s="474">
        <v>0</v>
      </c>
      <c r="AG49" s="474"/>
      <c r="AH49" s="474">
        <v>1.7424999999999999</v>
      </c>
      <c r="AI49" s="474">
        <v>0</v>
      </c>
      <c r="AJ49" s="474">
        <v>1.7424999999999999</v>
      </c>
      <c r="AK49" s="476" t="s">
        <v>640</v>
      </c>
      <c r="AL49" s="474">
        <v>0</v>
      </c>
      <c r="AM49" s="474">
        <v>0</v>
      </c>
      <c r="AN49" s="474">
        <v>0</v>
      </c>
      <c r="AO49" s="474"/>
      <c r="AP49" s="474">
        <v>0</v>
      </c>
      <c r="AQ49" s="474">
        <v>0</v>
      </c>
      <c r="AR49" s="474">
        <v>0</v>
      </c>
      <c r="AS49" s="474"/>
      <c r="AT49" s="474">
        <v>0</v>
      </c>
      <c r="AU49" s="474">
        <v>0</v>
      </c>
      <c r="AV49" s="474">
        <v>0</v>
      </c>
      <c r="AW49" s="476" t="s">
        <v>640</v>
      </c>
      <c r="AX49" s="474">
        <v>0</v>
      </c>
      <c r="AY49" s="474">
        <v>0</v>
      </c>
      <c r="AZ49" s="474">
        <v>0</v>
      </c>
      <c r="BA49" s="474"/>
      <c r="BB49" s="474">
        <v>0</v>
      </c>
      <c r="BC49" s="474">
        <v>0</v>
      </c>
      <c r="BD49" s="474">
        <v>0</v>
      </c>
      <c r="BE49" s="474"/>
      <c r="BF49" s="474">
        <v>0</v>
      </c>
      <c r="BG49" s="474">
        <v>0</v>
      </c>
      <c r="BH49" s="474">
        <v>0</v>
      </c>
      <c r="BI49" s="476" t="s">
        <v>640</v>
      </c>
      <c r="BJ49" s="474">
        <v>0</v>
      </c>
      <c r="BK49" s="474">
        <v>0</v>
      </c>
      <c r="BL49" s="474">
        <v>0</v>
      </c>
      <c r="BM49" s="474"/>
      <c r="BN49" s="474">
        <v>0</v>
      </c>
      <c r="BO49" s="474">
        <v>0</v>
      </c>
      <c r="BP49" s="474">
        <v>0</v>
      </c>
      <c r="BQ49" s="474"/>
      <c r="BR49" s="474">
        <v>1002.66274</v>
      </c>
      <c r="BS49" s="474">
        <v>3748.7499300000004</v>
      </c>
      <c r="BT49" s="474">
        <v>4751.4126700000006</v>
      </c>
      <c r="BU49" s="476" t="s">
        <v>640</v>
      </c>
      <c r="BV49" s="474">
        <v>961.92024000000004</v>
      </c>
      <c r="BW49" s="474">
        <v>3680.9489900000003</v>
      </c>
      <c r="BX49" s="474">
        <v>4642.8692300000002</v>
      </c>
      <c r="BY49" s="474"/>
      <c r="BZ49" s="474">
        <v>1002.66274</v>
      </c>
      <c r="CA49" s="474">
        <v>3748.7499300000004</v>
      </c>
      <c r="CB49" s="474">
        <v>4751.4126700000006</v>
      </c>
    </row>
    <row r="50" spans="1:81" s="24" customFormat="1" ht="9" customHeight="1">
      <c r="A50" s="476" t="s">
        <v>644</v>
      </c>
      <c r="B50" s="474">
        <v>165596.58468</v>
      </c>
      <c r="C50" s="474">
        <v>112703.21055</v>
      </c>
      <c r="D50" s="474">
        <v>278299.79523000005</v>
      </c>
      <c r="E50" s="474"/>
      <c r="F50" s="474">
        <v>6477.1844299999993</v>
      </c>
      <c r="G50" s="474">
        <v>723.83753999999999</v>
      </c>
      <c r="H50" s="474">
        <v>7201.0219699999998</v>
      </c>
      <c r="I50" s="474"/>
      <c r="J50" s="474">
        <v>29997.05977</v>
      </c>
      <c r="K50" s="474">
        <v>219550.51413999998</v>
      </c>
      <c r="L50" s="474">
        <v>249547.57391000001</v>
      </c>
      <c r="M50" s="476" t="s">
        <v>644</v>
      </c>
      <c r="N50" s="474">
        <v>8279.7056699999994</v>
      </c>
      <c r="O50" s="474">
        <v>14854.416050000002</v>
      </c>
      <c r="P50" s="474">
        <v>23134.121719999999</v>
      </c>
      <c r="Q50" s="474"/>
      <c r="R50" s="474">
        <v>26522.799360000001</v>
      </c>
      <c r="S50" s="474">
        <v>20668.460859999999</v>
      </c>
      <c r="T50" s="474">
        <v>47191.260219999996</v>
      </c>
      <c r="U50" s="474"/>
      <c r="V50" s="474">
        <v>89447.978159999999</v>
      </c>
      <c r="W50" s="474">
        <v>78518.464999999997</v>
      </c>
      <c r="X50" s="474">
        <v>167966.44316</v>
      </c>
      <c r="Y50" s="476" t="s">
        <v>644</v>
      </c>
      <c r="Z50" s="474">
        <v>12666.79514</v>
      </c>
      <c r="AA50" s="474">
        <v>12.22125</v>
      </c>
      <c r="AB50" s="474">
        <v>12679.016390000001</v>
      </c>
      <c r="AC50" s="474"/>
      <c r="AD50" s="474">
        <v>115966.85606999999</v>
      </c>
      <c r="AE50" s="474">
        <v>114738.51862999999</v>
      </c>
      <c r="AF50" s="474">
        <v>230705.37469999999</v>
      </c>
      <c r="AG50" s="474"/>
      <c r="AH50" s="474">
        <v>17384.361499999999</v>
      </c>
      <c r="AI50" s="474">
        <v>853.92705000000001</v>
      </c>
      <c r="AJ50" s="474">
        <v>18238.288550000001</v>
      </c>
      <c r="AK50" s="476" t="s">
        <v>644</v>
      </c>
      <c r="AL50" s="474">
        <v>3427.5488</v>
      </c>
      <c r="AM50" s="474">
        <v>386.51711999999998</v>
      </c>
      <c r="AN50" s="474">
        <v>3814.06592</v>
      </c>
      <c r="AO50" s="474"/>
      <c r="AP50" s="474">
        <v>1003.68774</v>
      </c>
      <c r="AQ50" s="474">
        <v>7865.6920499999997</v>
      </c>
      <c r="AR50" s="474">
        <v>8869.379789999999</v>
      </c>
      <c r="AS50" s="474"/>
      <c r="AT50" s="474">
        <v>3937.4935300000002</v>
      </c>
      <c r="AU50" s="474">
        <v>4266.0955100000001</v>
      </c>
      <c r="AV50" s="474">
        <v>8203.5890400000008</v>
      </c>
      <c r="AW50" s="476" t="s">
        <v>644</v>
      </c>
      <c r="AX50" s="474">
        <v>1740.8861499999998</v>
      </c>
      <c r="AY50" s="474">
        <v>17.415689999999998</v>
      </c>
      <c r="AZ50" s="474">
        <v>1758.3018399999999</v>
      </c>
      <c r="BA50" s="474"/>
      <c r="BB50" s="474">
        <v>604.59331000000009</v>
      </c>
      <c r="BC50" s="474">
        <v>2175.9251099999997</v>
      </c>
      <c r="BD50" s="474">
        <v>2780.5184199999999</v>
      </c>
      <c r="BE50" s="474"/>
      <c r="BF50" s="474">
        <v>63.441240000000001</v>
      </c>
      <c r="BG50" s="474">
        <v>106.16218000000001</v>
      </c>
      <c r="BH50" s="474">
        <v>169.60342</v>
      </c>
      <c r="BI50" s="476" t="s">
        <v>644</v>
      </c>
      <c r="BJ50" s="474">
        <v>17.229689999999998</v>
      </c>
      <c r="BK50" s="474">
        <v>66.512439999999998</v>
      </c>
      <c r="BL50" s="474">
        <v>83.742130000000003</v>
      </c>
      <c r="BM50" s="474"/>
      <c r="BN50" s="474">
        <v>5.95418</v>
      </c>
      <c r="BO50" s="474">
        <v>855.31687999999997</v>
      </c>
      <c r="BP50" s="474">
        <v>861.27106000000003</v>
      </c>
      <c r="BQ50" s="474"/>
      <c r="BR50" s="474">
        <v>483140.15941999998</v>
      </c>
      <c r="BS50" s="474">
        <v>578363.20805000002</v>
      </c>
      <c r="BT50" s="474">
        <v>1061503.3674700004</v>
      </c>
      <c r="BU50" s="476" t="s">
        <v>644</v>
      </c>
      <c r="BV50" s="474">
        <v>29997.05977</v>
      </c>
      <c r="BW50" s="474">
        <v>219423.20017</v>
      </c>
      <c r="BX50" s="474">
        <v>249420.25993999999</v>
      </c>
      <c r="BY50" s="474"/>
      <c r="BZ50" s="474">
        <v>483140.15941999998</v>
      </c>
      <c r="CA50" s="474">
        <v>578235.89408</v>
      </c>
      <c r="CB50" s="474">
        <v>1061376.0535000004</v>
      </c>
    </row>
    <row r="51" spans="1:81" s="24" customFormat="1" ht="6" customHeight="1">
      <c r="A51" s="476"/>
      <c r="B51" s="474"/>
      <c r="C51" s="474"/>
      <c r="D51" s="474"/>
      <c r="E51" s="474"/>
      <c r="F51" s="474"/>
      <c r="G51" s="474"/>
      <c r="H51" s="474"/>
      <c r="I51" s="474"/>
      <c r="J51" s="474"/>
      <c r="K51" s="474"/>
      <c r="L51" s="474"/>
      <c r="M51" s="476"/>
      <c r="N51" s="474"/>
      <c r="O51" s="474"/>
      <c r="P51" s="474"/>
      <c r="Q51" s="474"/>
      <c r="R51" s="474"/>
      <c r="S51" s="474"/>
      <c r="T51" s="474"/>
      <c r="U51" s="474"/>
      <c r="V51" s="474"/>
      <c r="W51" s="474"/>
      <c r="X51" s="474"/>
      <c r="Y51" s="476"/>
      <c r="Z51" s="474"/>
      <c r="AA51" s="474"/>
      <c r="AB51" s="474"/>
      <c r="AC51" s="474"/>
      <c r="AD51" s="474"/>
      <c r="AE51" s="474"/>
      <c r="AF51" s="474"/>
      <c r="AG51" s="474"/>
      <c r="AH51" s="474"/>
      <c r="AI51" s="474"/>
      <c r="AJ51" s="474"/>
      <c r="AK51" s="476"/>
      <c r="AL51" s="474"/>
      <c r="AM51" s="474"/>
      <c r="AN51" s="474"/>
      <c r="AO51" s="474"/>
      <c r="AP51" s="474"/>
      <c r="AQ51" s="474"/>
      <c r="AR51" s="474"/>
      <c r="AS51" s="474"/>
      <c r="AT51" s="474"/>
      <c r="AU51" s="474"/>
      <c r="AV51" s="474"/>
      <c r="AW51" s="476"/>
      <c r="AX51" s="474"/>
      <c r="AY51" s="474"/>
      <c r="AZ51" s="474"/>
      <c r="BA51" s="474"/>
      <c r="BB51" s="474"/>
      <c r="BC51" s="474"/>
      <c r="BD51" s="474"/>
      <c r="BE51" s="474"/>
      <c r="BF51" s="474"/>
      <c r="BG51" s="474"/>
      <c r="BH51" s="474"/>
      <c r="BI51" s="476"/>
      <c r="BJ51" s="474"/>
      <c r="BK51" s="474"/>
      <c r="BL51" s="474"/>
      <c r="BM51" s="474"/>
      <c r="BN51" s="474"/>
      <c r="BO51" s="474"/>
      <c r="BP51" s="474"/>
      <c r="BQ51" s="474"/>
      <c r="BR51" s="474"/>
      <c r="BS51" s="474"/>
      <c r="BT51" s="474"/>
      <c r="BU51" s="476"/>
      <c r="BV51" s="474"/>
      <c r="BW51" s="474"/>
      <c r="BX51" s="474"/>
      <c r="BY51" s="474"/>
      <c r="BZ51" s="474"/>
      <c r="CA51" s="474"/>
      <c r="CB51" s="474"/>
    </row>
    <row r="52" spans="1:81" s="24" customFormat="1" ht="8.1" customHeight="1">
      <c r="A52" s="469" t="s">
        <v>645</v>
      </c>
      <c r="B52" s="470">
        <v>21162.68203</v>
      </c>
      <c r="C52" s="470">
        <v>10110.364369999999</v>
      </c>
      <c r="D52" s="470">
        <v>31273.045999999998</v>
      </c>
      <c r="E52" s="470"/>
      <c r="F52" s="470">
        <v>0</v>
      </c>
      <c r="G52" s="470">
        <v>0</v>
      </c>
      <c r="H52" s="470">
        <v>0</v>
      </c>
      <c r="I52" s="470"/>
      <c r="J52" s="470">
        <v>1666.9293</v>
      </c>
      <c r="K52" s="470">
        <v>30.16037</v>
      </c>
      <c r="L52" s="470">
        <v>1697.0889999999999</v>
      </c>
      <c r="M52" s="469" t="s">
        <v>645</v>
      </c>
      <c r="N52" s="470">
        <v>1991.6398700000002</v>
      </c>
      <c r="O52" s="470">
        <v>19792.85828</v>
      </c>
      <c r="P52" s="470">
        <v>21784.498</v>
      </c>
      <c r="Q52" s="470"/>
      <c r="R52" s="470">
        <v>34.224270000000004</v>
      </c>
      <c r="S52" s="470">
        <v>2.0777200000000002</v>
      </c>
      <c r="T52" s="470">
        <v>36.301000000000002</v>
      </c>
      <c r="U52" s="470"/>
      <c r="V52" s="470">
        <v>41962.828079999999</v>
      </c>
      <c r="W52" s="470">
        <v>0</v>
      </c>
      <c r="X52" s="470">
        <v>41962.828000000001</v>
      </c>
      <c r="Y52" s="469" t="s">
        <v>645</v>
      </c>
      <c r="Z52" s="470">
        <v>0</v>
      </c>
      <c r="AA52" s="470">
        <v>0</v>
      </c>
      <c r="AB52" s="470">
        <v>0</v>
      </c>
      <c r="AC52" s="470"/>
      <c r="AD52" s="470">
        <v>1012.36023</v>
      </c>
      <c r="AE52" s="470">
        <v>0</v>
      </c>
      <c r="AF52" s="470">
        <v>1012.36</v>
      </c>
      <c r="AG52" s="470"/>
      <c r="AH52" s="470">
        <v>0</v>
      </c>
      <c r="AI52" s="470">
        <v>0</v>
      </c>
      <c r="AJ52" s="470">
        <v>0</v>
      </c>
      <c r="AK52" s="469" t="s">
        <v>645</v>
      </c>
      <c r="AL52" s="470">
        <v>0</v>
      </c>
      <c r="AM52" s="470">
        <v>0</v>
      </c>
      <c r="AN52" s="470">
        <v>0</v>
      </c>
      <c r="AO52" s="470"/>
      <c r="AP52" s="470">
        <v>0</v>
      </c>
      <c r="AQ52" s="470">
        <v>0</v>
      </c>
      <c r="AR52" s="470">
        <v>0</v>
      </c>
      <c r="AS52" s="470"/>
      <c r="AT52" s="470">
        <v>0</v>
      </c>
      <c r="AU52" s="470">
        <v>3.6967200000000005</v>
      </c>
      <c r="AV52" s="470">
        <v>3.6960000000000002</v>
      </c>
      <c r="AW52" s="469" t="s">
        <v>645</v>
      </c>
      <c r="AX52" s="470">
        <v>0</v>
      </c>
      <c r="AY52" s="470">
        <v>0</v>
      </c>
      <c r="AZ52" s="470">
        <v>0</v>
      </c>
      <c r="BA52" s="470"/>
      <c r="BB52" s="470">
        <v>4949.6837100000002</v>
      </c>
      <c r="BC52" s="470">
        <v>0</v>
      </c>
      <c r="BD52" s="470">
        <v>4949.683</v>
      </c>
      <c r="BE52" s="470"/>
      <c r="BF52" s="470">
        <v>0</v>
      </c>
      <c r="BG52" s="470">
        <v>0</v>
      </c>
      <c r="BH52" s="470">
        <v>0</v>
      </c>
      <c r="BI52" s="469" t="s">
        <v>645</v>
      </c>
      <c r="BJ52" s="470">
        <v>0</v>
      </c>
      <c r="BK52" s="470">
        <v>0</v>
      </c>
      <c r="BL52" s="470">
        <v>0</v>
      </c>
      <c r="BM52" s="470"/>
      <c r="BN52" s="470">
        <v>0</v>
      </c>
      <c r="BO52" s="470">
        <v>0</v>
      </c>
      <c r="BP52" s="470">
        <v>0</v>
      </c>
      <c r="BQ52" s="470"/>
      <c r="BR52" s="470">
        <v>72780.34749</v>
      </c>
      <c r="BS52" s="470">
        <v>29939.157460000002</v>
      </c>
      <c r="BT52" s="470">
        <v>102719.50099999999</v>
      </c>
      <c r="BU52" s="469" t="s">
        <v>645</v>
      </c>
      <c r="BV52" s="470">
        <v>1666.9293</v>
      </c>
      <c r="BW52" s="470">
        <v>30.16037</v>
      </c>
      <c r="BX52" s="470">
        <v>1697.0889999999999</v>
      </c>
      <c r="BY52" s="470"/>
      <c r="BZ52" s="470">
        <v>72780.34749</v>
      </c>
      <c r="CA52" s="470">
        <v>29939.157460000002</v>
      </c>
      <c r="CB52" s="470">
        <v>102719.50099999999</v>
      </c>
    </row>
    <row r="53" spans="1:81" s="24" customFormat="1" ht="5.0999999999999996" customHeight="1">
      <c r="A53" s="476"/>
      <c r="B53" s="474"/>
      <c r="C53" s="474"/>
      <c r="D53" s="474"/>
      <c r="E53" s="474"/>
      <c r="F53" s="474"/>
      <c r="G53" s="474"/>
      <c r="H53" s="474"/>
      <c r="I53" s="474"/>
      <c r="J53" s="474"/>
      <c r="K53" s="474"/>
      <c r="L53" s="474"/>
      <c r="M53" s="476"/>
      <c r="N53" s="474"/>
      <c r="O53" s="474"/>
      <c r="P53" s="474"/>
      <c r="Q53" s="474"/>
      <c r="R53" s="474"/>
      <c r="S53" s="474"/>
      <c r="T53" s="474"/>
      <c r="U53" s="474"/>
      <c r="V53" s="474"/>
      <c r="W53" s="474"/>
      <c r="X53" s="474"/>
      <c r="Y53" s="476"/>
      <c r="Z53" s="474"/>
      <c r="AA53" s="474"/>
      <c r="AB53" s="474"/>
      <c r="AC53" s="474"/>
      <c r="AD53" s="474"/>
      <c r="AE53" s="474"/>
      <c r="AF53" s="474"/>
      <c r="AG53" s="474"/>
      <c r="AH53" s="474"/>
      <c r="AI53" s="474"/>
      <c r="AJ53" s="474"/>
      <c r="AK53" s="476"/>
      <c r="AL53" s="474"/>
      <c r="AM53" s="474"/>
      <c r="AN53" s="474"/>
      <c r="AO53" s="474"/>
      <c r="AP53" s="474"/>
      <c r="AQ53" s="474"/>
      <c r="AR53" s="474"/>
      <c r="AS53" s="474"/>
      <c r="AT53" s="474"/>
      <c r="AU53" s="474"/>
      <c r="AV53" s="474"/>
      <c r="AW53" s="476"/>
      <c r="AX53" s="474"/>
      <c r="AY53" s="474"/>
      <c r="AZ53" s="474"/>
      <c r="BA53" s="474"/>
      <c r="BB53" s="474"/>
      <c r="BC53" s="474"/>
      <c r="BD53" s="474"/>
      <c r="BE53" s="474"/>
      <c r="BF53" s="474"/>
      <c r="BG53" s="474"/>
      <c r="BH53" s="474"/>
      <c r="BI53" s="476"/>
      <c r="BJ53" s="474"/>
      <c r="BK53" s="474"/>
      <c r="BL53" s="474"/>
      <c r="BM53" s="474"/>
      <c r="BN53" s="474"/>
      <c r="BO53" s="474"/>
      <c r="BP53" s="474"/>
      <c r="BQ53" s="474"/>
      <c r="BR53" s="474"/>
      <c r="BS53" s="474"/>
      <c r="BT53" s="474"/>
      <c r="BU53" s="476"/>
      <c r="BV53" s="474"/>
      <c r="BW53" s="474"/>
      <c r="BX53" s="474"/>
      <c r="BY53" s="474"/>
      <c r="BZ53" s="474"/>
      <c r="CA53" s="474"/>
      <c r="CB53" s="474"/>
    </row>
    <row r="54" spans="1:81" s="24" customFormat="1" ht="8.1" customHeight="1">
      <c r="A54" s="469" t="s">
        <v>646</v>
      </c>
      <c r="B54" s="470">
        <v>1298417.5964200001</v>
      </c>
      <c r="C54" s="470">
        <v>1268786.14371</v>
      </c>
      <c r="D54" s="470">
        <v>2567203.7401300003</v>
      </c>
      <c r="E54" s="470"/>
      <c r="F54" s="470">
        <v>46256.877759999996</v>
      </c>
      <c r="G54" s="470">
        <v>2802.6431899999998</v>
      </c>
      <c r="H54" s="470">
        <v>49059.520950000006</v>
      </c>
      <c r="I54" s="470"/>
      <c r="J54" s="470">
        <v>4207778.1288700001</v>
      </c>
      <c r="K54" s="470">
        <v>2008994.1442200001</v>
      </c>
      <c r="L54" s="470">
        <v>6216772.2730900003</v>
      </c>
      <c r="M54" s="469" t="s">
        <v>646</v>
      </c>
      <c r="N54" s="470">
        <v>-17327.384109999999</v>
      </c>
      <c r="O54" s="470">
        <v>19892.70103</v>
      </c>
      <c r="P54" s="470">
        <v>2565.3169199999998</v>
      </c>
      <c r="Q54" s="470"/>
      <c r="R54" s="470">
        <v>187068.18430000002</v>
      </c>
      <c r="S54" s="470">
        <v>133662.37926000002</v>
      </c>
      <c r="T54" s="470">
        <v>320730.56355999998</v>
      </c>
      <c r="U54" s="470"/>
      <c r="V54" s="470">
        <v>941184.48562000005</v>
      </c>
      <c r="W54" s="470">
        <v>235529.76713999998</v>
      </c>
      <c r="X54" s="470">
        <v>1176714.2527600001</v>
      </c>
      <c r="Y54" s="469" t="s">
        <v>646</v>
      </c>
      <c r="Z54" s="470">
        <v>289795.53435999999</v>
      </c>
      <c r="AA54" s="470">
        <v>114656.34877</v>
      </c>
      <c r="AB54" s="470">
        <v>404451.88312999997</v>
      </c>
      <c r="AC54" s="470"/>
      <c r="AD54" s="470">
        <v>908661.87980999995</v>
      </c>
      <c r="AE54" s="470">
        <v>383296.59526999999</v>
      </c>
      <c r="AF54" s="470">
        <v>1291958.47508</v>
      </c>
      <c r="AG54" s="470"/>
      <c r="AH54" s="470">
        <v>811499.39099999995</v>
      </c>
      <c r="AI54" s="470">
        <v>-36147.868159999998</v>
      </c>
      <c r="AJ54" s="470">
        <v>775351.52283999999</v>
      </c>
      <c r="AK54" s="469" t="s">
        <v>646</v>
      </c>
      <c r="AL54" s="470">
        <v>25698.409609999999</v>
      </c>
      <c r="AM54" s="470">
        <v>46794.434079999999</v>
      </c>
      <c r="AN54" s="470">
        <v>72492.843689999994</v>
      </c>
      <c r="AO54" s="470"/>
      <c r="AP54" s="470">
        <v>271942.10708999995</v>
      </c>
      <c r="AQ54" s="470">
        <v>-6424.34638</v>
      </c>
      <c r="AR54" s="470">
        <v>265517.76071</v>
      </c>
      <c r="AS54" s="470"/>
      <c r="AT54" s="470">
        <v>17300.220530000002</v>
      </c>
      <c r="AU54" s="470">
        <v>240124.58807</v>
      </c>
      <c r="AV54" s="470">
        <v>257424.80859999999</v>
      </c>
      <c r="AW54" s="469" t="s">
        <v>646</v>
      </c>
      <c r="AX54" s="470">
        <v>73881.94889</v>
      </c>
      <c r="AY54" s="470">
        <v>251.53011999999998</v>
      </c>
      <c r="AZ54" s="470">
        <v>74133.47901000001</v>
      </c>
      <c r="BA54" s="470"/>
      <c r="BB54" s="470">
        <v>68589.633530000006</v>
      </c>
      <c r="BC54" s="470">
        <v>1303.3827200000001</v>
      </c>
      <c r="BD54" s="470">
        <v>69893.016250000001</v>
      </c>
      <c r="BE54" s="470"/>
      <c r="BF54" s="470">
        <v>19907.2762</v>
      </c>
      <c r="BG54" s="470">
        <v>14903.184090000001</v>
      </c>
      <c r="BH54" s="470">
        <v>34810.460290000003</v>
      </c>
      <c r="BI54" s="469" t="s">
        <v>646</v>
      </c>
      <c r="BJ54" s="470">
        <v>12438.53974</v>
      </c>
      <c r="BK54" s="470">
        <v>23803.345539999998</v>
      </c>
      <c r="BL54" s="470">
        <v>36241.885280000002</v>
      </c>
      <c r="BM54" s="470"/>
      <c r="BN54" s="470">
        <v>-43089.718240000002</v>
      </c>
      <c r="BO54" s="470">
        <v>80378.116379999992</v>
      </c>
      <c r="BP54" s="470">
        <v>37288.398139999998</v>
      </c>
      <c r="BQ54" s="470"/>
      <c r="BR54" s="470">
        <v>9120003.1113799997</v>
      </c>
      <c r="BS54" s="470">
        <v>4532607.0890499996</v>
      </c>
      <c r="BT54" s="470">
        <v>13652610.20043</v>
      </c>
      <c r="BU54" s="469" t="s">
        <v>646</v>
      </c>
      <c r="BV54" s="470">
        <v>4207778.1288700001</v>
      </c>
      <c r="BW54" s="470">
        <v>2037105.8271999999</v>
      </c>
      <c r="BX54" s="470">
        <v>6244883.9560699994</v>
      </c>
      <c r="BY54" s="470"/>
      <c r="BZ54" s="470">
        <v>9120003.1113799997</v>
      </c>
      <c r="CA54" s="470">
        <v>4560718.7720299996</v>
      </c>
      <c r="CB54" s="470">
        <v>13680721.883409999</v>
      </c>
    </row>
    <row r="55" spans="1:81" s="18" customFormat="1" ht="5.0999999999999996" customHeight="1">
      <c r="A55" s="477"/>
      <c r="B55" s="478"/>
      <c r="C55" s="478"/>
      <c r="D55" s="478"/>
      <c r="E55" s="478"/>
      <c r="F55" s="478"/>
      <c r="G55" s="478"/>
      <c r="H55" s="478"/>
      <c r="I55" s="478"/>
      <c r="J55" s="478"/>
      <c r="K55" s="478"/>
      <c r="L55" s="478"/>
      <c r="M55" s="477"/>
      <c r="N55" s="478"/>
      <c r="O55" s="478"/>
      <c r="P55" s="478"/>
      <c r="Q55" s="478"/>
      <c r="R55" s="478"/>
      <c r="S55" s="478"/>
      <c r="T55" s="478"/>
      <c r="U55" s="478"/>
      <c r="V55" s="478"/>
      <c r="W55" s="478"/>
      <c r="X55" s="478"/>
      <c r="Y55" s="477"/>
      <c r="Z55" s="478"/>
      <c r="AA55" s="478"/>
      <c r="AB55" s="478"/>
      <c r="AC55" s="478"/>
      <c r="AD55" s="478"/>
      <c r="AE55" s="478"/>
      <c r="AF55" s="478"/>
      <c r="AG55" s="478"/>
      <c r="AH55" s="478"/>
      <c r="AI55" s="478"/>
      <c r="AJ55" s="478"/>
      <c r="AK55" s="477"/>
      <c r="AL55" s="478"/>
      <c r="AM55" s="478"/>
      <c r="AN55" s="478"/>
      <c r="AO55" s="478"/>
      <c r="AP55" s="478"/>
      <c r="AQ55" s="478"/>
      <c r="AR55" s="478"/>
      <c r="AS55" s="478"/>
      <c r="AT55" s="478"/>
      <c r="AU55" s="478"/>
      <c r="AV55" s="478"/>
      <c r="AW55" s="477"/>
      <c r="AX55" s="478"/>
      <c r="AY55" s="478"/>
      <c r="AZ55" s="478"/>
      <c r="BA55" s="478"/>
      <c r="BB55" s="478"/>
      <c r="BC55" s="478"/>
      <c r="BD55" s="478"/>
      <c r="BE55" s="478"/>
      <c r="BF55" s="478"/>
      <c r="BG55" s="478"/>
      <c r="BH55" s="478"/>
      <c r="BI55" s="477"/>
      <c r="BJ55" s="478"/>
      <c r="BK55" s="478"/>
      <c r="BL55" s="478"/>
      <c r="BM55" s="478"/>
      <c r="BN55" s="478"/>
      <c r="BO55" s="478"/>
      <c r="BP55" s="478"/>
      <c r="BQ55" s="478"/>
      <c r="BR55" s="478"/>
      <c r="BS55" s="478"/>
      <c r="BT55" s="478"/>
      <c r="BU55" s="477"/>
      <c r="BV55" s="478"/>
      <c r="BW55" s="478"/>
      <c r="BX55" s="478"/>
      <c r="BY55" s="478"/>
      <c r="BZ55" s="478"/>
      <c r="CA55" s="478"/>
      <c r="CB55" s="478"/>
    </row>
    <row r="56" spans="1:81" s="24" customFormat="1" ht="8.1" customHeight="1">
      <c r="A56" s="469" t="s">
        <v>647</v>
      </c>
      <c r="B56" s="470">
        <v>968094.43873000005</v>
      </c>
      <c r="C56" s="470">
        <v>317350.43104</v>
      </c>
      <c r="D56" s="470">
        <v>1285444.86977</v>
      </c>
      <c r="E56" s="470"/>
      <c r="F56" s="470">
        <v>40114.117270000002</v>
      </c>
      <c r="G56" s="470">
        <v>0</v>
      </c>
      <c r="H56" s="470">
        <v>40114.117270000002</v>
      </c>
      <c r="I56" s="470"/>
      <c r="J56" s="470">
        <v>1842018.1908100001</v>
      </c>
      <c r="K56" s="470">
        <v>791679.87440999993</v>
      </c>
      <c r="L56" s="470">
        <v>2633698.0652199998</v>
      </c>
      <c r="M56" s="469" t="s">
        <v>647</v>
      </c>
      <c r="N56" s="470">
        <v>120841.19151999999</v>
      </c>
      <c r="O56" s="470">
        <v>29073.973539999999</v>
      </c>
      <c r="P56" s="470">
        <v>149915.16506</v>
      </c>
      <c r="Q56" s="470"/>
      <c r="R56" s="470">
        <v>151294.96312999999</v>
      </c>
      <c r="S56" s="470">
        <v>23343.795989999999</v>
      </c>
      <c r="T56" s="470">
        <v>174638.75912</v>
      </c>
      <c r="U56" s="470"/>
      <c r="V56" s="470">
        <v>650930.63303000003</v>
      </c>
      <c r="W56" s="470">
        <v>112970.51023</v>
      </c>
      <c r="X56" s="470">
        <v>763901.14326000004</v>
      </c>
      <c r="Y56" s="469" t="s">
        <v>647</v>
      </c>
      <c r="Z56" s="470">
        <v>84650.393620000003</v>
      </c>
      <c r="AA56" s="470">
        <v>27707.520469999999</v>
      </c>
      <c r="AB56" s="470">
        <v>112357.91409000001</v>
      </c>
      <c r="AC56" s="470"/>
      <c r="AD56" s="470">
        <v>698275.65680999996</v>
      </c>
      <c r="AE56" s="470">
        <v>129303.62211</v>
      </c>
      <c r="AF56" s="470">
        <v>827579.27891999995</v>
      </c>
      <c r="AG56" s="470"/>
      <c r="AH56" s="470">
        <v>529849.70548</v>
      </c>
      <c r="AI56" s="470">
        <v>42008.856220000001</v>
      </c>
      <c r="AJ56" s="470">
        <v>571858.56170000008</v>
      </c>
      <c r="AK56" s="469" t="s">
        <v>647</v>
      </c>
      <c r="AL56" s="470">
        <v>44271.412899999996</v>
      </c>
      <c r="AM56" s="470">
        <v>8122.1827999999996</v>
      </c>
      <c r="AN56" s="470">
        <v>52393.595700000005</v>
      </c>
      <c r="AO56" s="470"/>
      <c r="AP56" s="470">
        <v>181364.34243000002</v>
      </c>
      <c r="AQ56" s="470">
        <v>62245.762490000001</v>
      </c>
      <c r="AR56" s="470">
        <v>243610.10491999998</v>
      </c>
      <c r="AS56" s="470"/>
      <c r="AT56" s="470">
        <v>92135.113459999993</v>
      </c>
      <c r="AU56" s="470">
        <v>0</v>
      </c>
      <c r="AV56" s="470">
        <v>92135.113459999993</v>
      </c>
      <c r="AW56" s="469" t="s">
        <v>647</v>
      </c>
      <c r="AX56" s="470">
        <v>80920.357610000006</v>
      </c>
      <c r="AY56" s="470">
        <v>32372.76514</v>
      </c>
      <c r="AZ56" s="470">
        <v>113293.12274999999</v>
      </c>
      <c r="BA56" s="470"/>
      <c r="BB56" s="470">
        <v>49378.319790000001</v>
      </c>
      <c r="BC56" s="470">
        <v>5902.8492999999999</v>
      </c>
      <c r="BD56" s="470">
        <v>55281.169090000003</v>
      </c>
      <c r="BE56" s="470"/>
      <c r="BF56" s="470">
        <v>10301.93914</v>
      </c>
      <c r="BG56" s="470">
        <v>3945.3035</v>
      </c>
      <c r="BH56" s="470">
        <v>14247.24264</v>
      </c>
      <c r="BI56" s="469" t="s">
        <v>647</v>
      </c>
      <c r="BJ56" s="470">
        <v>6568.8595300000006</v>
      </c>
      <c r="BK56" s="470">
        <v>2761.5992199999996</v>
      </c>
      <c r="BL56" s="470">
        <v>9330.4587499999998</v>
      </c>
      <c r="BM56" s="470"/>
      <c r="BN56" s="470">
        <v>16608.90927</v>
      </c>
      <c r="BO56" s="470">
        <v>7342.7963600000003</v>
      </c>
      <c r="BP56" s="470">
        <v>23951.70563</v>
      </c>
      <c r="BQ56" s="470"/>
      <c r="BR56" s="470">
        <v>5567618.5445300005</v>
      </c>
      <c r="BS56" s="470">
        <v>1596131.8428199999</v>
      </c>
      <c r="BT56" s="470">
        <v>7163750.3873500004</v>
      </c>
      <c r="BU56" s="469" t="s">
        <v>647</v>
      </c>
      <c r="BV56" s="470">
        <v>1842018.1908100001</v>
      </c>
      <c r="BW56" s="470">
        <v>814678.58976999996</v>
      </c>
      <c r="BX56" s="470">
        <v>2656696.78058</v>
      </c>
      <c r="BY56" s="470"/>
      <c r="BZ56" s="470">
        <v>5567618.5445300005</v>
      </c>
      <c r="CA56" s="470">
        <v>1619130.5581799999</v>
      </c>
      <c r="CB56" s="470">
        <v>7186749.1027100002</v>
      </c>
    </row>
    <row r="57" spans="1:81" s="18" customFormat="1" ht="9" customHeight="1">
      <c r="A57" s="476" t="s">
        <v>648</v>
      </c>
      <c r="B57" s="474">
        <v>578619.64974000002</v>
      </c>
      <c r="C57" s="474">
        <v>1713.05348</v>
      </c>
      <c r="D57" s="474">
        <v>580332.70322000002</v>
      </c>
      <c r="E57" s="474"/>
      <c r="F57" s="474">
        <v>24771.793730000001</v>
      </c>
      <c r="G57" s="474">
        <v>0</v>
      </c>
      <c r="H57" s="474">
        <v>24771.793730000001</v>
      </c>
      <c r="I57" s="474"/>
      <c r="J57" s="474">
        <v>1160396.4354600001</v>
      </c>
      <c r="K57" s="474">
        <v>22866.169020000001</v>
      </c>
      <c r="L57" s="474">
        <v>1183262.60448</v>
      </c>
      <c r="M57" s="476" t="s">
        <v>648</v>
      </c>
      <c r="N57" s="474">
        <v>78912.637180000005</v>
      </c>
      <c r="O57" s="474">
        <v>276.09728999999999</v>
      </c>
      <c r="P57" s="474">
        <v>79188.734469999996</v>
      </c>
      <c r="Q57" s="474"/>
      <c r="R57" s="474">
        <v>117160.04845</v>
      </c>
      <c r="S57" s="474">
        <v>1.73841</v>
      </c>
      <c r="T57" s="474">
        <v>117161.78685999999</v>
      </c>
      <c r="U57" s="474"/>
      <c r="V57" s="474">
        <v>352390.73502999998</v>
      </c>
      <c r="W57" s="474">
        <v>264.56033000000002</v>
      </c>
      <c r="X57" s="474">
        <v>352655.29535999999</v>
      </c>
      <c r="Y57" s="476" t="s">
        <v>648</v>
      </c>
      <c r="Z57" s="474">
        <v>67438.385609999998</v>
      </c>
      <c r="AA57" s="474">
        <v>166.17805999999999</v>
      </c>
      <c r="AB57" s="474">
        <v>67604.563670000003</v>
      </c>
      <c r="AC57" s="474"/>
      <c r="AD57" s="474">
        <v>299721.45791</v>
      </c>
      <c r="AE57" s="474">
        <v>438.86429000000004</v>
      </c>
      <c r="AF57" s="474">
        <v>300160.3222</v>
      </c>
      <c r="AG57" s="474"/>
      <c r="AH57" s="474">
        <v>398335.34905000002</v>
      </c>
      <c r="AI57" s="474">
        <v>1402.81628</v>
      </c>
      <c r="AJ57" s="474">
        <v>399738.16532999999</v>
      </c>
      <c r="AK57" s="476" t="s">
        <v>648</v>
      </c>
      <c r="AL57" s="474">
        <v>29598.559000000001</v>
      </c>
      <c r="AM57" s="474">
        <v>10.13612</v>
      </c>
      <c r="AN57" s="474">
        <v>29608.69512</v>
      </c>
      <c r="AO57" s="474"/>
      <c r="AP57" s="474">
        <v>69384.075580000004</v>
      </c>
      <c r="AQ57" s="474">
        <v>75.884129999999999</v>
      </c>
      <c r="AR57" s="474">
        <v>69459.959709999996</v>
      </c>
      <c r="AS57" s="474"/>
      <c r="AT57" s="474">
        <v>51722.411409999993</v>
      </c>
      <c r="AU57" s="474">
        <v>0</v>
      </c>
      <c r="AV57" s="474">
        <v>51722.411409999993</v>
      </c>
      <c r="AW57" s="476" t="s">
        <v>648</v>
      </c>
      <c r="AX57" s="474">
        <v>47885.04477</v>
      </c>
      <c r="AY57" s="474">
        <v>13.667819999999999</v>
      </c>
      <c r="AZ57" s="474">
        <v>47898.712590000003</v>
      </c>
      <c r="BA57" s="474"/>
      <c r="BB57" s="474">
        <v>31421.213510000001</v>
      </c>
      <c r="BC57" s="474">
        <v>6.4937500000000004</v>
      </c>
      <c r="BD57" s="474">
        <v>31427.707260000003</v>
      </c>
      <c r="BE57" s="474"/>
      <c r="BF57" s="474">
        <v>8834.1224099999999</v>
      </c>
      <c r="BG57" s="474">
        <v>1895.64381</v>
      </c>
      <c r="BH57" s="474">
        <v>10729.766220000001</v>
      </c>
      <c r="BI57" s="476" t="s">
        <v>648</v>
      </c>
      <c r="BJ57" s="474">
        <v>4979.4354899999998</v>
      </c>
      <c r="BK57" s="474">
        <v>32.381350000000005</v>
      </c>
      <c r="BL57" s="474">
        <v>5011.8168399999995</v>
      </c>
      <c r="BM57" s="474"/>
      <c r="BN57" s="474">
        <v>12529.468449999998</v>
      </c>
      <c r="BO57" s="474">
        <v>156.14791</v>
      </c>
      <c r="BP57" s="474">
        <v>12685.61636</v>
      </c>
      <c r="BQ57" s="474"/>
      <c r="BR57" s="474">
        <v>3334100.82278</v>
      </c>
      <c r="BS57" s="474">
        <v>29319.832050000001</v>
      </c>
      <c r="BT57" s="474">
        <v>3363420.6548300004</v>
      </c>
      <c r="BU57" s="476" t="s">
        <v>648</v>
      </c>
      <c r="BV57" s="474">
        <v>1160396.4354600001</v>
      </c>
      <c r="BW57" s="474">
        <v>37896.33956</v>
      </c>
      <c r="BX57" s="474">
        <v>1198292.7750200001</v>
      </c>
      <c r="BY57" s="474"/>
      <c r="BZ57" s="474">
        <v>3334100.82278</v>
      </c>
      <c r="CA57" s="474">
        <v>44350.002590000004</v>
      </c>
      <c r="CB57" s="474">
        <v>3378450.8253700002</v>
      </c>
    </row>
    <row r="58" spans="1:81" s="24" customFormat="1" ht="9" customHeight="1">
      <c r="A58" s="476" t="s">
        <v>649</v>
      </c>
      <c r="B58" s="474">
        <v>897.62699999999995</v>
      </c>
      <c r="C58" s="474">
        <v>0</v>
      </c>
      <c r="D58" s="474">
        <v>897.62699999999995</v>
      </c>
      <c r="E58" s="474"/>
      <c r="F58" s="474">
        <v>202.90745999999999</v>
      </c>
      <c r="G58" s="474">
        <v>0</v>
      </c>
      <c r="H58" s="474">
        <v>202.90745999999999</v>
      </c>
      <c r="I58" s="474"/>
      <c r="J58" s="474">
        <v>0</v>
      </c>
      <c r="K58" s="474">
        <v>2895.6095</v>
      </c>
      <c r="L58" s="474">
        <v>2895.6095</v>
      </c>
      <c r="M58" s="476" t="s">
        <v>649</v>
      </c>
      <c r="N58" s="474">
        <v>690.0132000000001</v>
      </c>
      <c r="O58" s="474">
        <v>0</v>
      </c>
      <c r="P58" s="474">
        <v>690.0132000000001</v>
      </c>
      <c r="Q58" s="474"/>
      <c r="R58" s="474">
        <v>0</v>
      </c>
      <c r="S58" s="474">
        <v>721.71257000000003</v>
      </c>
      <c r="T58" s="474">
        <v>721.71257000000003</v>
      </c>
      <c r="U58" s="474"/>
      <c r="V58" s="474">
        <v>0</v>
      </c>
      <c r="W58" s="474">
        <v>778.01535000000001</v>
      </c>
      <c r="X58" s="474">
        <v>778.01535000000001</v>
      </c>
      <c r="Y58" s="476" t="s">
        <v>649</v>
      </c>
      <c r="Z58" s="474">
        <v>67.594800000000006</v>
      </c>
      <c r="AA58" s="474">
        <v>0</v>
      </c>
      <c r="AB58" s="474">
        <v>67.594800000000006</v>
      </c>
      <c r="AC58" s="474"/>
      <c r="AD58" s="474">
        <v>630.66660000000002</v>
      </c>
      <c r="AE58" s="474">
        <v>117.55980000000001</v>
      </c>
      <c r="AF58" s="474">
        <v>748.22640000000001</v>
      </c>
      <c r="AG58" s="474"/>
      <c r="AH58" s="474">
        <v>270</v>
      </c>
      <c r="AI58" s="474">
        <v>89.916309999999996</v>
      </c>
      <c r="AJ58" s="474">
        <v>359.91631000000001</v>
      </c>
      <c r="AK58" s="476" t="s">
        <v>649</v>
      </c>
      <c r="AL58" s="474">
        <v>0</v>
      </c>
      <c r="AM58" s="474">
        <v>128.18874</v>
      </c>
      <c r="AN58" s="474">
        <v>128.18874</v>
      </c>
      <c r="AO58" s="474"/>
      <c r="AP58" s="474">
        <v>135.32</v>
      </c>
      <c r="AQ58" s="474">
        <v>247.596</v>
      </c>
      <c r="AR58" s="474">
        <v>382.916</v>
      </c>
      <c r="AS58" s="474"/>
      <c r="AT58" s="474">
        <v>511.26418999999999</v>
      </c>
      <c r="AU58" s="474">
        <v>0</v>
      </c>
      <c r="AV58" s="474">
        <v>511.26418999999999</v>
      </c>
      <c r="AW58" s="476" t="s">
        <v>649</v>
      </c>
      <c r="AX58" s="474">
        <v>0</v>
      </c>
      <c r="AY58" s="474">
        <v>24.486819999999998</v>
      </c>
      <c r="AZ58" s="474">
        <v>24.486819999999998</v>
      </c>
      <c r="BA58" s="474"/>
      <c r="BB58" s="474">
        <v>436.79599999999999</v>
      </c>
      <c r="BC58" s="474">
        <v>0</v>
      </c>
      <c r="BD58" s="474">
        <v>436.79599999999999</v>
      </c>
      <c r="BE58" s="474"/>
      <c r="BF58" s="474">
        <v>0</v>
      </c>
      <c r="BG58" s="474">
        <v>33.9375</v>
      </c>
      <c r="BH58" s="474">
        <v>33.9375</v>
      </c>
      <c r="BI58" s="476" t="s">
        <v>649</v>
      </c>
      <c r="BJ58" s="474">
        <v>0</v>
      </c>
      <c r="BK58" s="474">
        <v>56.264000000000003</v>
      </c>
      <c r="BL58" s="474">
        <v>56.264000000000003</v>
      </c>
      <c r="BM58" s="474"/>
      <c r="BN58" s="474">
        <v>26.561130000000002</v>
      </c>
      <c r="BO58" s="474">
        <v>644.88689999999997</v>
      </c>
      <c r="BP58" s="474">
        <v>671.44803000000002</v>
      </c>
      <c r="BQ58" s="474"/>
      <c r="BR58" s="474">
        <v>3868.75038</v>
      </c>
      <c r="BS58" s="474">
        <v>5738.1734899999992</v>
      </c>
      <c r="BT58" s="474">
        <v>9606.9238699999969</v>
      </c>
      <c r="BU58" s="476" t="s">
        <v>649</v>
      </c>
      <c r="BV58" s="474">
        <v>0</v>
      </c>
      <c r="BW58" s="474">
        <v>2895.6095</v>
      </c>
      <c r="BX58" s="474">
        <v>2895.6095</v>
      </c>
      <c r="BY58" s="474"/>
      <c r="BZ58" s="474">
        <v>3868.75038</v>
      </c>
      <c r="CA58" s="474">
        <v>5738.1734899999992</v>
      </c>
      <c r="CB58" s="474">
        <v>9606.9238699999969</v>
      </c>
      <c r="CC58" s="471"/>
    </row>
    <row r="59" spans="1:81" s="24" customFormat="1" ht="9" customHeight="1">
      <c r="A59" s="476" t="s">
        <v>650</v>
      </c>
      <c r="B59" s="474">
        <v>360823.81114000001</v>
      </c>
      <c r="C59" s="474">
        <v>315637.37755999999</v>
      </c>
      <c r="D59" s="474">
        <v>676461.18870000006</v>
      </c>
      <c r="E59" s="474"/>
      <c r="F59" s="474">
        <v>14160.619210000001</v>
      </c>
      <c r="G59" s="474">
        <v>0</v>
      </c>
      <c r="H59" s="474">
        <v>14160.619210000001</v>
      </c>
      <c r="I59" s="474"/>
      <c r="J59" s="474">
        <v>557746.26617999992</v>
      </c>
      <c r="K59" s="474">
        <v>764198.42812000006</v>
      </c>
      <c r="L59" s="474">
        <v>1321944.6942999999</v>
      </c>
      <c r="M59" s="476" t="s">
        <v>650</v>
      </c>
      <c r="N59" s="474">
        <v>38459.973310000001</v>
      </c>
      <c r="O59" s="474">
        <v>27903.491269999999</v>
      </c>
      <c r="P59" s="474">
        <v>66363.46458</v>
      </c>
      <c r="Q59" s="474"/>
      <c r="R59" s="474">
        <v>26434.88061</v>
      </c>
      <c r="S59" s="474">
        <v>20128.64543</v>
      </c>
      <c r="T59" s="474">
        <v>46563.526039999997</v>
      </c>
      <c r="U59" s="474"/>
      <c r="V59" s="474">
        <v>259542.48653999998</v>
      </c>
      <c r="W59" s="474">
        <v>103334.85359</v>
      </c>
      <c r="X59" s="474">
        <v>362877.34012999997</v>
      </c>
      <c r="Y59" s="476" t="s">
        <v>650</v>
      </c>
      <c r="Z59" s="474">
        <v>7822.9046500000004</v>
      </c>
      <c r="AA59" s="474">
        <v>27541.342410000001</v>
      </c>
      <c r="AB59" s="474">
        <v>35364.247060000002</v>
      </c>
      <c r="AC59" s="474"/>
      <c r="AD59" s="474">
        <v>383095.52010000002</v>
      </c>
      <c r="AE59" s="474">
        <v>127980.78590999999</v>
      </c>
      <c r="AF59" s="474">
        <v>511076.30601</v>
      </c>
      <c r="AG59" s="474"/>
      <c r="AH59" s="474">
        <v>126643.16428</v>
      </c>
      <c r="AI59" s="474">
        <v>40167.038280000001</v>
      </c>
      <c r="AJ59" s="474">
        <v>166810.20256000001</v>
      </c>
      <c r="AK59" s="476" t="s">
        <v>650</v>
      </c>
      <c r="AL59" s="474">
        <v>13567.15452</v>
      </c>
      <c r="AM59" s="474">
        <v>7983.8579400000008</v>
      </c>
      <c r="AN59" s="474">
        <v>21551.012460000002</v>
      </c>
      <c r="AO59" s="474"/>
      <c r="AP59" s="474">
        <v>109579.66161</v>
      </c>
      <c r="AQ59" s="474">
        <v>61922.256670000002</v>
      </c>
      <c r="AR59" s="474">
        <v>171501.91828000001</v>
      </c>
      <c r="AS59" s="474"/>
      <c r="AT59" s="474">
        <v>37504.522929999999</v>
      </c>
      <c r="AU59" s="474">
        <v>0</v>
      </c>
      <c r="AV59" s="474">
        <v>37504.522929999999</v>
      </c>
      <c r="AW59" s="476" t="s">
        <v>650</v>
      </c>
      <c r="AX59" s="474">
        <v>32349.93692</v>
      </c>
      <c r="AY59" s="474">
        <v>32334.610499999999</v>
      </c>
      <c r="AZ59" s="474">
        <v>64684.547420000003</v>
      </c>
      <c r="BA59" s="474"/>
      <c r="BB59" s="474">
        <v>17189.706480000001</v>
      </c>
      <c r="BC59" s="474">
        <v>5895.7948699999997</v>
      </c>
      <c r="BD59" s="474">
        <v>23085.501350000002</v>
      </c>
      <c r="BE59" s="474"/>
      <c r="BF59" s="474">
        <v>674.15206000000001</v>
      </c>
      <c r="BG59" s="474">
        <v>2014.17109</v>
      </c>
      <c r="BH59" s="474">
        <v>2688.3231499999997</v>
      </c>
      <c r="BI59" s="476" t="s">
        <v>650</v>
      </c>
      <c r="BJ59" s="474">
        <v>1011.9570799999999</v>
      </c>
      <c r="BK59" s="474">
        <v>2672.7388599999999</v>
      </c>
      <c r="BL59" s="474">
        <v>3684.6959400000001</v>
      </c>
      <c r="BM59" s="474"/>
      <c r="BN59" s="474">
        <v>3728.1289400000001</v>
      </c>
      <c r="BO59" s="474">
        <v>6523.8493099999996</v>
      </c>
      <c r="BP59" s="474">
        <v>10251.97825</v>
      </c>
      <c r="BQ59" s="474"/>
      <c r="BR59" s="474">
        <v>1990334.84656</v>
      </c>
      <c r="BS59" s="474">
        <v>1546239.24181</v>
      </c>
      <c r="BT59" s="474">
        <v>3536574.08837</v>
      </c>
      <c r="BU59" s="476" t="s">
        <v>650</v>
      </c>
      <c r="BV59" s="474">
        <v>557746.26617999992</v>
      </c>
      <c r="BW59" s="474">
        <v>772023.50989999995</v>
      </c>
      <c r="BX59" s="474">
        <v>1329769.77608</v>
      </c>
      <c r="BY59" s="474"/>
      <c r="BZ59" s="474">
        <v>1990334.84656</v>
      </c>
      <c r="CA59" s="474">
        <v>1554064.3235899999</v>
      </c>
      <c r="CB59" s="474">
        <v>3544399.1701500006</v>
      </c>
    </row>
    <row r="60" spans="1:81" s="24" customFormat="1" ht="9" customHeight="1">
      <c r="A60" s="476" t="s">
        <v>651</v>
      </c>
      <c r="B60" s="474">
        <v>27753.350850000003</v>
      </c>
      <c r="C60" s="474">
        <v>0</v>
      </c>
      <c r="D60" s="474">
        <v>27753.350850000003</v>
      </c>
      <c r="E60" s="474"/>
      <c r="F60" s="474">
        <v>978.79687000000001</v>
      </c>
      <c r="G60" s="474">
        <v>0</v>
      </c>
      <c r="H60" s="474">
        <v>978.79687000000001</v>
      </c>
      <c r="I60" s="474"/>
      <c r="J60" s="474">
        <v>123875.48917</v>
      </c>
      <c r="K60" s="474">
        <v>1719.66777</v>
      </c>
      <c r="L60" s="474">
        <v>125595.15694</v>
      </c>
      <c r="M60" s="476" t="s">
        <v>651</v>
      </c>
      <c r="N60" s="474">
        <v>2778.56783</v>
      </c>
      <c r="O60" s="474">
        <v>894.38497999999993</v>
      </c>
      <c r="P60" s="474">
        <v>3672.9528100000002</v>
      </c>
      <c r="Q60" s="474"/>
      <c r="R60" s="474">
        <v>7700.0340700000006</v>
      </c>
      <c r="S60" s="474">
        <v>2491.69958</v>
      </c>
      <c r="T60" s="474">
        <v>10191.73365</v>
      </c>
      <c r="U60" s="474"/>
      <c r="V60" s="474">
        <v>38997.411460000003</v>
      </c>
      <c r="W60" s="474">
        <v>8593.0809600000011</v>
      </c>
      <c r="X60" s="474">
        <v>47590.492420000002</v>
      </c>
      <c r="Y60" s="476" t="s">
        <v>651</v>
      </c>
      <c r="Z60" s="474">
        <v>9321.5085600000002</v>
      </c>
      <c r="AA60" s="474">
        <v>0</v>
      </c>
      <c r="AB60" s="474">
        <v>9321.5085600000002</v>
      </c>
      <c r="AC60" s="474"/>
      <c r="AD60" s="474">
        <v>14828.012199999999</v>
      </c>
      <c r="AE60" s="474">
        <v>766.41210999999998</v>
      </c>
      <c r="AF60" s="474">
        <v>15594.42431</v>
      </c>
      <c r="AG60" s="474"/>
      <c r="AH60" s="474">
        <v>4601.1921500000008</v>
      </c>
      <c r="AI60" s="474">
        <v>349.08535000000006</v>
      </c>
      <c r="AJ60" s="474">
        <v>4950.2775000000001</v>
      </c>
      <c r="AK60" s="476" t="s">
        <v>651</v>
      </c>
      <c r="AL60" s="474">
        <v>1105.6993799999998</v>
      </c>
      <c r="AM60" s="474">
        <v>0</v>
      </c>
      <c r="AN60" s="474">
        <v>1105.6993799999998</v>
      </c>
      <c r="AO60" s="474"/>
      <c r="AP60" s="474">
        <v>2265.2852400000002</v>
      </c>
      <c r="AQ60" s="474">
        <v>2.5690000000000001E-2</v>
      </c>
      <c r="AR60" s="474">
        <v>2265.3109300000001</v>
      </c>
      <c r="AS60" s="474"/>
      <c r="AT60" s="474">
        <v>2396.9149300000004</v>
      </c>
      <c r="AU60" s="474">
        <v>0</v>
      </c>
      <c r="AV60" s="474">
        <v>2396.9149300000004</v>
      </c>
      <c r="AW60" s="476" t="s">
        <v>651</v>
      </c>
      <c r="AX60" s="474">
        <v>685.37592000000006</v>
      </c>
      <c r="AY60" s="474">
        <v>0</v>
      </c>
      <c r="AZ60" s="474">
        <v>685.37592000000006</v>
      </c>
      <c r="BA60" s="474"/>
      <c r="BB60" s="474">
        <v>330.60379999999998</v>
      </c>
      <c r="BC60" s="474">
        <v>0.56068000000000007</v>
      </c>
      <c r="BD60" s="474">
        <v>331.16447999999997</v>
      </c>
      <c r="BE60" s="474"/>
      <c r="BF60" s="474">
        <v>793.66467</v>
      </c>
      <c r="BG60" s="474">
        <v>1.5511000000000001</v>
      </c>
      <c r="BH60" s="474">
        <v>795.21577000000002</v>
      </c>
      <c r="BI60" s="476" t="s">
        <v>651</v>
      </c>
      <c r="BJ60" s="474">
        <v>577.46695999999997</v>
      </c>
      <c r="BK60" s="474">
        <v>0.21500999999999998</v>
      </c>
      <c r="BL60" s="474">
        <v>577.68196999999998</v>
      </c>
      <c r="BM60" s="474"/>
      <c r="BN60" s="474">
        <v>324.75074999999998</v>
      </c>
      <c r="BO60" s="474">
        <v>17.912240000000001</v>
      </c>
      <c r="BP60" s="474">
        <v>342.66298999999998</v>
      </c>
      <c r="BQ60" s="474"/>
      <c r="BR60" s="474">
        <v>239314.12480999995</v>
      </c>
      <c r="BS60" s="474">
        <v>14834.59547</v>
      </c>
      <c r="BT60" s="474">
        <v>254148.72028000001</v>
      </c>
      <c r="BU60" s="476" t="s">
        <v>651</v>
      </c>
      <c r="BV60" s="474">
        <v>123875.48917</v>
      </c>
      <c r="BW60" s="474">
        <v>1863.1308100000001</v>
      </c>
      <c r="BX60" s="474">
        <v>125738.61998</v>
      </c>
      <c r="BY60" s="474"/>
      <c r="BZ60" s="474">
        <v>239314.12480999995</v>
      </c>
      <c r="CA60" s="474">
        <v>14978.058510000001</v>
      </c>
      <c r="CB60" s="474">
        <v>254292.18332000001</v>
      </c>
    </row>
    <row r="61" spans="1:81" s="24" customFormat="1" ht="5.0999999999999996" customHeight="1">
      <c r="A61" s="476"/>
      <c r="B61" s="474"/>
      <c r="C61" s="474"/>
      <c r="D61" s="474"/>
      <c r="E61" s="474"/>
      <c r="F61" s="474"/>
      <c r="G61" s="474"/>
      <c r="H61" s="474"/>
      <c r="I61" s="474"/>
      <c r="J61" s="474"/>
      <c r="K61" s="474"/>
      <c r="L61" s="474"/>
      <c r="M61" s="476"/>
      <c r="N61" s="474"/>
      <c r="O61" s="474"/>
      <c r="P61" s="474"/>
      <c r="Q61" s="474"/>
      <c r="R61" s="474"/>
      <c r="S61" s="474"/>
      <c r="T61" s="474"/>
      <c r="U61" s="474"/>
      <c r="V61" s="474"/>
      <c r="W61" s="474"/>
      <c r="X61" s="474"/>
      <c r="Y61" s="476"/>
      <c r="Z61" s="474"/>
      <c r="AA61" s="474"/>
      <c r="AB61" s="474"/>
      <c r="AC61" s="474"/>
      <c r="AD61" s="474"/>
      <c r="AE61" s="474"/>
      <c r="AF61" s="474"/>
      <c r="AG61" s="474"/>
      <c r="AH61" s="474"/>
      <c r="AI61" s="474"/>
      <c r="AJ61" s="474"/>
      <c r="AK61" s="476"/>
      <c r="AL61" s="474"/>
      <c r="AM61" s="474"/>
      <c r="AN61" s="474"/>
      <c r="AO61" s="474"/>
      <c r="AP61" s="474"/>
      <c r="AQ61" s="474"/>
      <c r="AR61" s="474"/>
      <c r="AS61" s="474"/>
      <c r="AT61" s="474"/>
      <c r="AU61" s="474"/>
      <c r="AV61" s="474"/>
      <c r="AW61" s="476"/>
      <c r="AX61" s="474"/>
      <c r="AY61" s="474"/>
      <c r="AZ61" s="474"/>
      <c r="BA61" s="474"/>
      <c r="BB61" s="474"/>
      <c r="BC61" s="474"/>
      <c r="BD61" s="474"/>
      <c r="BE61" s="474"/>
      <c r="BF61" s="474"/>
      <c r="BG61" s="474"/>
      <c r="BH61" s="474"/>
      <c r="BI61" s="476"/>
      <c r="BJ61" s="474"/>
      <c r="BK61" s="474"/>
      <c r="BL61" s="474"/>
      <c r="BM61" s="474"/>
      <c r="BN61" s="474"/>
      <c r="BO61" s="474"/>
      <c r="BP61" s="474"/>
      <c r="BQ61" s="474"/>
      <c r="BR61" s="474"/>
      <c r="BS61" s="474"/>
      <c r="BT61" s="474"/>
      <c r="BU61" s="476"/>
      <c r="BV61" s="474"/>
      <c r="BW61" s="474"/>
      <c r="BX61" s="474"/>
      <c r="BY61" s="474"/>
      <c r="BZ61" s="474"/>
      <c r="CA61" s="474"/>
      <c r="CB61" s="474"/>
    </row>
    <row r="62" spans="1:81" s="24" customFormat="1" ht="8.1" customHeight="1">
      <c r="A62" s="469" t="s">
        <v>652</v>
      </c>
      <c r="B62" s="470">
        <v>330323.15769000002</v>
      </c>
      <c r="C62" s="470">
        <v>951435.71266999992</v>
      </c>
      <c r="D62" s="470">
        <v>1281758.8703599998</v>
      </c>
      <c r="E62" s="470"/>
      <c r="F62" s="470">
        <v>6142.7604900000006</v>
      </c>
      <c r="G62" s="470">
        <v>2802.6431899999998</v>
      </c>
      <c r="H62" s="470">
        <v>8945.4036799999994</v>
      </c>
      <c r="I62" s="470"/>
      <c r="J62" s="470">
        <v>2365759.9380600001</v>
      </c>
      <c r="K62" s="470">
        <v>1217314.26981</v>
      </c>
      <c r="L62" s="470">
        <v>3583074.20787</v>
      </c>
      <c r="M62" s="469" t="s">
        <v>652</v>
      </c>
      <c r="N62" s="470">
        <v>-138168.57563000001</v>
      </c>
      <c r="O62" s="470">
        <v>-9181.2725099999989</v>
      </c>
      <c r="P62" s="470">
        <v>-147349.84813999999</v>
      </c>
      <c r="Q62" s="470"/>
      <c r="R62" s="470">
        <v>35773.221170000004</v>
      </c>
      <c r="S62" s="470">
        <v>110318.58327</v>
      </c>
      <c r="T62" s="470">
        <v>146091.80444000001</v>
      </c>
      <c r="U62" s="470"/>
      <c r="V62" s="470">
        <v>290253.85258999997</v>
      </c>
      <c r="W62" s="470">
        <v>122559.25691</v>
      </c>
      <c r="X62" s="470">
        <v>412813.10950000002</v>
      </c>
      <c r="Y62" s="469" t="s">
        <v>652</v>
      </c>
      <c r="Z62" s="470">
        <v>205145.14074</v>
      </c>
      <c r="AA62" s="470">
        <v>86948.828299999994</v>
      </c>
      <c r="AB62" s="470">
        <v>292093.96904</v>
      </c>
      <c r="AC62" s="470"/>
      <c r="AD62" s="470">
        <v>210386.223</v>
      </c>
      <c r="AE62" s="470">
        <v>253992.97315999999</v>
      </c>
      <c r="AF62" s="470">
        <v>464379.19616000005</v>
      </c>
      <c r="AG62" s="470"/>
      <c r="AH62" s="470">
        <v>281649.68552</v>
      </c>
      <c r="AI62" s="470">
        <v>-78156.72438</v>
      </c>
      <c r="AJ62" s="470">
        <v>203492.96114</v>
      </c>
      <c r="AK62" s="469" t="s">
        <v>652</v>
      </c>
      <c r="AL62" s="470">
        <v>-18573.003290000001</v>
      </c>
      <c r="AM62" s="470">
        <v>38672.251280000004</v>
      </c>
      <c r="AN62" s="470">
        <v>20099.24799</v>
      </c>
      <c r="AO62" s="470"/>
      <c r="AP62" s="470">
        <v>90577.764660000001</v>
      </c>
      <c r="AQ62" s="470">
        <v>-68670.108870000011</v>
      </c>
      <c r="AR62" s="470">
        <v>21907.655790000001</v>
      </c>
      <c r="AS62" s="470"/>
      <c r="AT62" s="470">
        <v>-74834.892930000002</v>
      </c>
      <c r="AU62" s="470">
        <v>240124.58807</v>
      </c>
      <c r="AV62" s="470">
        <v>165289.69514</v>
      </c>
      <c r="AW62" s="469" t="s">
        <v>652</v>
      </c>
      <c r="AX62" s="470">
        <v>-7038.4087199999994</v>
      </c>
      <c r="AY62" s="470">
        <v>-32121.23502</v>
      </c>
      <c r="AZ62" s="470">
        <v>-39159.64374</v>
      </c>
      <c r="BA62" s="470"/>
      <c r="BB62" s="470">
        <v>19211.313739999998</v>
      </c>
      <c r="BC62" s="470">
        <v>-4599.4665800000002</v>
      </c>
      <c r="BD62" s="470">
        <v>14611.847159999999</v>
      </c>
      <c r="BE62" s="470"/>
      <c r="BF62" s="470">
        <v>9605.3370599999998</v>
      </c>
      <c r="BG62" s="470">
        <v>10957.880590000001</v>
      </c>
      <c r="BH62" s="470">
        <v>20563.217649999999</v>
      </c>
      <c r="BI62" s="469" t="s">
        <v>652</v>
      </c>
      <c r="BJ62" s="470">
        <v>5869.6802099999995</v>
      </c>
      <c r="BK62" s="470">
        <v>21041.746320000002</v>
      </c>
      <c r="BL62" s="470">
        <v>26911.426530000001</v>
      </c>
      <c r="BM62" s="470"/>
      <c r="BN62" s="470">
        <v>-59698.627509999998</v>
      </c>
      <c r="BO62" s="470">
        <v>73035.320019999999</v>
      </c>
      <c r="BP62" s="470">
        <v>13336.692509999999</v>
      </c>
      <c r="BQ62" s="470"/>
      <c r="BR62" s="470">
        <v>3552384.5668499991</v>
      </c>
      <c r="BS62" s="470">
        <v>2936475.2462300002</v>
      </c>
      <c r="BT62" s="470">
        <v>6488859.8130800007</v>
      </c>
      <c r="BU62" s="469" t="s">
        <v>652</v>
      </c>
      <c r="BV62" s="470">
        <v>2365759.9380600001</v>
      </c>
      <c r="BW62" s="470">
        <v>1222427.23743</v>
      </c>
      <c r="BX62" s="470">
        <v>3588187.1754899998</v>
      </c>
      <c r="BY62" s="470"/>
      <c r="BZ62" s="470">
        <v>3552384.5668499991</v>
      </c>
      <c r="CA62" s="470">
        <v>2941588.2138499999</v>
      </c>
      <c r="CB62" s="470">
        <v>6493972.7807</v>
      </c>
    </row>
    <row r="63" spans="1:81" s="18" customFormat="1" ht="5.0999999999999996" customHeight="1">
      <c r="A63" s="476"/>
      <c r="B63" s="478"/>
      <c r="C63" s="478"/>
      <c r="D63" s="478"/>
      <c r="E63" s="478"/>
      <c r="F63" s="478"/>
      <c r="G63" s="478"/>
      <c r="H63" s="478"/>
      <c r="I63" s="478"/>
      <c r="J63" s="478"/>
      <c r="K63" s="478"/>
      <c r="L63" s="478"/>
      <c r="M63" s="476"/>
      <c r="N63" s="478"/>
      <c r="O63" s="478"/>
      <c r="P63" s="478"/>
      <c r="Q63" s="478"/>
      <c r="R63" s="478"/>
      <c r="S63" s="478"/>
      <c r="T63" s="478"/>
      <c r="U63" s="478"/>
      <c r="V63" s="478"/>
      <c r="W63" s="478"/>
      <c r="X63" s="478"/>
      <c r="Y63" s="476"/>
      <c r="Z63" s="478"/>
      <c r="AA63" s="478"/>
      <c r="AB63" s="478"/>
      <c r="AC63" s="478"/>
      <c r="AD63" s="478"/>
      <c r="AE63" s="478"/>
      <c r="AF63" s="478"/>
      <c r="AG63" s="478"/>
      <c r="AH63" s="478"/>
      <c r="AI63" s="478"/>
      <c r="AJ63" s="478"/>
      <c r="AK63" s="476"/>
      <c r="AL63" s="478"/>
      <c r="AM63" s="478"/>
      <c r="AN63" s="478"/>
      <c r="AO63" s="478"/>
      <c r="AP63" s="478"/>
      <c r="AQ63" s="478"/>
      <c r="AR63" s="478"/>
      <c r="AS63" s="478"/>
      <c r="AT63" s="478"/>
      <c r="AU63" s="478"/>
      <c r="AV63" s="478"/>
      <c r="AW63" s="476"/>
      <c r="AX63" s="478"/>
      <c r="AY63" s="478"/>
      <c r="AZ63" s="478"/>
      <c r="BA63" s="478"/>
      <c r="BB63" s="478"/>
      <c r="BC63" s="478"/>
      <c r="BD63" s="478"/>
      <c r="BE63" s="478"/>
      <c r="BF63" s="478"/>
      <c r="BG63" s="478"/>
      <c r="BH63" s="478"/>
      <c r="BI63" s="476"/>
      <c r="BJ63" s="478"/>
      <c r="BK63" s="478"/>
      <c r="BL63" s="478"/>
      <c r="BM63" s="478"/>
      <c r="BN63" s="478"/>
      <c r="BO63" s="478"/>
      <c r="BP63" s="478"/>
      <c r="BQ63" s="478"/>
      <c r="BR63" s="478"/>
      <c r="BS63" s="478"/>
      <c r="BT63" s="478"/>
      <c r="BU63" s="476"/>
      <c r="BV63" s="478"/>
      <c r="BW63" s="478"/>
      <c r="BX63" s="478"/>
      <c r="BY63" s="478"/>
      <c r="BZ63" s="478"/>
      <c r="CA63" s="478"/>
      <c r="CB63" s="478"/>
    </row>
    <row r="64" spans="1:81" s="24" customFormat="1" ht="8.1" customHeight="1">
      <c r="A64" s="469" t="s">
        <v>653</v>
      </c>
      <c r="B64" s="470">
        <v>223460.11112000002</v>
      </c>
      <c r="C64" s="470">
        <v>22776.720239999999</v>
      </c>
      <c r="D64" s="470">
        <v>246236.83136000001</v>
      </c>
      <c r="E64" s="470"/>
      <c r="F64" s="470">
        <v>5687.1964800000005</v>
      </c>
      <c r="G64" s="470">
        <v>-8.4422000000000015</v>
      </c>
      <c r="H64" s="470">
        <v>5678.7542800000001</v>
      </c>
      <c r="I64" s="470"/>
      <c r="J64" s="470">
        <v>266913.90581999999</v>
      </c>
      <c r="K64" s="470">
        <v>7325.0580399999999</v>
      </c>
      <c r="L64" s="470">
        <v>274238.96386000002</v>
      </c>
      <c r="M64" s="469" t="s">
        <v>653</v>
      </c>
      <c r="N64" s="470">
        <v>21508.5085</v>
      </c>
      <c r="O64" s="470">
        <v>1807.07149</v>
      </c>
      <c r="P64" s="470">
        <v>23315.579989999998</v>
      </c>
      <c r="Q64" s="470"/>
      <c r="R64" s="470">
        <v>21130.43363</v>
      </c>
      <c r="S64" s="470">
        <v>1587.3850500000001</v>
      </c>
      <c r="T64" s="470">
        <v>22717.81868</v>
      </c>
      <c r="U64" s="470"/>
      <c r="V64" s="470">
        <v>251457.25262000001</v>
      </c>
      <c r="W64" s="470">
        <v>-31793.656070000001</v>
      </c>
      <c r="X64" s="470">
        <v>219663.59655000002</v>
      </c>
      <c r="Y64" s="469" t="s">
        <v>653</v>
      </c>
      <c r="Z64" s="470">
        <v>4047.4179599999998</v>
      </c>
      <c r="AA64" s="470">
        <v>304.84872999999999</v>
      </c>
      <c r="AB64" s="470">
        <v>4352.2666900000004</v>
      </c>
      <c r="AC64" s="470"/>
      <c r="AD64" s="470">
        <v>140209.12781999999</v>
      </c>
      <c r="AE64" s="470">
        <v>-6739.3158600000006</v>
      </c>
      <c r="AF64" s="470">
        <v>133469.81195999999</v>
      </c>
      <c r="AG64" s="470"/>
      <c r="AH64" s="470">
        <v>28930.449260000001</v>
      </c>
      <c r="AI64" s="470">
        <v>0</v>
      </c>
      <c r="AJ64" s="470">
        <v>28930.449260000001</v>
      </c>
      <c r="AK64" s="469" t="s">
        <v>653</v>
      </c>
      <c r="AL64" s="470">
        <v>2584.0234799999998</v>
      </c>
      <c r="AM64" s="470">
        <v>1406.68723</v>
      </c>
      <c r="AN64" s="470">
        <v>3990.7107099999998</v>
      </c>
      <c r="AO64" s="470"/>
      <c r="AP64" s="470">
        <v>21837.042920000004</v>
      </c>
      <c r="AQ64" s="470">
        <v>0.23548000000000002</v>
      </c>
      <c r="AR64" s="470">
        <v>21837.278399999999</v>
      </c>
      <c r="AS64" s="470"/>
      <c r="AT64" s="470">
        <v>8157.7173000000003</v>
      </c>
      <c r="AU64" s="470">
        <v>0</v>
      </c>
      <c r="AV64" s="470">
        <v>8157.7173000000003</v>
      </c>
      <c r="AW64" s="469" t="s">
        <v>653</v>
      </c>
      <c r="AX64" s="470">
        <v>13232.470869999999</v>
      </c>
      <c r="AY64" s="470">
        <v>0</v>
      </c>
      <c r="AZ64" s="470">
        <v>13232.470869999999</v>
      </c>
      <c r="BA64" s="470"/>
      <c r="BB64" s="470">
        <v>8814.674140000001</v>
      </c>
      <c r="BC64" s="470">
        <v>-45.117580000000004</v>
      </c>
      <c r="BD64" s="470">
        <v>8769.5565600000009</v>
      </c>
      <c r="BE64" s="470"/>
      <c r="BF64" s="470">
        <v>-832.46771999999999</v>
      </c>
      <c r="BG64" s="470">
        <v>99.896380000000008</v>
      </c>
      <c r="BH64" s="470">
        <v>-732.57133999999996</v>
      </c>
      <c r="BI64" s="469" t="s">
        <v>653</v>
      </c>
      <c r="BJ64" s="470">
        <v>734.05624999999998</v>
      </c>
      <c r="BK64" s="470">
        <v>342.93907000000002</v>
      </c>
      <c r="BL64" s="470">
        <v>1076.99532</v>
      </c>
      <c r="BM64" s="470"/>
      <c r="BN64" s="470">
        <v>5795.87428</v>
      </c>
      <c r="BO64" s="470">
        <v>73.104280000000003</v>
      </c>
      <c r="BP64" s="470">
        <v>5868.9785600000005</v>
      </c>
      <c r="BQ64" s="470"/>
      <c r="BR64" s="470">
        <v>1023667.7947300001</v>
      </c>
      <c r="BS64" s="470">
        <v>-2862.5857200000091</v>
      </c>
      <c r="BT64" s="470">
        <v>1020805.2090099999</v>
      </c>
      <c r="BU64" s="469" t="s">
        <v>653</v>
      </c>
      <c r="BV64" s="470">
        <v>266913.90581999999</v>
      </c>
      <c r="BW64" s="470">
        <v>9350.4256800000003</v>
      </c>
      <c r="BX64" s="470">
        <v>276264.33149999997</v>
      </c>
      <c r="BY64" s="470"/>
      <c r="BZ64" s="470">
        <v>1023667.7947300001</v>
      </c>
      <c r="CA64" s="470">
        <v>-837.21808000000965</v>
      </c>
      <c r="CB64" s="470">
        <v>1022830.5766499998</v>
      </c>
    </row>
    <row r="65" spans="1:81" s="18" customFormat="1" ht="9" customHeight="1">
      <c r="A65" s="476" t="s">
        <v>654</v>
      </c>
      <c r="B65" s="474">
        <v>-12841.83311</v>
      </c>
      <c r="C65" s="474">
        <v>1631.7661499999999</v>
      </c>
      <c r="D65" s="474">
        <v>-11210.06696</v>
      </c>
      <c r="E65" s="474"/>
      <c r="F65" s="474">
        <v>111.7641</v>
      </c>
      <c r="G65" s="474">
        <v>-17.230900000000002</v>
      </c>
      <c r="H65" s="474">
        <v>94.533199999999994</v>
      </c>
      <c r="I65" s="474"/>
      <c r="J65" s="474">
        <v>-5631.4001200000002</v>
      </c>
      <c r="K65" s="474">
        <v>-17762.170899999997</v>
      </c>
      <c r="L65" s="474">
        <v>-23393.571019999999</v>
      </c>
      <c r="M65" s="476" t="s">
        <v>654</v>
      </c>
      <c r="N65" s="474">
        <v>3196.19832</v>
      </c>
      <c r="O65" s="474">
        <v>1545.9513999999999</v>
      </c>
      <c r="P65" s="474">
        <v>4742.1497199999994</v>
      </c>
      <c r="Q65" s="474"/>
      <c r="R65" s="474">
        <v>-4870.1907300000003</v>
      </c>
      <c r="S65" s="474">
        <v>1206.2604699999999</v>
      </c>
      <c r="T65" s="474">
        <v>-3663.9302599999996</v>
      </c>
      <c r="U65" s="474"/>
      <c r="V65" s="474">
        <v>-28625.444210000001</v>
      </c>
      <c r="W65" s="474">
        <v>-32417.351629999997</v>
      </c>
      <c r="X65" s="474">
        <v>-61042.795840000006</v>
      </c>
      <c r="Y65" s="476" t="s">
        <v>654</v>
      </c>
      <c r="Z65" s="474">
        <v>-4.1310500000000001</v>
      </c>
      <c r="AA65" s="474">
        <v>304.84872999999999</v>
      </c>
      <c r="AB65" s="474">
        <v>300.71767999999997</v>
      </c>
      <c r="AC65" s="474"/>
      <c r="AD65" s="474">
        <v>594.34957999999995</v>
      </c>
      <c r="AE65" s="474">
        <v>-7712.6536900000001</v>
      </c>
      <c r="AF65" s="474">
        <v>-7118.30411</v>
      </c>
      <c r="AG65" s="474"/>
      <c r="AH65" s="474">
        <v>0</v>
      </c>
      <c r="AI65" s="474">
        <v>0</v>
      </c>
      <c r="AJ65" s="474">
        <v>0</v>
      </c>
      <c r="AK65" s="476" t="s">
        <v>654</v>
      </c>
      <c r="AL65" s="474">
        <v>-138.45656</v>
      </c>
      <c r="AM65" s="474">
        <v>1392.40194</v>
      </c>
      <c r="AN65" s="474">
        <v>1253.9453799999999</v>
      </c>
      <c r="AO65" s="474"/>
      <c r="AP65" s="474">
        <v>169.76944</v>
      </c>
      <c r="AQ65" s="474">
        <v>0</v>
      </c>
      <c r="AR65" s="474">
        <v>169.76944</v>
      </c>
      <c r="AS65" s="474"/>
      <c r="AT65" s="474">
        <v>-310.46636000000001</v>
      </c>
      <c r="AU65" s="474">
        <v>0</v>
      </c>
      <c r="AV65" s="474">
        <v>-310.46636000000001</v>
      </c>
      <c r="AW65" s="476" t="s">
        <v>654</v>
      </c>
      <c r="AX65" s="474">
        <v>0</v>
      </c>
      <c r="AY65" s="474">
        <v>0</v>
      </c>
      <c r="AZ65" s="474">
        <v>0</v>
      </c>
      <c r="BA65" s="474"/>
      <c r="BB65" s="474">
        <v>22.638819999999999</v>
      </c>
      <c r="BC65" s="474">
        <v>-45.117580000000004</v>
      </c>
      <c r="BD65" s="474">
        <v>-22.478760000000001</v>
      </c>
      <c r="BE65" s="474"/>
      <c r="BF65" s="474">
        <v>-1009.2364</v>
      </c>
      <c r="BG65" s="474">
        <v>242.38374999999999</v>
      </c>
      <c r="BH65" s="474">
        <v>-766.85265000000004</v>
      </c>
      <c r="BI65" s="476" t="s">
        <v>654</v>
      </c>
      <c r="BJ65" s="474">
        <v>-244.45527999999999</v>
      </c>
      <c r="BK65" s="474">
        <v>342.64562999999998</v>
      </c>
      <c r="BL65" s="474">
        <v>98.190350000000009</v>
      </c>
      <c r="BM65" s="474"/>
      <c r="BN65" s="474">
        <v>0</v>
      </c>
      <c r="BO65" s="474">
        <v>66.251329999999996</v>
      </c>
      <c r="BP65" s="474">
        <v>66.251329999999996</v>
      </c>
      <c r="BQ65" s="474"/>
      <c r="BR65" s="474">
        <v>-49580.893560000004</v>
      </c>
      <c r="BS65" s="474">
        <v>-51222.015299999992</v>
      </c>
      <c r="BT65" s="474">
        <v>-100802.90886</v>
      </c>
      <c r="BU65" s="476" t="s">
        <v>654</v>
      </c>
      <c r="BV65" s="474">
        <v>-5631.4001200000002</v>
      </c>
      <c r="BW65" s="474">
        <v>-17762.170899999997</v>
      </c>
      <c r="BX65" s="474">
        <v>-23393.571019999999</v>
      </c>
      <c r="BY65" s="474"/>
      <c r="BZ65" s="474">
        <v>-49580.893560000004</v>
      </c>
      <c r="CA65" s="474">
        <v>-51222.015299999992</v>
      </c>
      <c r="CB65" s="474">
        <v>-100802.90886</v>
      </c>
    </row>
    <row r="66" spans="1:81" s="24" customFormat="1" ht="9" customHeight="1">
      <c r="A66" s="476" t="s">
        <v>655</v>
      </c>
      <c r="B66" s="474">
        <v>0</v>
      </c>
      <c r="C66" s="474">
        <v>0</v>
      </c>
      <c r="D66" s="474">
        <v>0</v>
      </c>
      <c r="E66" s="474"/>
      <c r="F66" s="474">
        <v>0</v>
      </c>
      <c r="G66" s="474">
        <v>0</v>
      </c>
      <c r="H66" s="474">
        <v>0</v>
      </c>
      <c r="I66" s="474"/>
      <c r="J66" s="474">
        <v>3676.50225</v>
      </c>
      <c r="K66" s="474">
        <v>6516.7857400000003</v>
      </c>
      <c r="L66" s="474">
        <v>10193.287990000001</v>
      </c>
      <c r="M66" s="476" t="s">
        <v>655</v>
      </c>
      <c r="N66" s="474">
        <v>0</v>
      </c>
      <c r="O66" s="474">
        <v>0</v>
      </c>
      <c r="P66" s="474">
        <v>0</v>
      </c>
      <c r="Q66" s="474"/>
      <c r="R66" s="474">
        <v>0</v>
      </c>
      <c r="S66" s="474">
        <v>0</v>
      </c>
      <c r="T66" s="474">
        <v>0</v>
      </c>
      <c r="U66" s="474"/>
      <c r="V66" s="474">
        <v>232315.41340000002</v>
      </c>
      <c r="W66" s="474">
        <v>0</v>
      </c>
      <c r="X66" s="474">
        <v>232315.41340000002</v>
      </c>
      <c r="Y66" s="476" t="s">
        <v>655</v>
      </c>
      <c r="Z66" s="474">
        <v>0</v>
      </c>
      <c r="AA66" s="474">
        <v>0</v>
      </c>
      <c r="AB66" s="474">
        <v>0</v>
      </c>
      <c r="AC66" s="474"/>
      <c r="AD66" s="474">
        <v>0</v>
      </c>
      <c r="AE66" s="474">
        <v>286.95767000000001</v>
      </c>
      <c r="AF66" s="474">
        <v>286.95767000000001</v>
      </c>
      <c r="AG66" s="474"/>
      <c r="AH66" s="474">
        <v>0</v>
      </c>
      <c r="AI66" s="474">
        <v>0</v>
      </c>
      <c r="AJ66" s="474">
        <v>0</v>
      </c>
      <c r="AK66" s="476" t="s">
        <v>655</v>
      </c>
      <c r="AL66" s="474">
        <v>0</v>
      </c>
      <c r="AM66" s="474">
        <v>0</v>
      </c>
      <c r="AN66" s="474">
        <v>0</v>
      </c>
      <c r="AO66" s="474"/>
      <c r="AP66" s="474">
        <v>0</v>
      </c>
      <c r="AQ66" s="474">
        <v>0</v>
      </c>
      <c r="AR66" s="474">
        <v>0</v>
      </c>
      <c r="AS66" s="474"/>
      <c r="AT66" s="474">
        <v>0</v>
      </c>
      <c r="AU66" s="474">
        <v>0</v>
      </c>
      <c r="AV66" s="474">
        <v>0</v>
      </c>
      <c r="AW66" s="476" t="s">
        <v>655</v>
      </c>
      <c r="AX66" s="474">
        <v>0</v>
      </c>
      <c r="AY66" s="474">
        <v>0</v>
      </c>
      <c r="AZ66" s="474">
        <v>0</v>
      </c>
      <c r="BA66" s="474"/>
      <c r="BB66" s="474">
        <v>0</v>
      </c>
      <c r="BC66" s="474">
        <v>0</v>
      </c>
      <c r="BD66" s="474">
        <v>0</v>
      </c>
      <c r="BE66" s="474"/>
      <c r="BF66" s="474">
        <v>0</v>
      </c>
      <c r="BG66" s="474">
        <v>0</v>
      </c>
      <c r="BH66" s="474">
        <v>0</v>
      </c>
      <c r="BI66" s="476" t="s">
        <v>655</v>
      </c>
      <c r="BJ66" s="474">
        <v>0</v>
      </c>
      <c r="BK66" s="474">
        <v>0</v>
      </c>
      <c r="BL66" s="474">
        <v>0</v>
      </c>
      <c r="BM66" s="474"/>
      <c r="BN66" s="474">
        <v>0</v>
      </c>
      <c r="BO66" s="474">
        <v>0</v>
      </c>
      <c r="BP66" s="474">
        <v>0</v>
      </c>
      <c r="BQ66" s="474"/>
      <c r="BR66" s="474">
        <v>235991.91565000001</v>
      </c>
      <c r="BS66" s="474">
        <v>6803.74341</v>
      </c>
      <c r="BT66" s="474">
        <v>242795.65906000003</v>
      </c>
      <c r="BU66" s="476" t="s">
        <v>655</v>
      </c>
      <c r="BV66" s="474">
        <v>3676.50225</v>
      </c>
      <c r="BW66" s="474">
        <v>6516.7857400000003</v>
      </c>
      <c r="BX66" s="474">
        <v>10193.287990000001</v>
      </c>
      <c r="BY66" s="474"/>
      <c r="BZ66" s="474">
        <v>235991.91565000001</v>
      </c>
      <c r="CA66" s="474">
        <v>6803.74341</v>
      </c>
      <c r="CB66" s="474">
        <v>242795.65906000003</v>
      </c>
      <c r="CC66" s="471"/>
    </row>
    <row r="67" spans="1:81" s="24" customFormat="1" ht="9" customHeight="1">
      <c r="A67" s="476" t="s">
        <v>656</v>
      </c>
      <c r="B67" s="474">
        <v>13841.181839999999</v>
      </c>
      <c r="C67" s="474">
        <v>6784.7355900000002</v>
      </c>
      <c r="D67" s="474">
        <v>20625.917430000001</v>
      </c>
      <c r="E67" s="474"/>
      <c r="F67" s="474">
        <v>244.21861999999999</v>
      </c>
      <c r="G67" s="474">
        <v>0</v>
      </c>
      <c r="H67" s="474">
        <v>244.21861999999999</v>
      </c>
      <c r="I67" s="474"/>
      <c r="J67" s="474">
        <v>-87.789290000000008</v>
      </c>
      <c r="K67" s="474">
        <v>780.49195000000009</v>
      </c>
      <c r="L67" s="474">
        <v>692.70266000000004</v>
      </c>
      <c r="M67" s="476" t="s">
        <v>656</v>
      </c>
      <c r="N67" s="474">
        <v>7360.3443699999998</v>
      </c>
      <c r="O67" s="474">
        <v>223.57808000000003</v>
      </c>
      <c r="P67" s="474">
        <v>7583.92245</v>
      </c>
      <c r="Q67" s="474"/>
      <c r="R67" s="474">
        <v>305.26499000000001</v>
      </c>
      <c r="S67" s="474">
        <v>381.12458000000004</v>
      </c>
      <c r="T67" s="474">
        <v>686.38957000000005</v>
      </c>
      <c r="U67" s="474"/>
      <c r="V67" s="474">
        <v>1919.5594500000002</v>
      </c>
      <c r="W67" s="474">
        <v>625.84772999999996</v>
      </c>
      <c r="X67" s="474">
        <v>2545.4071800000002</v>
      </c>
      <c r="Y67" s="476" t="s">
        <v>656</v>
      </c>
      <c r="Z67" s="474">
        <v>1322.7828</v>
      </c>
      <c r="AA67" s="474">
        <v>0</v>
      </c>
      <c r="AB67" s="474">
        <v>1322.7828</v>
      </c>
      <c r="AC67" s="474"/>
      <c r="AD67" s="474">
        <v>3294.38445</v>
      </c>
      <c r="AE67" s="474">
        <v>406.11372999999998</v>
      </c>
      <c r="AF67" s="474">
        <v>3700.49818</v>
      </c>
      <c r="AG67" s="474"/>
      <c r="AH67" s="474">
        <v>0</v>
      </c>
      <c r="AI67" s="474">
        <v>0</v>
      </c>
      <c r="AJ67" s="474">
        <v>0</v>
      </c>
      <c r="AK67" s="476" t="s">
        <v>656</v>
      </c>
      <c r="AL67" s="474">
        <v>190.08113</v>
      </c>
      <c r="AM67" s="474">
        <v>6.30572</v>
      </c>
      <c r="AN67" s="474">
        <v>196.38685000000001</v>
      </c>
      <c r="AO67" s="474"/>
      <c r="AP67" s="474">
        <v>2634.0032000000001</v>
      </c>
      <c r="AQ67" s="474">
        <v>0.23548000000000002</v>
      </c>
      <c r="AR67" s="474">
        <v>2634.2386800000004</v>
      </c>
      <c r="AS67" s="474"/>
      <c r="AT67" s="474">
        <v>-398.71550000000002</v>
      </c>
      <c r="AU67" s="474">
        <v>0</v>
      </c>
      <c r="AV67" s="474">
        <v>-398.71550000000002</v>
      </c>
      <c r="AW67" s="476" t="s">
        <v>656</v>
      </c>
      <c r="AX67" s="474">
        <v>1622.72171</v>
      </c>
      <c r="AY67" s="474">
        <v>0</v>
      </c>
      <c r="AZ67" s="474">
        <v>1622.72171</v>
      </c>
      <c r="BA67" s="474"/>
      <c r="BB67" s="474">
        <v>1047.5949900000001</v>
      </c>
      <c r="BC67" s="474">
        <v>0</v>
      </c>
      <c r="BD67" s="474">
        <v>1047.5949900000001</v>
      </c>
      <c r="BE67" s="474"/>
      <c r="BF67" s="474">
        <v>0</v>
      </c>
      <c r="BG67" s="474">
        <v>0</v>
      </c>
      <c r="BH67" s="474">
        <v>0</v>
      </c>
      <c r="BI67" s="476" t="s">
        <v>656</v>
      </c>
      <c r="BJ67" s="474">
        <v>9.4457199999999997</v>
      </c>
      <c r="BK67" s="474">
        <v>0.29519999999999996</v>
      </c>
      <c r="BL67" s="474">
        <v>9.7409200000000009</v>
      </c>
      <c r="BM67" s="474"/>
      <c r="BN67" s="474">
        <v>0</v>
      </c>
      <c r="BO67" s="474">
        <v>0</v>
      </c>
      <c r="BP67" s="474">
        <v>0</v>
      </c>
      <c r="BQ67" s="474"/>
      <c r="BR67" s="474">
        <v>33305.078480000004</v>
      </c>
      <c r="BS67" s="474">
        <v>9208.7280599999995</v>
      </c>
      <c r="BT67" s="474">
        <v>42513.806540000005</v>
      </c>
      <c r="BU67" s="476" t="s">
        <v>656</v>
      </c>
      <c r="BV67" s="474">
        <v>-87.789290000000008</v>
      </c>
      <c r="BW67" s="474">
        <v>780.49195000000009</v>
      </c>
      <c r="BX67" s="474">
        <v>692.70266000000004</v>
      </c>
      <c r="BY67" s="474"/>
      <c r="BZ67" s="474">
        <v>33305.078480000004</v>
      </c>
      <c r="CA67" s="474">
        <v>9208.7280599999995</v>
      </c>
      <c r="CB67" s="474">
        <v>42513.806540000005</v>
      </c>
      <c r="CC67" s="471"/>
    </row>
    <row r="68" spans="1:81" s="24" customFormat="1" ht="9" customHeight="1">
      <c r="A68" s="476" t="s">
        <v>657</v>
      </c>
      <c r="B68" s="474">
        <v>12985.37507</v>
      </c>
      <c r="C68" s="474">
        <v>0</v>
      </c>
      <c r="D68" s="474">
        <v>12985.37507</v>
      </c>
      <c r="E68" s="474"/>
      <c r="F68" s="474">
        <v>1317.89265</v>
      </c>
      <c r="G68" s="474">
        <v>0</v>
      </c>
      <c r="H68" s="474">
        <v>1317.89265</v>
      </c>
      <c r="I68" s="474"/>
      <c r="J68" s="474">
        <v>2292.8447700000002</v>
      </c>
      <c r="K68" s="474">
        <v>0</v>
      </c>
      <c r="L68" s="474">
        <v>2292.8447700000002</v>
      </c>
      <c r="M68" s="476" t="s">
        <v>657</v>
      </c>
      <c r="N68" s="474">
        <v>2163.96767</v>
      </c>
      <c r="O68" s="474">
        <v>0</v>
      </c>
      <c r="P68" s="474">
        <v>2163.96767</v>
      </c>
      <c r="Q68" s="474"/>
      <c r="R68" s="474">
        <v>2246.9048499999999</v>
      </c>
      <c r="S68" s="474">
        <v>0</v>
      </c>
      <c r="T68" s="474">
        <v>2246.9048499999999</v>
      </c>
      <c r="U68" s="474"/>
      <c r="V68" s="474">
        <v>7583.7692699999998</v>
      </c>
      <c r="W68" s="474">
        <v>0</v>
      </c>
      <c r="X68" s="474">
        <v>7583.7692699999998</v>
      </c>
      <c r="Y68" s="476" t="s">
        <v>657</v>
      </c>
      <c r="Z68" s="474">
        <v>0</v>
      </c>
      <c r="AA68" s="474">
        <v>0</v>
      </c>
      <c r="AB68" s="474">
        <v>0</v>
      </c>
      <c r="AC68" s="474"/>
      <c r="AD68" s="474">
        <v>-4157.2083000000002</v>
      </c>
      <c r="AE68" s="474">
        <v>0</v>
      </c>
      <c r="AF68" s="474">
        <v>-4157.2083000000002</v>
      </c>
      <c r="AG68" s="474"/>
      <c r="AH68" s="474">
        <v>5.7123599999999994</v>
      </c>
      <c r="AI68" s="474">
        <v>0</v>
      </c>
      <c r="AJ68" s="474">
        <v>5.7123599999999994</v>
      </c>
      <c r="AK68" s="476" t="s">
        <v>657</v>
      </c>
      <c r="AL68" s="474">
        <v>608.53160000000003</v>
      </c>
      <c r="AM68" s="474">
        <v>0</v>
      </c>
      <c r="AN68" s="474">
        <v>608.53160000000003</v>
      </c>
      <c r="AO68" s="474"/>
      <c r="AP68" s="474">
        <v>0</v>
      </c>
      <c r="AQ68" s="474">
        <v>0</v>
      </c>
      <c r="AR68" s="474">
        <v>0</v>
      </c>
      <c r="AS68" s="474"/>
      <c r="AT68" s="474">
        <v>2567.4740499999998</v>
      </c>
      <c r="AU68" s="474">
        <v>0</v>
      </c>
      <c r="AV68" s="474">
        <v>2567.4740499999998</v>
      </c>
      <c r="AW68" s="476" t="s">
        <v>657</v>
      </c>
      <c r="AX68" s="474">
        <v>0</v>
      </c>
      <c r="AY68" s="474">
        <v>0</v>
      </c>
      <c r="AZ68" s="474">
        <v>0</v>
      </c>
      <c r="BA68" s="474"/>
      <c r="BB68" s="474">
        <v>0</v>
      </c>
      <c r="BC68" s="474">
        <v>0</v>
      </c>
      <c r="BD68" s="474">
        <v>0</v>
      </c>
      <c r="BE68" s="474"/>
      <c r="BF68" s="474">
        <v>0</v>
      </c>
      <c r="BG68" s="474">
        <v>0</v>
      </c>
      <c r="BH68" s="474">
        <v>0</v>
      </c>
      <c r="BI68" s="476" t="s">
        <v>657</v>
      </c>
      <c r="BJ68" s="474">
        <v>0</v>
      </c>
      <c r="BK68" s="474">
        <v>0</v>
      </c>
      <c r="BL68" s="474">
        <v>0</v>
      </c>
      <c r="BM68" s="474"/>
      <c r="BN68" s="474">
        <v>0</v>
      </c>
      <c r="BO68" s="474">
        <v>0</v>
      </c>
      <c r="BP68" s="474">
        <v>0</v>
      </c>
      <c r="BQ68" s="474"/>
      <c r="BR68" s="474">
        <v>27615.263989999996</v>
      </c>
      <c r="BS68" s="474">
        <v>0</v>
      </c>
      <c r="BT68" s="474">
        <v>27615.263989999996</v>
      </c>
      <c r="BU68" s="476" t="s">
        <v>657</v>
      </c>
      <c r="BV68" s="474">
        <v>2292.8447700000002</v>
      </c>
      <c r="BW68" s="474">
        <v>0</v>
      </c>
      <c r="BX68" s="474">
        <v>2292.8447700000002</v>
      </c>
      <c r="BY68" s="474"/>
      <c r="BZ68" s="474">
        <v>27615.263989999996</v>
      </c>
      <c r="CA68" s="474">
        <v>0</v>
      </c>
      <c r="CB68" s="474">
        <v>27615.263989999996</v>
      </c>
    </row>
    <row r="69" spans="1:81" s="24" customFormat="1" ht="9" customHeight="1">
      <c r="A69" s="476" t="s">
        <v>658</v>
      </c>
      <c r="B69" s="474">
        <v>39064.226840000003</v>
      </c>
      <c r="C69" s="474">
        <v>14360.218500000001</v>
      </c>
      <c r="D69" s="474">
        <v>53424.445340000006</v>
      </c>
      <c r="E69" s="474"/>
      <c r="F69" s="474">
        <v>1558.2501000000002</v>
      </c>
      <c r="G69" s="474">
        <v>8.7887000000000004</v>
      </c>
      <c r="H69" s="474">
        <v>1567.0388</v>
      </c>
      <c r="I69" s="474"/>
      <c r="J69" s="474">
        <v>70621.484260000012</v>
      </c>
      <c r="K69" s="474">
        <v>17789.951249999998</v>
      </c>
      <c r="L69" s="474">
        <v>88411.43551000001</v>
      </c>
      <c r="M69" s="476" t="s">
        <v>658</v>
      </c>
      <c r="N69" s="474">
        <v>548.51607000000001</v>
      </c>
      <c r="O69" s="474">
        <v>37.542010000000005</v>
      </c>
      <c r="P69" s="474">
        <v>586.0580799999999</v>
      </c>
      <c r="Q69" s="474"/>
      <c r="R69" s="474">
        <v>1701.8709199999998</v>
      </c>
      <c r="S69" s="474">
        <v>0</v>
      </c>
      <c r="T69" s="474">
        <v>1701.8709199999998</v>
      </c>
      <c r="U69" s="474"/>
      <c r="V69" s="474">
        <v>4328.6795400000001</v>
      </c>
      <c r="W69" s="474">
        <v>-2.1521699999999999</v>
      </c>
      <c r="X69" s="474">
        <v>4326.5273699999998</v>
      </c>
      <c r="Y69" s="476" t="s">
        <v>658</v>
      </c>
      <c r="Z69" s="474">
        <v>298.39312000000001</v>
      </c>
      <c r="AA69" s="474">
        <v>0</v>
      </c>
      <c r="AB69" s="474">
        <v>298.39312000000001</v>
      </c>
      <c r="AC69" s="474"/>
      <c r="AD69" s="474">
        <v>7362.8180199999997</v>
      </c>
      <c r="AE69" s="474">
        <v>280.26643000000001</v>
      </c>
      <c r="AF69" s="474">
        <v>7643.0844500000003</v>
      </c>
      <c r="AG69" s="474"/>
      <c r="AH69" s="474">
        <v>-385.39765</v>
      </c>
      <c r="AI69" s="474">
        <v>0</v>
      </c>
      <c r="AJ69" s="474">
        <v>-385.39765</v>
      </c>
      <c r="AK69" s="476" t="s">
        <v>658</v>
      </c>
      <c r="AL69" s="474">
        <v>151.929</v>
      </c>
      <c r="AM69" s="474">
        <v>7.9795700000000007</v>
      </c>
      <c r="AN69" s="474">
        <v>159.90857</v>
      </c>
      <c r="AO69" s="474"/>
      <c r="AP69" s="474">
        <v>-43.202559999999998</v>
      </c>
      <c r="AQ69" s="474">
        <v>0</v>
      </c>
      <c r="AR69" s="474">
        <v>-43.202559999999998</v>
      </c>
      <c r="AS69" s="474"/>
      <c r="AT69" s="474">
        <v>0</v>
      </c>
      <c r="AU69" s="474">
        <v>0</v>
      </c>
      <c r="AV69" s="474">
        <v>0</v>
      </c>
      <c r="AW69" s="476" t="s">
        <v>658</v>
      </c>
      <c r="AX69" s="474">
        <v>2051.2670800000001</v>
      </c>
      <c r="AY69" s="474">
        <v>0</v>
      </c>
      <c r="AZ69" s="474">
        <v>2051.2670800000001</v>
      </c>
      <c r="BA69" s="474"/>
      <c r="BB69" s="474">
        <v>5186.0116900000003</v>
      </c>
      <c r="BC69" s="474">
        <v>0</v>
      </c>
      <c r="BD69" s="474">
        <v>5186.0116900000003</v>
      </c>
      <c r="BE69" s="474"/>
      <c r="BF69" s="474">
        <v>0</v>
      </c>
      <c r="BG69" s="474">
        <v>-142.48737</v>
      </c>
      <c r="BH69" s="474">
        <v>-142.48737</v>
      </c>
      <c r="BI69" s="476" t="s">
        <v>658</v>
      </c>
      <c r="BJ69" s="474">
        <v>0</v>
      </c>
      <c r="BK69" s="474">
        <v>-1.7600000000000001E-3</v>
      </c>
      <c r="BL69" s="474">
        <v>-1.7600000000000001E-3</v>
      </c>
      <c r="BM69" s="474"/>
      <c r="BN69" s="474">
        <v>29.045840000000002</v>
      </c>
      <c r="BO69" s="474">
        <v>6.8529499999999999</v>
      </c>
      <c r="BP69" s="474">
        <v>35.898789999999998</v>
      </c>
      <c r="BQ69" s="474"/>
      <c r="BR69" s="474">
        <v>132473.89227000004</v>
      </c>
      <c r="BS69" s="474">
        <v>32346.95811</v>
      </c>
      <c r="BT69" s="474">
        <v>164820.85037999999</v>
      </c>
      <c r="BU69" s="476" t="s">
        <v>658</v>
      </c>
      <c r="BV69" s="474">
        <v>70621.484260000012</v>
      </c>
      <c r="BW69" s="474">
        <v>17789.951249999998</v>
      </c>
      <c r="BX69" s="474">
        <v>88411.43551000001</v>
      </c>
      <c r="BY69" s="474"/>
      <c r="BZ69" s="474">
        <v>132473.89227000004</v>
      </c>
      <c r="CA69" s="474">
        <v>32346.95811</v>
      </c>
      <c r="CB69" s="474">
        <v>164820.85037999999</v>
      </c>
    </row>
    <row r="70" spans="1:81" s="24" customFormat="1" ht="9" customHeight="1">
      <c r="A70" s="476" t="s">
        <v>659</v>
      </c>
      <c r="B70" s="474">
        <v>77018.834930000012</v>
      </c>
      <c r="C70" s="474">
        <v>0</v>
      </c>
      <c r="D70" s="474">
        <v>77018.834930000012</v>
      </c>
      <c r="E70" s="474"/>
      <c r="F70" s="474">
        <v>1458.6396299999999</v>
      </c>
      <c r="G70" s="474">
        <v>0</v>
      </c>
      <c r="H70" s="474">
        <v>1458.6396299999999</v>
      </c>
      <c r="I70" s="474"/>
      <c r="J70" s="474">
        <v>56983.178249999997</v>
      </c>
      <c r="K70" s="474">
        <v>0</v>
      </c>
      <c r="L70" s="474">
        <v>56983.178249999997</v>
      </c>
      <c r="M70" s="476" t="s">
        <v>659</v>
      </c>
      <c r="N70" s="474">
        <v>3583.4032000000002</v>
      </c>
      <c r="O70" s="474">
        <v>0</v>
      </c>
      <c r="P70" s="474">
        <v>3583.4032000000002</v>
      </c>
      <c r="Q70" s="474"/>
      <c r="R70" s="474">
        <v>7699.5565099999994</v>
      </c>
      <c r="S70" s="474">
        <v>0</v>
      </c>
      <c r="T70" s="474">
        <v>7699.5565099999994</v>
      </c>
      <c r="U70" s="474"/>
      <c r="V70" s="474">
        <v>14475.29833</v>
      </c>
      <c r="W70" s="474">
        <v>0</v>
      </c>
      <c r="X70" s="474">
        <v>14475.29833</v>
      </c>
      <c r="Y70" s="476" t="s">
        <v>659</v>
      </c>
      <c r="Z70" s="474">
        <v>2291.36465</v>
      </c>
      <c r="AA70" s="474">
        <v>0</v>
      </c>
      <c r="AB70" s="474">
        <v>2291.36465</v>
      </c>
      <c r="AC70" s="474"/>
      <c r="AD70" s="474">
        <v>35610.136829999996</v>
      </c>
      <c r="AE70" s="474">
        <v>0</v>
      </c>
      <c r="AF70" s="474">
        <v>35610.136829999996</v>
      </c>
      <c r="AG70" s="474"/>
      <c r="AH70" s="474">
        <v>8928.634759999999</v>
      </c>
      <c r="AI70" s="474">
        <v>0</v>
      </c>
      <c r="AJ70" s="474">
        <v>8928.634759999999</v>
      </c>
      <c r="AK70" s="476" t="s">
        <v>659</v>
      </c>
      <c r="AL70" s="474">
        <v>525.26129000000003</v>
      </c>
      <c r="AM70" s="474">
        <v>0</v>
      </c>
      <c r="AN70" s="474">
        <v>525.26129000000003</v>
      </c>
      <c r="AO70" s="474"/>
      <c r="AP70" s="474">
        <v>4870.4753000000001</v>
      </c>
      <c r="AQ70" s="474">
        <v>0</v>
      </c>
      <c r="AR70" s="474">
        <v>4870.4753000000001</v>
      </c>
      <c r="AS70" s="474"/>
      <c r="AT70" s="474">
        <v>1303.8883999999998</v>
      </c>
      <c r="AU70" s="474">
        <v>0</v>
      </c>
      <c r="AV70" s="474">
        <v>1303.8883999999998</v>
      </c>
      <c r="AW70" s="476" t="s">
        <v>659</v>
      </c>
      <c r="AX70" s="474">
        <v>1297.1122800000001</v>
      </c>
      <c r="AY70" s="474">
        <v>0</v>
      </c>
      <c r="AZ70" s="474">
        <v>1297.1122800000001</v>
      </c>
      <c r="BA70" s="474"/>
      <c r="BB70" s="474">
        <v>1741.1628799999999</v>
      </c>
      <c r="BC70" s="474">
        <v>0</v>
      </c>
      <c r="BD70" s="474">
        <v>1741.1628799999999</v>
      </c>
      <c r="BE70" s="474"/>
      <c r="BF70" s="474">
        <v>167.25567999999998</v>
      </c>
      <c r="BG70" s="474">
        <v>0</v>
      </c>
      <c r="BH70" s="474">
        <v>167.25567999999998</v>
      </c>
      <c r="BI70" s="476" t="s">
        <v>659</v>
      </c>
      <c r="BJ70" s="474">
        <v>671.30004000000008</v>
      </c>
      <c r="BK70" s="474">
        <v>0</v>
      </c>
      <c r="BL70" s="474">
        <v>671.30004000000008</v>
      </c>
      <c r="BM70" s="474"/>
      <c r="BN70" s="474">
        <v>631.06514000000004</v>
      </c>
      <c r="BO70" s="474">
        <v>0</v>
      </c>
      <c r="BP70" s="474">
        <v>631.06514000000004</v>
      </c>
      <c r="BQ70" s="474"/>
      <c r="BR70" s="474">
        <v>219256.56809999995</v>
      </c>
      <c r="BS70" s="474">
        <v>0</v>
      </c>
      <c r="BT70" s="474">
        <v>219256.56809999995</v>
      </c>
      <c r="BU70" s="476" t="s">
        <v>659</v>
      </c>
      <c r="BV70" s="474">
        <v>56983.178249999997</v>
      </c>
      <c r="BW70" s="474">
        <v>404.33897000000002</v>
      </c>
      <c r="BX70" s="474">
        <v>57387.517220000002</v>
      </c>
      <c r="BY70" s="474"/>
      <c r="BZ70" s="474">
        <v>219256.56809999995</v>
      </c>
      <c r="CA70" s="474">
        <v>404.33897000000002</v>
      </c>
      <c r="CB70" s="474">
        <v>219660.90706999996</v>
      </c>
    </row>
    <row r="71" spans="1:81" s="24" customFormat="1" ht="9" customHeight="1">
      <c r="A71" s="476" t="s">
        <v>660</v>
      </c>
      <c r="B71" s="474">
        <v>93392.325549999994</v>
      </c>
      <c r="C71" s="474">
        <v>0</v>
      </c>
      <c r="D71" s="474">
        <v>93392.325549999994</v>
      </c>
      <c r="E71" s="474"/>
      <c r="F71" s="474">
        <v>996.43137999999999</v>
      </c>
      <c r="G71" s="474">
        <v>0</v>
      </c>
      <c r="H71" s="474">
        <v>996.43137999999999</v>
      </c>
      <c r="I71" s="474"/>
      <c r="J71" s="474">
        <v>139059.0857</v>
      </c>
      <c r="K71" s="474">
        <v>0</v>
      </c>
      <c r="L71" s="474">
        <v>139059.0857</v>
      </c>
      <c r="M71" s="476" t="s">
        <v>660</v>
      </c>
      <c r="N71" s="474">
        <v>4656.0788700000003</v>
      </c>
      <c r="O71" s="474">
        <v>0</v>
      </c>
      <c r="P71" s="474">
        <v>4656.0788700000003</v>
      </c>
      <c r="Q71" s="474"/>
      <c r="R71" s="474">
        <v>14047.02709</v>
      </c>
      <c r="S71" s="474">
        <v>0</v>
      </c>
      <c r="T71" s="474">
        <v>14047.02709</v>
      </c>
      <c r="U71" s="474"/>
      <c r="V71" s="474">
        <v>19459.976839999999</v>
      </c>
      <c r="W71" s="474">
        <v>0</v>
      </c>
      <c r="X71" s="474">
        <v>19459.976839999999</v>
      </c>
      <c r="Y71" s="476" t="s">
        <v>660</v>
      </c>
      <c r="Z71" s="474">
        <v>139.00844000000001</v>
      </c>
      <c r="AA71" s="474">
        <v>0</v>
      </c>
      <c r="AB71" s="474">
        <v>139.00844000000001</v>
      </c>
      <c r="AC71" s="474"/>
      <c r="AD71" s="474">
        <v>97504.647239999991</v>
      </c>
      <c r="AE71" s="474">
        <v>0</v>
      </c>
      <c r="AF71" s="474">
        <v>97504.647239999991</v>
      </c>
      <c r="AG71" s="474"/>
      <c r="AH71" s="474">
        <v>20381.499789999998</v>
      </c>
      <c r="AI71" s="474">
        <v>0</v>
      </c>
      <c r="AJ71" s="474">
        <v>20381.499789999998</v>
      </c>
      <c r="AK71" s="476" t="s">
        <v>660</v>
      </c>
      <c r="AL71" s="474">
        <v>1246.6770200000001</v>
      </c>
      <c r="AM71" s="474">
        <v>0</v>
      </c>
      <c r="AN71" s="474">
        <v>1246.6770200000001</v>
      </c>
      <c r="AO71" s="474"/>
      <c r="AP71" s="474">
        <v>14205.997539999998</v>
      </c>
      <c r="AQ71" s="474">
        <v>0</v>
      </c>
      <c r="AR71" s="474">
        <v>14205.997539999998</v>
      </c>
      <c r="AS71" s="474"/>
      <c r="AT71" s="474">
        <v>4995.5367100000003</v>
      </c>
      <c r="AU71" s="474">
        <v>0</v>
      </c>
      <c r="AV71" s="474">
        <v>4995.5367100000003</v>
      </c>
      <c r="AW71" s="476" t="s">
        <v>660</v>
      </c>
      <c r="AX71" s="474">
        <v>8261.3698000000004</v>
      </c>
      <c r="AY71" s="474">
        <v>0</v>
      </c>
      <c r="AZ71" s="474">
        <v>8261.3698000000004</v>
      </c>
      <c r="BA71" s="474"/>
      <c r="BB71" s="474">
        <v>817.26576</v>
      </c>
      <c r="BC71" s="474">
        <v>0</v>
      </c>
      <c r="BD71" s="474">
        <v>817.26576</v>
      </c>
      <c r="BE71" s="474"/>
      <c r="BF71" s="474">
        <v>9.5129999999999999</v>
      </c>
      <c r="BG71" s="474">
        <v>0</v>
      </c>
      <c r="BH71" s="474">
        <v>9.5129999999999999</v>
      </c>
      <c r="BI71" s="476" t="s">
        <v>660</v>
      </c>
      <c r="BJ71" s="474">
        <v>297.76577000000003</v>
      </c>
      <c r="BK71" s="474">
        <v>0</v>
      </c>
      <c r="BL71" s="474">
        <v>297.76577000000003</v>
      </c>
      <c r="BM71" s="474"/>
      <c r="BN71" s="474">
        <v>5135.7632999999996</v>
      </c>
      <c r="BO71" s="474">
        <v>0</v>
      </c>
      <c r="BP71" s="474">
        <v>5135.7632999999996</v>
      </c>
      <c r="BQ71" s="474"/>
      <c r="BR71" s="474">
        <v>424605.96979999985</v>
      </c>
      <c r="BS71" s="474">
        <v>0</v>
      </c>
      <c r="BT71" s="474">
        <v>424605.96979999985</v>
      </c>
      <c r="BU71" s="476" t="s">
        <v>660</v>
      </c>
      <c r="BV71" s="474">
        <v>139059.0857</v>
      </c>
      <c r="BW71" s="474">
        <v>1621.0286699999999</v>
      </c>
      <c r="BX71" s="474">
        <v>140680.11437</v>
      </c>
      <c r="BY71" s="474"/>
      <c r="BZ71" s="474">
        <v>424605.96979999985</v>
      </c>
      <c r="CA71" s="474">
        <v>1621.0286699999999</v>
      </c>
      <c r="CB71" s="474">
        <v>426226.99846999987</v>
      </c>
    </row>
    <row r="72" spans="1:81" s="24" customFormat="1" ht="5.0999999999999996" customHeight="1">
      <c r="A72" s="476"/>
      <c r="B72" s="474"/>
      <c r="C72" s="474"/>
      <c r="D72" s="474"/>
      <c r="E72" s="474"/>
      <c r="F72" s="474"/>
      <c r="G72" s="474"/>
      <c r="H72" s="474"/>
      <c r="I72" s="474"/>
      <c r="J72" s="474"/>
      <c r="K72" s="474"/>
      <c r="L72" s="474"/>
      <c r="M72" s="476"/>
      <c r="N72" s="474"/>
      <c r="O72" s="474"/>
      <c r="P72" s="474"/>
      <c r="Q72" s="474"/>
      <c r="R72" s="474"/>
      <c r="S72" s="474"/>
      <c r="T72" s="474"/>
      <c r="U72" s="474"/>
      <c r="V72" s="474"/>
      <c r="W72" s="474"/>
      <c r="X72" s="474"/>
      <c r="Y72" s="476"/>
      <c r="Z72" s="474"/>
      <c r="AA72" s="474"/>
      <c r="AB72" s="474"/>
      <c r="AC72" s="474"/>
      <c r="AD72" s="474"/>
      <c r="AE72" s="474"/>
      <c r="AF72" s="474"/>
      <c r="AG72" s="474"/>
      <c r="AH72" s="474"/>
      <c r="AI72" s="474"/>
      <c r="AJ72" s="474"/>
      <c r="AK72" s="476"/>
      <c r="AL72" s="474"/>
      <c r="AM72" s="474"/>
      <c r="AN72" s="474"/>
      <c r="AO72" s="474"/>
      <c r="AP72" s="474"/>
      <c r="AQ72" s="474"/>
      <c r="AR72" s="474"/>
      <c r="AS72" s="474"/>
      <c r="AT72" s="474"/>
      <c r="AU72" s="474"/>
      <c r="AV72" s="474"/>
      <c r="AW72" s="476"/>
      <c r="AX72" s="474"/>
      <c r="AY72" s="474"/>
      <c r="AZ72" s="474"/>
      <c r="BA72" s="474"/>
      <c r="BB72" s="474"/>
      <c r="BC72" s="474"/>
      <c r="BD72" s="474"/>
      <c r="BE72" s="474"/>
      <c r="BF72" s="474"/>
      <c r="BG72" s="474"/>
      <c r="BH72" s="474"/>
      <c r="BI72" s="476"/>
      <c r="BJ72" s="474"/>
      <c r="BK72" s="474"/>
      <c r="BL72" s="474"/>
      <c r="BM72" s="474"/>
      <c r="BN72" s="474"/>
      <c r="BO72" s="474"/>
      <c r="BP72" s="474"/>
      <c r="BQ72" s="474"/>
      <c r="BR72" s="474"/>
      <c r="BS72" s="474"/>
      <c r="BT72" s="474"/>
      <c r="BU72" s="476"/>
      <c r="BV72" s="474"/>
      <c r="BW72" s="474"/>
      <c r="BX72" s="474"/>
      <c r="BY72" s="474"/>
      <c r="BZ72" s="474"/>
      <c r="CA72" s="474"/>
      <c r="CB72" s="474"/>
    </row>
    <row r="73" spans="1:81" s="18" customFormat="1" ht="9.75" customHeight="1">
      <c r="A73" s="469" t="s">
        <v>661</v>
      </c>
      <c r="B73" s="470">
        <v>564.85463000000004</v>
      </c>
      <c r="C73" s="470">
        <v>-121.39160000000001</v>
      </c>
      <c r="D73" s="470">
        <v>443.46303</v>
      </c>
      <c r="E73" s="470"/>
      <c r="F73" s="470">
        <v>-114.02762</v>
      </c>
      <c r="G73" s="470">
        <v>-51.268149999999999</v>
      </c>
      <c r="H73" s="470">
        <v>-165.29576999999998</v>
      </c>
      <c r="I73" s="470"/>
      <c r="J73" s="470">
        <v>-43726.483329999995</v>
      </c>
      <c r="K73" s="470">
        <v>70341.888790000012</v>
      </c>
      <c r="L73" s="470">
        <v>26615.405460000002</v>
      </c>
      <c r="M73" s="469" t="s">
        <v>661</v>
      </c>
      <c r="N73" s="470">
        <v>-1399.20056</v>
      </c>
      <c r="O73" s="470">
        <v>133156.74674</v>
      </c>
      <c r="P73" s="470">
        <v>131757.54618</v>
      </c>
      <c r="Q73" s="470"/>
      <c r="R73" s="470">
        <v>-9328.2418600000001</v>
      </c>
      <c r="S73" s="470">
        <v>-1329.85167</v>
      </c>
      <c r="T73" s="470">
        <v>-10658.09353</v>
      </c>
      <c r="U73" s="470"/>
      <c r="V73" s="470">
        <v>-49101.094079999995</v>
      </c>
      <c r="W73" s="470">
        <v>54935.39157</v>
      </c>
      <c r="X73" s="470">
        <v>5834.2974899999999</v>
      </c>
      <c r="Y73" s="469" t="s">
        <v>661</v>
      </c>
      <c r="Z73" s="470">
        <v>-9505.7728399999996</v>
      </c>
      <c r="AA73" s="470">
        <v>0</v>
      </c>
      <c r="AB73" s="470">
        <v>-9505.7728399999996</v>
      </c>
      <c r="AC73" s="470"/>
      <c r="AD73" s="470">
        <v>-10281.590960000001</v>
      </c>
      <c r="AE73" s="470">
        <v>3605.6673500000002</v>
      </c>
      <c r="AF73" s="470">
        <v>-6675.9236100000007</v>
      </c>
      <c r="AG73" s="470"/>
      <c r="AH73" s="470">
        <v>-32912.607530000001</v>
      </c>
      <c r="AI73" s="470">
        <v>1540.3203399999998</v>
      </c>
      <c r="AJ73" s="470">
        <v>-31372.287190000003</v>
      </c>
      <c r="AK73" s="469" t="s">
        <v>661</v>
      </c>
      <c r="AL73" s="470">
        <v>416.47203000000002</v>
      </c>
      <c r="AM73" s="470">
        <v>26.857839999999999</v>
      </c>
      <c r="AN73" s="470">
        <v>443.32986999999997</v>
      </c>
      <c r="AO73" s="470"/>
      <c r="AP73" s="470">
        <v>8034.3436099999999</v>
      </c>
      <c r="AQ73" s="470">
        <v>2947.2239500000001</v>
      </c>
      <c r="AR73" s="470">
        <v>10981.567560000001</v>
      </c>
      <c r="AS73" s="470"/>
      <c r="AT73" s="470">
        <v>-2123.1330800000001</v>
      </c>
      <c r="AU73" s="470">
        <v>0</v>
      </c>
      <c r="AV73" s="470">
        <v>-2123.1330800000001</v>
      </c>
      <c r="AW73" s="469" t="s">
        <v>661</v>
      </c>
      <c r="AX73" s="470">
        <v>13559.0996</v>
      </c>
      <c r="AY73" s="470">
        <v>18.373420000000003</v>
      </c>
      <c r="AZ73" s="470">
        <v>13577.473019999999</v>
      </c>
      <c r="BA73" s="470"/>
      <c r="BB73" s="470">
        <v>-4705.8395</v>
      </c>
      <c r="BC73" s="470">
        <v>145.50872000000001</v>
      </c>
      <c r="BD73" s="470">
        <v>-4560.3307800000002</v>
      </c>
      <c r="BE73" s="470"/>
      <c r="BF73" s="470">
        <v>-170.47192999999999</v>
      </c>
      <c r="BG73" s="470">
        <v>0</v>
      </c>
      <c r="BH73" s="470">
        <v>-170.47192999999999</v>
      </c>
      <c r="BI73" s="469" t="s">
        <v>661</v>
      </c>
      <c r="BJ73" s="470">
        <v>-0.92700000000000005</v>
      </c>
      <c r="BK73" s="470">
        <v>0</v>
      </c>
      <c r="BL73" s="470">
        <v>-0.92700000000000005</v>
      </c>
      <c r="BM73" s="470"/>
      <c r="BN73" s="470">
        <v>38.060679999999998</v>
      </c>
      <c r="BO73" s="470">
        <v>1308.9653500000002</v>
      </c>
      <c r="BP73" s="470">
        <v>1347.02603</v>
      </c>
      <c r="BQ73" s="470"/>
      <c r="BR73" s="470">
        <v>-140756.55974</v>
      </c>
      <c r="BS73" s="470">
        <v>266524.43265000003</v>
      </c>
      <c r="BT73" s="470">
        <v>125767.87290999999</v>
      </c>
      <c r="BU73" s="469" t="s">
        <v>661</v>
      </c>
      <c r="BV73" s="470">
        <v>-43726.483329999995</v>
      </c>
      <c r="BW73" s="470">
        <v>70433.654060000001</v>
      </c>
      <c r="BX73" s="470">
        <v>26707.170730000002</v>
      </c>
      <c r="BY73" s="470"/>
      <c r="BZ73" s="470">
        <v>-140756.55974</v>
      </c>
      <c r="CA73" s="470">
        <v>266616.19792000006</v>
      </c>
      <c r="CB73" s="470">
        <v>125859.63817999999</v>
      </c>
    </row>
    <row r="74" spans="1:81" s="24" customFormat="1" ht="5.0999999999999996" customHeight="1">
      <c r="A74" s="476"/>
      <c r="B74" s="474"/>
      <c r="C74" s="474"/>
      <c r="D74" s="474"/>
      <c r="E74" s="474"/>
      <c r="F74" s="474"/>
      <c r="G74" s="474"/>
      <c r="H74" s="474"/>
      <c r="I74" s="474"/>
      <c r="J74" s="474"/>
      <c r="K74" s="474"/>
      <c r="L74" s="474"/>
      <c r="M74" s="476"/>
      <c r="N74" s="474"/>
      <c r="O74" s="474"/>
      <c r="P74" s="474"/>
      <c r="Q74" s="474"/>
      <c r="R74" s="474"/>
      <c r="S74" s="474"/>
      <c r="T74" s="474"/>
      <c r="U74" s="474"/>
      <c r="V74" s="474"/>
      <c r="W74" s="474"/>
      <c r="X74" s="474"/>
      <c r="Y74" s="476"/>
      <c r="Z74" s="474"/>
      <c r="AA74" s="474"/>
      <c r="AB74" s="474"/>
      <c r="AC74" s="474"/>
      <c r="AD74" s="474"/>
      <c r="AE74" s="474"/>
      <c r="AF74" s="474"/>
      <c r="AG74" s="474"/>
      <c r="AH74" s="474"/>
      <c r="AI74" s="474"/>
      <c r="AJ74" s="474"/>
      <c r="AK74" s="476"/>
      <c r="AL74" s="474"/>
      <c r="AM74" s="474"/>
      <c r="AN74" s="474"/>
      <c r="AO74" s="474"/>
      <c r="AP74" s="474"/>
      <c r="AQ74" s="474"/>
      <c r="AR74" s="474"/>
      <c r="AS74" s="474"/>
      <c r="AT74" s="474"/>
      <c r="AU74" s="474"/>
      <c r="AV74" s="474"/>
      <c r="AW74" s="476"/>
      <c r="AX74" s="474"/>
      <c r="AY74" s="474"/>
      <c r="AZ74" s="474"/>
      <c r="BA74" s="474"/>
      <c r="BB74" s="474"/>
      <c r="BC74" s="474"/>
      <c r="BD74" s="474"/>
      <c r="BE74" s="474"/>
      <c r="BF74" s="474"/>
      <c r="BG74" s="474"/>
      <c r="BH74" s="474"/>
      <c r="BI74" s="476"/>
      <c r="BJ74" s="474"/>
      <c r="BK74" s="474"/>
      <c r="BL74" s="474"/>
      <c r="BM74" s="474"/>
      <c r="BN74" s="474"/>
      <c r="BO74" s="474"/>
      <c r="BP74" s="474"/>
      <c r="BQ74" s="474"/>
      <c r="BR74" s="474"/>
      <c r="BS74" s="474"/>
      <c r="BT74" s="474"/>
      <c r="BU74" s="476"/>
      <c r="BV74" s="474"/>
      <c r="BW74" s="474"/>
      <c r="BX74" s="474"/>
      <c r="BY74" s="474"/>
      <c r="BZ74" s="474"/>
      <c r="CA74" s="474"/>
      <c r="CB74" s="474"/>
      <c r="CC74" s="471"/>
    </row>
    <row r="75" spans="1:81" s="24" customFormat="1" ht="9" customHeight="1">
      <c r="A75" s="537" t="s">
        <v>662</v>
      </c>
      <c r="B75" s="470">
        <v>107427.90120000001</v>
      </c>
      <c r="C75" s="470">
        <v>928537.60083000001</v>
      </c>
      <c r="D75" s="470">
        <v>1035965.50203</v>
      </c>
      <c r="E75" s="470"/>
      <c r="F75" s="470">
        <v>341.53639000000004</v>
      </c>
      <c r="G75" s="470">
        <v>2759.8172400000003</v>
      </c>
      <c r="H75" s="470">
        <v>3101.3536300000001</v>
      </c>
      <c r="I75" s="470"/>
      <c r="J75" s="470">
        <v>2055119.5489100001</v>
      </c>
      <c r="K75" s="470">
        <v>1280331.1005599999</v>
      </c>
      <c r="L75" s="470">
        <v>3335450.6494699996</v>
      </c>
      <c r="M75" s="537" t="s">
        <v>662</v>
      </c>
      <c r="N75" s="470">
        <v>-161076.28469</v>
      </c>
      <c r="O75" s="470">
        <v>122168.40273999999</v>
      </c>
      <c r="P75" s="470">
        <v>-38907.881950000003</v>
      </c>
      <c r="Q75" s="470"/>
      <c r="R75" s="470">
        <v>5314.5456799999993</v>
      </c>
      <c r="S75" s="470">
        <v>107401.34655</v>
      </c>
      <c r="T75" s="470">
        <v>112715.89223</v>
      </c>
      <c r="U75" s="470"/>
      <c r="V75" s="470">
        <v>-10304.49411</v>
      </c>
      <c r="W75" s="470">
        <v>209288.30455</v>
      </c>
      <c r="X75" s="470">
        <v>198983.81044</v>
      </c>
      <c r="Y75" s="537" t="s">
        <v>662</v>
      </c>
      <c r="Z75" s="470">
        <v>191591.94993999999</v>
      </c>
      <c r="AA75" s="470">
        <v>86643.979569999996</v>
      </c>
      <c r="AB75" s="470">
        <v>278235.92950999999</v>
      </c>
      <c r="AC75" s="470"/>
      <c r="AD75" s="470">
        <v>59895.504219999995</v>
      </c>
      <c r="AE75" s="470">
        <v>264337.95637000003</v>
      </c>
      <c r="AF75" s="470">
        <v>324233.46058999997</v>
      </c>
      <c r="AG75" s="470"/>
      <c r="AH75" s="470">
        <v>219806.62873</v>
      </c>
      <c r="AI75" s="470">
        <v>-76616.404040000009</v>
      </c>
      <c r="AJ75" s="470">
        <v>143190.22469</v>
      </c>
      <c r="AK75" s="537" t="s">
        <v>662</v>
      </c>
      <c r="AL75" s="470">
        <v>-20740.55474</v>
      </c>
      <c r="AM75" s="470">
        <v>37292.421889999998</v>
      </c>
      <c r="AN75" s="470">
        <v>16551.867150000002</v>
      </c>
      <c r="AO75" s="470"/>
      <c r="AP75" s="470">
        <v>76775.06534999999</v>
      </c>
      <c r="AQ75" s="470">
        <v>-65723.1204</v>
      </c>
      <c r="AR75" s="470">
        <v>11051.944949999999</v>
      </c>
      <c r="AS75" s="470"/>
      <c r="AT75" s="470">
        <v>-85115.743310000005</v>
      </c>
      <c r="AU75" s="470">
        <v>240124.58807</v>
      </c>
      <c r="AV75" s="470">
        <v>155008.84475999998</v>
      </c>
      <c r="AW75" s="537" t="s">
        <v>662</v>
      </c>
      <c r="AX75" s="470">
        <v>-6711.77999</v>
      </c>
      <c r="AY75" s="470">
        <v>-32102.8616</v>
      </c>
      <c r="AZ75" s="470">
        <v>-38814.641590000007</v>
      </c>
      <c r="BA75" s="470"/>
      <c r="BB75" s="470">
        <v>5690.8000999999995</v>
      </c>
      <c r="BC75" s="470">
        <v>-4408.8402800000003</v>
      </c>
      <c r="BD75" s="470">
        <v>1281.95982</v>
      </c>
      <c r="BE75" s="470"/>
      <c r="BF75" s="470">
        <v>10267.332849999999</v>
      </c>
      <c r="BG75" s="470">
        <v>10857.984210000001</v>
      </c>
      <c r="BH75" s="470">
        <v>21125.317059999998</v>
      </c>
      <c r="BI75" s="537" t="s">
        <v>662</v>
      </c>
      <c r="BJ75" s="470">
        <v>5134.6969600000002</v>
      </c>
      <c r="BK75" s="470">
        <v>20698.807250000002</v>
      </c>
      <c r="BL75" s="470">
        <v>25833.504209999999</v>
      </c>
      <c r="BM75" s="470"/>
      <c r="BN75" s="470">
        <v>-65456.44111</v>
      </c>
      <c r="BO75" s="470">
        <v>74271.181089999998</v>
      </c>
      <c r="BP75" s="470">
        <v>8814.7399800000003</v>
      </c>
      <c r="BQ75" s="470"/>
      <c r="BR75" s="470">
        <v>2387960.2123799995</v>
      </c>
      <c r="BS75" s="470">
        <v>3205862.2645999994</v>
      </c>
      <c r="BT75" s="470">
        <v>5593822.4769800007</v>
      </c>
      <c r="BU75" s="537" t="s">
        <v>662</v>
      </c>
      <c r="BV75" s="470">
        <v>2055119.5489100001</v>
      </c>
      <c r="BW75" s="470">
        <v>1283510.46581</v>
      </c>
      <c r="BX75" s="470">
        <v>3338630.0147199999</v>
      </c>
      <c r="BY75" s="470"/>
      <c r="BZ75" s="470">
        <v>2387960.2123799995</v>
      </c>
      <c r="CA75" s="470">
        <v>3209041.6298499992</v>
      </c>
      <c r="CB75" s="470">
        <v>5597001.8422300015</v>
      </c>
    </row>
    <row r="76" spans="1:81" s="24" customFormat="1" ht="5.0999999999999996" customHeight="1">
      <c r="A76" s="477"/>
      <c r="B76" s="474"/>
      <c r="C76" s="474"/>
      <c r="D76" s="474"/>
      <c r="E76" s="474"/>
      <c r="F76" s="474"/>
      <c r="G76" s="474"/>
      <c r="H76" s="474"/>
      <c r="I76" s="474"/>
      <c r="J76" s="474"/>
      <c r="K76" s="474"/>
      <c r="L76" s="474"/>
      <c r="M76" s="477"/>
      <c r="N76" s="474"/>
      <c r="O76" s="474"/>
      <c r="P76" s="474"/>
      <c r="Q76" s="474"/>
      <c r="R76" s="474"/>
      <c r="S76" s="474"/>
      <c r="T76" s="474"/>
      <c r="U76" s="474"/>
      <c r="V76" s="474"/>
      <c r="W76" s="474"/>
      <c r="X76" s="474"/>
      <c r="Y76" s="477"/>
      <c r="Z76" s="474"/>
      <c r="AA76" s="474"/>
      <c r="AB76" s="474"/>
      <c r="AC76" s="474"/>
      <c r="AD76" s="474"/>
      <c r="AE76" s="474"/>
      <c r="AF76" s="474"/>
      <c r="AG76" s="474"/>
      <c r="AH76" s="474"/>
      <c r="AI76" s="474"/>
      <c r="AJ76" s="474"/>
      <c r="AK76" s="477"/>
      <c r="AL76" s="474"/>
      <c r="AM76" s="474"/>
      <c r="AN76" s="474"/>
      <c r="AO76" s="474"/>
      <c r="AP76" s="474"/>
      <c r="AQ76" s="474"/>
      <c r="AR76" s="474"/>
      <c r="AS76" s="474"/>
      <c r="AT76" s="474"/>
      <c r="AU76" s="474"/>
      <c r="AV76" s="474"/>
      <c r="AW76" s="477"/>
      <c r="AX76" s="474"/>
      <c r="AY76" s="474"/>
      <c r="AZ76" s="474"/>
      <c r="BA76" s="474"/>
      <c r="BB76" s="474"/>
      <c r="BC76" s="474"/>
      <c r="BD76" s="474"/>
      <c r="BE76" s="474"/>
      <c r="BF76" s="474"/>
      <c r="BG76" s="474"/>
      <c r="BH76" s="474"/>
      <c r="BI76" s="477"/>
      <c r="BJ76" s="474"/>
      <c r="BK76" s="474"/>
      <c r="BL76" s="474"/>
      <c r="BM76" s="474"/>
      <c r="BN76" s="474"/>
      <c r="BO76" s="474"/>
      <c r="BP76" s="474"/>
      <c r="BQ76" s="474"/>
      <c r="BR76" s="474"/>
      <c r="BS76" s="474"/>
      <c r="BT76" s="474"/>
      <c r="BU76" s="477"/>
      <c r="BV76" s="474"/>
      <c r="BW76" s="474"/>
      <c r="BX76" s="474"/>
      <c r="BY76" s="474"/>
      <c r="BZ76" s="474"/>
      <c r="CA76" s="474"/>
      <c r="CB76" s="474"/>
    </row>
    <row r="77" spans="1:81" s="18" customFormat="1" ht="8.25" customHeight="1">
      <c r="A77" s="476" t="s">
        <v>663</v>
      </c>
      <c r="B77" s="474">
        <v>232574.46162000002</v>
      </c>
      <c r="C77" s="474">
        <v>0</v>
      </c>
      <c r="D77" s="474">
        <v>232574.46162000002</v>
      </c>
      <c r="E77" s="474"/>
      <c r="F77" s="474">
        <v>311</v>
      </c>
      <c r="G77" s="474">
        <v>0</v>
      </c>
      <c r="H77" s="474">
        <v>311</v>
      </c>
      <c r="I77" s="474"/>
      <c r="J77" s="474">
        <v>787215.2495700001</v>
      </c>
      <c r="K77" s="474">
        <v>0</v>
      </c>
      <c r="L77" s="474">
        <v>787215.2495700001</v>
      </c>
      <c r="M77" s="476" t="s">
        <v>663</v>
      </c>
      <c r="N77" s="474">
        <v>-6090.6337999999996</v>
      </c>
      <c r="O77" s="474">
        <v>4.8469400000000009</v>
      </c>
      <c r="P77" s="474">
        <v>-6085.7868600000002</v>
      </c>
      <c r="Q77" s="474"/>
      <c r="R77" s="474">
        <v>23527.030699999999</v>
      </c>
      <c r="S77" s="474">
        <v>0</v>
      </c>
      <c r="T77" s="474">
        <v>23527.030699999999</v>
      </c>
      <c r="U77" s="474"/>
      <c r="V77" s="474">
        <v>1341.1681000000001</v>
      </c>
      <c r="W77" s="474">
        <v>0</v>
      </c>
      <c r="X77" s="474">
        <v>1341.1681000000001</v>
      </c>
      <c r="Y77" s="476" t="s">
        <v>663</v>
      </c>
      <c r="Z77" s="474">
        <v>75059.121050000002</v>
      </c>
      <c r="AA77" s="474">
        <v>0</v>
      </c>
      <c r="AB77" s="474">
        <v>75059.121050000002</v>
      </c>
      <c r="AC77" s="474"/>
      <c r="AD77" s="474">
        <v>35546.252420000004</v>
      </c>
      <c r="AE77" s="474">
        <v>0</v>
      </c>
      <c r="AF77" s="474">
        <v>35546.252420000004</v>
      </c>
      <c r="AG77" s="474"/>
      <c r="AH77" s="474">
        <v>12397.352999999999</v>
      </c>
      <c r="AI77" s="474">
        <v>0</v>
      </c>
      <c r="AJ77" s="474">
        <v>12397.352999999999</v>
      </c>
      <c r="AK77" s="476" t="s">
        <v>663</v>
      </c>
      <c r="AL77" s="474">
        <v>-2517.81891</v>
      </c>
      <c r="AM77" s="474">
        <v>0</v>
      </c>
      <c r="AN77" s="474">
        <v>-2517.81891</v>
      </c>
      <c r="AO77" s="474"/>
      <c r="AP77" s="474">
        <v>-1005.76634</v>
      </c>
      <c r="AQ77" s="474">
        <v>0</v>
      </c>
      <c r="AR77" s="474">
        <v>-1005.76634</v>
      </c>
      <c r="AS77" s="474"/>
      <c r="AT77" s="474">
        <v>35045.144399999997</v>
      </c>
      <c r="AU77" s="474">
        <v>0</v>
      </c>
      <c r="AV77" s="474">
        <v>35045.144399999997</v>
      </c>
      <c r="AW77" s="476" t="s">
        <v>663</v>
      </c>
      <c r="AX77" s="474">
        <v>-10325.9218</v>
      </c>
      <c r="AY77" s="474">
        <v>0</v>
      </c>
      <c r="AZ77" s="474">
        <v>-10325.9218</v>
      </c>
      <c r="BA77" s="474"/>
      <c r="BB77" s="474">
        <v>652.25607000000002</v>
      </c>
      <c r="BC77" s="474">
        <v>0</v>
      </c>
      <c r="BD77" s="474">
        <v>652.25607000000002</v>
      </c>
      <c r="BE77" s="474"/>
      <c r="BF77" s="474">
        <v>3867.09231</v>
      </c>
      <c r="BG77" s="474">
        <v>0</v>
      </c>
      <c r="BH77" s="474">
        <v>3867.09231</v>
      </c>
      <c r="BI77" s="476" t="s">
        <v>663</v>
      </c>
      <c r="BJ77" s="474">
        <v>1646.48801</v>
      </c>
      <c r="BK77" s="474">
        <v>0</v>
      </c>
      <c r="BL77" s="474">
        <v>1646.48801</v>
      </c>
      <c r="BM77" s="474"/>
      <c r="BN77" s="474">
        <v>-697.26502000000005</v>
      </c>
      <c r="BO77" s="474">
        <v>0</v>
      </c>
      <c r="BP77" s="474">
        <v>-697.26502000000005</v>
      </c>
      <c r="BQ77" s="474"/>
      <c r="BR77" s="474">
        <v>1188545.2113800002</v>
      </c>
      <c r="BS77" s="474">
        <v>4.8469400000000009</v>
      </c>
      <c r="BT77" s="474">
        <v>1188550.0583200001</v>
      </c>
      <c r="BU77" s="476" t="s">
        <v>663</v>
      </c>
      <c r="BV77" s="474">
        <v>787215.2495700001</v>
      </c>
      <c r="BW77" s="474">
        <v>3179.3653300000001</v>
      </c>
      <c r="BX77" s="474">
        <v>790394.61489999993</v>
      </c>
      <c r="BY77" s="474"/>
      <c r="BZ77" s="474">
        <v>1188545.2113800002</v>
      </c>
      <c r="CA77" s="474">
        <v>3184.21227</v>
      </c>
      <c r="CB77" s="474">
        <v>1191729.4236499998</v>
      </c>
    </row>
    <row r="78" spans="1:81" s="18" customFormat="1" ht="3" customHeight="1">
      <c r="A78" s="476"/>
      <c r="B78" s="474"/>
      <c r="C78" s="474"/>
      <c r="D78" s="474"/>
      <c r="E78" s="474"/>
      <c r="F78" s="474"/>
      <c r="G78" s="474"/>
      <c r="H78" s="474"/>
      <c r="I78" s="474"/>
      <c r="J78" s="474"/>
      <c r="K78" s="474"/>
      <c r="L78" s="474"/>
      <c r="M78" s="476"/>
      <c r="N78" s="474"/>
      <c r="O78" s="474"/>
      <c r="P78" s="474"/>
      <c r="Q78" s="474"/>
      <c r="R78" s="474"/>
      <c r="S78" s="474"/>
      <c r="T78" s="474"/>
      <c r="U78" s="474"/>
      <c r="V78" s="474"/>
      <c r="W78" s="474"/>
      <c r="X78" s="474"/>
      <c r="Y78" s="476"/>
      <c r="Z78" s="474"/>
      <c r="AA78" s="474"/>
      <c r="AB78" s="474"/>
      <c r="AC78" s="474"/>
      <c r="AD78" s="474"/>
      <c r="AE78" s="474"/>
      <c r="AF78" s="474"/>
      <c r="AG78" s="474"/>
      <c r="AH78" s="474"/>
      <c r="AI78" s="474"/>
      <c r="AJ78" s="474"/>
      <c r="AK78" s="476"/>
      <c r="AL78" s="474"/>
      <c r="AM78" s="474"/>
      <c r="AN78" s="474"/>
      <c r="AO78" s="474"/>
      <c r="AP78" s="474"/>
      <c r="AQ78" s="474"/>
      <c r="AR78" s="474"/>
      <c r="AS78" s="474"/>
      <c r="AT78" s="474"/>
      <c r="AU78" s="474"/>
      <c r="AV78" s="474"/>
      <c r="AW78" s="476"/>
      <c r="AX78" s="474"/>
      <c r="AY78" s="474"/>
      <c r="AZ78" s="474"/>
      <c r="BA78" s="474"/>
      <c r="BB78" s="474"/>
      <c r="BC78" s="474"/>
      <c r="BD78" s="474"/>
      <c r="BE78" s="474"/>
      <c r="BF78" s="474"/>
      <c r="BG78" s="474"/>
      <c r="BH78" s="474"/>
      <c r="BI78" s="476"/>
      <c r="BJ78" s="474"/>
      <c r="BK78" s="474"/>
      <c r="BL78" s="474"/>
      <c r="BM78" s="474"/>
      <c r="BN78" s="474"/>
      <c r="BO78" s="474"/>
      <c r="BP78" s="474"/>
      <c r="BQ78" s="474"/>
      <c r="BR78" s="474"/>
      <c r="BS78" s="474"/>
      <c r="BT78" s="474"/>
      <c r="BU78" s="476"/>
      <c r="BV78" s="474"/>
      <c r="BW78" s="474"/>
      <c r="BX78" s="474"/>
      <c r="BY78" s="474"/>
      <c r="BZ78" s="474"/>
      <c r="CA78" s="474"/>
      <c r="CB78" s="474"/>
    </row>
    <row r="79" spans="1:81" s="24" customFormat="1" ht="8.1" customHeight="1">
      <c r="A79" s="477" t="s">
        <v>664</v>
      </c>
      <c r="B79" s="478">
        <v>-125146.56042000001</v>
      </c>
      <c r="C79" s="478">
        <v>928537.60083000001</v>
      </c>
      <c r="D79" s="478">
        <v>803391.04041000002</v>
      </c>
      <c r="E79" s="478"/>
      <c r="F79" s="478">
        <v>30.536390000000001</v>
      </c>
      <c r="G79" s="478">
        <v>2759.8172400000003</v>
      </c>
      <c r="H79" s="478">
        <v>2790.3536300000001</v>
      </c>
      <c r="I79" s="478"/>
      <c r="J79" s="478">
        <v>1267904.2993399999</v>
      </c>
      <c r="K79" s="478">
        <v>1280331.1005599999</v>
      </c>
      <c r="L79" s="478">
        <v>2548235.3999000001</v>
      </c>
      <c r="M79" s="477" t="s">
        <v>664</v>
      </c>
      <c r="N79" s="478">
        <v>-154985.65088999999</v>
      </c>
      <c r="O79" s="478">
        <v>122163.5558</v>
      </c>
      <c r="P79" s="478">
        <v>-32822.095090000003</v>
      </c>
      <c r="Q79" s="478"/>
      <c r="R79" s="478">
        <v>-18212.48502</v>
      </c>
      <c r="S79" s="478">
        <v>107401.34655</v>
      </c>
      <c r="T79" s="478">
        <v>89188.861529999995</v>
      </c>
      <c r="U79" s="478"/>
      <c r="V79" s="478">
        <v>-11645.66221</v>
      </c>
      <c r="W79" s="478">
        <v>209288.30455</v>
      </c>
      <c r="X79" s="478">
        <v>197642.64233999999</v>
      </c>
      <c r="Y79" s="477" t="s">
        <v>664</v>
      </c>
      <c r="Z79" s="478">
        <v>116532.82889</v>
      </c>
      <c r="AA79" s="478">
        <v>86643.979569999996</v>
      </c>
      <c r="AB79" s="478">
        <v>203176.80846</v>
      </c>
      <c r="AC79" s="478"/>
      <c r="AD79" s="478">
        <v>24349.251800000002</v>
      </c>
      <c r="AE79" s="478">
        <v>264337.95637000003</v>
      </c>
      <c r="AF79" s="478">
        <v>288687.20817</v>
      </c>
      <c r="AG79" s="478"/>
      <c r="AH79" s="478">
        <v>207409.27572999999</v>
      </c>
      <c r="AI79" s="478">
        <v>-76616.404040000009</v>
      </c>
      <c r="AJ79" s="478">
        <v>130792.87169</v>
      </c>
      <c r="AK79" s="477" t="s">
        <v>664</v>
      </c>
      <c r="AL79" s="478">
        <v>-18222.735829999998</v>
      </c>
      <c r="AM79" s="478">
        <v>37292.421889999998</v>
      </c>
      <c r="AN79" s="478">
        <v>19069.68606</v>
      </c>
      <c r="AO79" s="478"/>
      <c r="AP79" s="478">
        <v>77780.831689999992</v>
      </c>
      <c r="AQ79" s="478">
        <v>-65723.1204</v>
      </c>
      <c r="AR79" s="478">
        <v>12057.711289999999</v>
      </c>
      <c r="AS79" s="478"/>
      <c r="AT79" s="478">
        <v>-120160.88771</v>
      </c>
      <c r="AU79" s="478">
        <v>240124.58807</v>
      </c>
      <c r="AV79" s="478">
        <v>119963.70036</v>
      </c>
      <c r="AW79" s="477" t="s">
        <v>664</v>
      </c>
      <c r="AX79" s="478">
        <v>3614.1418100000001</v>
      </c>
      <c r="AY79" s="478">
        <v>-32102.8616</v>
      </c>
      <c r="AZ79" s="478">
        <v>-28488.719789999999</v>
      </c>
      <c r="BA79" s="478"/>
      <c r="BB79" s="478">
        <v>5038.54403</v>
      </c>
      <c r="BC79" s="478">
        <v>-4408.8402800000003</v>
      </c>
      <c r="BD79" s="478">
        <v>629.70375000000001</v>
      </c>
      <c r="BE79" s="478"/>
      <c r="BF79" s="478">
        <v>6400.2405399999998</v>
      </c>
      <c r="BG79" s="478">
        <v>10857.984210000001</v>
      </c>
      <c r="BH79" s="478">
        <v>17258.224750000001</v>
      </c>
      <c r="BI79" s="477" t="s">
        <v>664</v>
      </c>
      <c r="BJ79" s="478">
        <v>3488.2089500000002</v>
      </c>
      <c r="BK79" s="478">
        <v>20698.807250000002</v>
      </c>
      <c r="BL79" s="478">
        <v>24187.016199999998</v>
      </c>
      <c r="BM79" s="478"/>
      <c r="BN79" s="478">
        <v>-64759.176090000001</v>
      </c>
      <c r="BO79" s="478">
        <v>74271.181089999998</v>
      </c>
      <c r="BP79" s="478">
        <v>9512.0049999999992</v>
      </c>
      <c r="BQ79" s="478"/>
      <c r="BR79" s="478">
        <v>1199415.0009999999</v>
      </c>
      <c r="BS79" s="478">
        <v>3205857.4176599998</v>
      </c>
      <c r="BT79" s="478">
        <v>4405272.4186600018</v>
      </c>
      <c r="BU79" s="477" t="s">
        <v>664</v>
      </c>
      <c r="BV79" s="478">
        <v>1267904.2993399999</v>
      </c>
      <c r="BW79" s="478">
        <v>1280331.10048</v>
      </c>
      <c r="BX79" s="478">
        <v>2548235.3998200004</v>
      </c>
      <c r="BY79" s="478"/>
      <c r="BZ79" s="478">
        <v>1199415.0009999999</v>
      </c>
      <c r="CA79" s="478">
        <v>3205857.4175800001</v>
      </c>
      <c r="CB79" s="478">
        <v>4405272.4185800022</v>
      </c>
    </row>
    <row r="80" spans="1:81" s="18" customFormat="1" ht="4.5" customHeight="1" thickBot="1">
      <c r="A80" s="570"/>
      <c r="B80" s="542"/>
      <c r="C80" s="542"/>
      <c r="D80" s="542"/>
      <c r="E80" s="542"/>
      <c r="F80" s="542"/>
      <c r="G80" s="542"/>
      <c r="H80" s="542"/>
      <c r="I80" s="542"/>
      <c r="J80" s="542"/>
      <c r="K80" s="542"/>
      <c r="L80" s="542"/>
      <c r="M80" s="489"/>
      <c r="N80" s="489"/>
      <c r="O80" s="489"/>
      <c r="P80" s="489"/>
      <c r="Q80" s="489"/>
      <c r="R80" s="489"/>
      <c r="S80" s="489"/>
      <c r="T80" s="489"/>
      <c r="U80" s="489"/>
      <c r="V80" s="489"/>
      <c r="W80" s="489"/>
      <c r="X80" s="489"/>
      <c r="Y80" s="489"/>
      <c r="Z80" s="571"/>
      <c r="AA80" s="571"/>
      <c r="AB80" s="571"/>
      <c r="AC80" s="571"/>
      <c r="AD80" s="571"/>
      <c r="AE80" s="571"/>
      <c r="AF80" s="571"/>
      <c r="AG80" s="571"/>
      <c r="AH80" s="571"/>
      <c r="AI80" s="571"/>
      <c r="AJ80" s="571"/>
      <c r="AK80" s="489"/>
      <c r="AL80" s="571"/>
      <c r="AM80" s="571"/>
      <c r="AN80" s="571"/>
      <c r="AO80" s="571"/>
      <c r="AP80" s="571"/>
      <c r="AQ80" s="571"/>
      <c r="AR80" s="571"/>
      <c r="AS80" s="571"/>
      <c r="AT80" s="571"/>
      <c r="AU80" s="571"/>
      <c r="AV80" s="571"/>
      <c r="AW80" s="489"/>
      <c r="AX80" s="489"/>
      <c r="AY80" s="489"/>
      <c r="AZ80" s="489"/>
      <c r="BA80" s="489"/>
      <c r="BB80" s="571"/>
      <c r="BC80" s="571"/>
      <c r="BD80" s="571"/>
      <c r="BE80" s="571"/>
      <c r="BF80" s="571"/>
      <c r="BG80" s="571"/>
      <c r="BH80" s="571"/>
      <c r="BI80" s="489"/>
      <c r="BJ80" s="571"/>
      <c r="BK80" s="571"/>
      <c r="BL80" s="571"/>
      <c r="BM80" s="571"/>
      <c r="BN80" s="571"/>
      <c r="BO80" s="571"/>
      <c r="BP80" s="571"/>
      <c r="BQ80" s="571"/>
      <c r="BR80" s="489"/>
      <c r="BS80" s="489"/>
      <c r="BT80" s="489"/>
      <c r="BU80" s="489"/>
      <c r="BV80" s="489"/>
      <c r="BW80" s="489"/>
      <c r="BX80" s="489"/>
      <c r="BY80" s="489"/>
      <c r="BZ80" s="489"/>
      <c r="CA80" s="489"/>
      <c r="CB80" s="489"/>
    </row>
    <row r="81" spans="1:80" s="30" customFormat="1" ht="16.5" customHeight="1" thickTop="1">
      <c r="A81" s="30" t="s">
        <v>555</v>
      </c>
      <c r="B81" s="572"/>
      <c r="M81" s="30" t="s">
        <v>555</v>
      </c>
      <c r="Y81" s="30" t="s">
        <v>555</v>
      </c>
      <c r="AK81" s="30" t="s">
        <v>555</v>
      </c>
      <c r="AW81" s="30" t="s">
        <v>555</v>
      </c>
      <c r="BI81" s="30" t="s">
        <v>555</v>
      </c>
      <c r="BU81" s="30" t="s">
        <v>555</v>
      </c>
    </row>
    <row r="82" spans="1:80" ht="12" customHeight="1">
      <c r="A82" s="18"/>
      <c r="B82" s="573"/>
      <c r="C82" s="573"/>
      <c r="D82" s="573"/>
      <c r="E82" s="573"/>
      <c r="F82" s="573"/>
      <c r="G82" s="573"/>
      <c r="H82" s="573"/>
      <c r="I82" s="573"/>
      <c r="J82" s="573"/>
      <c r="K82" s="573"/>
      <c r="L82" s="573"/>
      <c r="M82" s="492"/>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3"/>
      <c r="AL82" s="573"/>
      <c r="AM82" s="573"/>
      <c r="AN82" s="573"/>
      <c r="AO82" s="573"/>
      <c r="AP82" s="573"/>
      <c r="AQ82" s="573"/>
      <c r="AR82" s="573"/>
      <c r="AS82" s="573"/>
      <c r="AT82" s="573"/>
      <c r="AU82" s="573"/>
      <c r="AV82" s="573"/>
      <c r="AW82" s="545"/>
      <c r="AX82" s="573"/>
      <c r="AY82" s="573"/>
      <c r="AZ82" s="573"/>
      <c r="BA82" s="573"/>
      <c r="BB82" s="573"/>
      <c r="BC82" s="573"/>
      <c r="BD82" s="573"/>
      <c r="BE82" s="573"/>
      <c r="BF82" s="573"/>
      <c r="BG82" s="573"/>
      <c r="BH82" s="573"/>
      <c r="BI82" s="18"/>
      <c r="BJ82" s="573"/>
      <c r="BK82" s="573"/>
      <c r="BL82" s="573"/>
      <c r="BM82" s="573"/>
      <c r="BN82" s="573"/>
      <c r="BO82" s="573"/>
      <c r="BP82" s="573"/>
      <c r="BQ82" s="573"/>
      <c r="BR82" s="573"/>
      <c r="BS82" s="573"/>
      <c r="BT82" s="573"/>
      <c r="BU82" s="30"/>
      <c r="BV82" s="573"/>
      <c r="BW82" s="573"/>
      <c r="BX82" s="573"/>
      <c r="BY82" s="573"/>
      <c r="BZ82" s="573"/>
      <c r="CA82" s="573"/>
      <c r="CB82" s="573"/>
    </row>
    <row r="83" spans="1:80" ht="12" customHeight="1">
      <c r="B83" s="574"/>
      <c r="C83" s="574"/>
      <c r="D83" s="574"/>
      <c r="E83" s="574"/>
      <c r="F83" s="574"/>
      <c r="G83" s="574"/>
      <c r="H83" s="574"/>
      <c r="I83" s="574"/>
      <c r="J83" s="574"/>
      <c r="K83" s="574"/>
      <c r="L83" s="574"/>
      <c r="M83" s="492"/>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4"/>
      <c r="AL83" s="574"/>
      <c r="AM83" s="574"/>
      <c r="AN83" s="574"/>
      <c r="AO83" s="574"/>
      <c r="AP83" s="574"/>
      <c r="AQ83" s="574"/>
      <c r="AR83" s="574"/>
      <c r="AS83" s="574"/>
      <c r="AT83" s="574"/>
      <c r="AU83" s="574"/>
      <c r="AV83" s="574"/>
      <c r="AW83" s="574"/>
      <c r="AX83" s="574"/>
      <c r="AY83" s="574"/>
      <c r="AZ83" s="574"/>
      <c r="BA83" s="574"/>
      <c r="BB83" s="574"/>
      <c r="BC83" s="574"/>
      <c r="BD83" s="574"/>
      <c r="BE83" s="574"/>
      <c r="BF83" s="574"/>
      <c r="BG83" s="574"/>
      <c r="BH83" s="574"/>
      <c r="BI83" s="574"/>
      <c r="BJ83" s="574"/>
      <c r="BK83" s="574"/>
      <c r="BL83" s="574"/>
      <c r="BM83" s="574"/>
      <c r="BN83" s="574"/>
      <c r="BO83" s="574"/>
      <c r="BP83" s="574"/>
      <c r="BQ83" s="574"/>
      <c r="BR83" s="574"/>
      <c r="BS83" s="574"/>
      <c r="BT83" s="574"/>
      <c r="BU83" s="574"/>
      <c r="BV83" s="574"/>
      <c r="BW83" s="574"/>
      <c r="BX83" s="574"/>
      <c r="BY83" s="574"/>
      <c r="BZ83" s="574"/>
      <c r="CA83" s="574"/>
      <c r="CB83" s="574"/>
    </row>
    <row r="84" spans="1:80" ht="12" customHeight="1">
      <c r="B84" s="574"/>
      <c r="C84" s="574"/>
      <c r="D84" s="574"/>
      <c r="E84" s="574"/>
      <c r="F84" s="574"/>
      <c r="G84" s="574"/>
      <c r="H84" s="574"/>
      <c r="I84" s="574"/>
      <c r="J84" s="574"/>
      <c r="K84" s="574"/>
      <c r="L84" s="575"/>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4"/>
      <c r="AL84" s="574"/>
      <c r="AM84" s="574"/>
      <c r="AN84" s="574"/>
      <c r="AO84" s="574"/>
      <c r="AP84" s="574"/>
      <c r="AQ84" s="574"/>
      <c r="AR84" s="574"/>
      <c r="AS84" s="574"/>
      <c r="AT84" s="574"/>
      <c r="AU84" s="574"/>
      <c r="AV84" s="574"/>
      <c r="AW84" s="574"/>
      <c r="AX84" s="574"/>
      <c r="AY84" s="574"/>
      <c r="AZ84" s="574"/>
      <c r="BA84" s="574"/>
      <c r="BB84" s="574"/>
      <c r="BC84" s="574"/>
      <c r="BD84" s="574"/>
      <c r="BE84" s="574"/>
      <c r="BF84" s="574"/>
      <c r="BG84" s="574"/>
      <c r="BH84" s="574"/>
      <c r="BI84" s="574"/>
      <c r="BJ84" s="574"/>
      <c r="BK84" s="574"/>
      <c r="BL84" s="574"/>
      <c r="BM84" s="574"/>
      <c r="BN84" s="574"/>
      <c r="BO84" s="574"/>
      <c r="BP84" s="574"/>
      <c r="BQ84" s="574"/>
      <c r="BR84" s="574"/>
      <c r="BS84" s="574"/>
      <c r="BT84" s="574"/>
      <c r="BU84" s="574"/>
      <c r="BV84" s="576"/>
      <c r="BW84" s="576"/>
      <c r="BX84" s="576"/>
      <c r="BY84" s="576"/>
      <c r="BZ84" s="576"/>
      <c r="CA84" s="576"/>
      <c r="CB84" s="576"/>
    </row>
    <row r="85" spans="1:80" ht="12" customHeight="1">
      <c r="B85" s="574"/>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4"/>
      <c r="AL85" s="574"/>
      <c r="AM85" s="574"/>
      <c r="AN85" s="574"/>
      <c r="AO85" s="574"/>
      <c r="AP85" s="574"/>
      <c r="AQ85" s="574"/>
      <c r="AR85" s="574"/>
      <c r="AS85" s="574"/>
      <c r="AT85" s="574"/>
      <c r="AU85" s="574"/>
      <c r="AV85" s="574"/>
      <c r="AW85" s="574"/>
      <c r="AX85" s="574"/>
      <c r="AY85" s="574"/>
      <c r="AZ85" s="574"/>
      <c r="BA85" s="574"/>
      <c r="BB85" s="574"/>
      <c r="BC85" s="574"/>
      <c r="BD85" s="574"/>
      <c r="BE85" s="574"/>
      <c r="BF85" s="574"/>
      <c r="BG85" s="574"/>
      <c r="BH85" s="574"/>
      <c r="BI85" s="574"/>
      <c r="BJ85" s="574"/>
      <c r="BK85" s="574"/>
      <c r="BL85" s="574"/>
      <c r="BM85" s="574"/>
      <c r="BN85" s="574"/>
      <c r="BO85" s="574"/>
      <c r="BP85" s="574"/>
      <c r="BQ85" s="574"/>
      <c r="BR85" s="574"/>
      <c r="BS85" s="574"/>
      <c r="BT85" s="574"/>
      <c r="BU85" s="574"/>
      <c r="BV85" s="574"/>
      <c r="BW85" s="574"/>
      <c r="BX85" s="574"/>
      <c r="BY85" s="574"/>
      <c r="BZ85" s="574"/>
      <c r="CA85" s="574"/>
      <c r="CB85" s="574"/>
    </row>
    <row r="86" spans="1:80" ht="12" customHeight="1"/>
    <row r="87" spans="1:80" ht="12" customHeight="1"/>
    <row r="88" spans="1:80" ht="12" customHeight="1"/>
    <row r="89" spans="1:80" ht="12" customHeight="1"/>
    <row r="90" spans="1:80" ht="12" customHeight="1"/>
    <row r="91" spans="1:80" ht="12" customHeight="1"/>
    <row r="92" spans="1:80" ht="12" customHeight="1"/>
    <row r="93" spans="1:80" ht="12" customHeight="1"/>
    <row r="94" spans="1:80" ht="12" customHeight="1"/>
    <row r="95" spans="1:80" ht="12" customHeight="1"/>
    <row r="96" spans="1:8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sheetData>
  <mergeCells count="41">
    <mergeCell ref="BJ6:BL6"/>
    <mergeCell ref="BN6:BP6"/>
    <mergeCell ref="BR6:BT6"/>
    <mergeCell ref="BV6:BX6"/>
    <mergeCell ref="BZ6:CB6"/>
    <mergeCell ref="AL6:AN6"/>
    <mergeCell ref="AP6:AR6"/>
    <mergeCell ref="AT6:AV6"/>
    <mergeCell ref="AX6:AZ6"/>
    <mergeCell ref="BB6:BD6"/>
    <mergeCell ref="BF6:BH6"/>
    <mergeCell ref="BU4:CB4"/>
    <mergeCell ref="B6:D6"/>
    <mergeCell ref="F6:H6"/>
    <mergeCell ref="J6:L6"/>
    <mergeCell ref="N6:P6"/>
    <mergeCell ref="R6:T6"/>
    <mergeCell ref="V6:X6"/>
    <mergeCell ref="Z6:AB6"/>
    <mergeCell ref="AD6:AF6"/>
    <mergeCell ref="AH6:AJ6"/>
    <mergeCell ref="A4:L4"/>
    <mergeCell ref="M4:X4"/>
    <mergeCell ref="Y4:AJ4"/>
    <mergeCell ref="AK4:AV4"/>
    <mergeCell ref="AW4:BH4"/>
    <mergeCell ref="BI4:BT4"/>
    <mergeCell ref="BU2:CB2"/>
    <mergeCell ref="A3:L3"/>
    <mergeCell ref="M3:X3"/>
    <mergeCell ref="Y3:AJ3"/>
    <mergeCell ref="AK3:AV3"/>
    <mergeCell ref="AW3:BH3"/>
    <mergeCell ref="BI3:BT3"/>
    <mergeCell ref="BU3:CB3"/>
    <mergeCell ref="A2:L2"/>
    <mergeCell ref="M2:X2"/>
    <mergeCell ref="Y2:AJ2"/>
    <mergeCell ref="AK2:AV2"/>
    <mergeCell ref="AW2:BH2"/>
    <mergeCell ref="BI2:BT2"/>
  </mergeCells>
  <hyperlinks>
    <hyperlink ref="A1" location="Índice!A1" display="Volver al Índice" xr:uid="{9BC554A7-D128-4DF1-809F-9E19A45CAC1D}"/>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colBreaks count="1" manualBreakCount="1">
    <brk id="60"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1267B-96C0-41DB-AE5F-226439EAF639}">
  <dimension ref="A1:BD200"/>
  <sheetViews>
    <sheetView showGridLines="0" topLeftCell="I10" zoomScaleNormal="100" workbookViewId="0"/>
  </sheetViews>
  <sheetFormatPr baseColWidth="10" defaultRowHeight="12.75"/>
  <cols>
    <col min="1" max="1" width="45.5703125" style="7" customWidth="1"/>
    <col min="2" max="2" width="15.42578125" style="7" customWidth="1"/>
    <col min="3" max="3" width="13.5703125" style="7" customWidth="1"/>
    <col min="4" max="4" width="15" style="7" customWidth="1"/>
    <col min="5" max="9" width="13.5703125" style="7" customWidth="1"/>
    <col min="10" max="10" width="45.5703125" style="7" customWidth="1"/>
    <col min="11" max="11" width="13.5703125" style="7" customWidth="1"/>
    <col min="12" max="12" width="12.5703125" style="7" customWidth="1"/>
    <col min="13" max="13" width="12.42578125" style="7" customWidth="1"/>
    <col min="14" max="19" width="13" style="7" customWidth="1"/>
    <col min="20" max="20" width="13.5703125" style="7" customWidth="1"/>
    <col min="21" max="63" width="11.42578125" style="7"/>
    <col min="64" max="64" width="2" style="7" bestFit="1" customWidth="1"/>
    <col min="65" max="16384" width="11.42578125" style="7"/>
  </cols>
  <sheetData>
    <row r="1" spans="1:56" ht="18.75">
      <c r="A1" s="1504" t="s">
        <v>1218</v>
      </c>
      <c r="B1" s="166"/>
      <c r="C1" s="166"/>
      <c r="D1" s="166"/>
      <c r="E1" s="166"/>
      <c r="F1" s="166"/>
      <c r="G1" s="934"/>
      <c r="H1" s="934"/>
      <c r="I1" s="934"/>
      <c r="J1" s="935"/>
      <c r="K1" s="935"/>
      <c r="L1" s="935"/>
      <c r="M1" s="935"/>
      <c r="N1" s="935"/>
      <c r="O1" s="935"/>
      <c r="P1" s="935"/>
      <c r="Q1" s="935"/>
      <c r="R1" s="935"/>
      <c r="S1" s="935"/>
      <c r="T1" s="935"/>
    </row>
    <row r="2" spans="1:56" ht="21" customHeight="1">
      <c r="A2" s="3" t="s">
        <v>845</v>
      </c>
      <c r="B2" s="3"/>
      <c r="C2" s="3"/>
      <c r="D2" s="3"/>
      <c r="E2" s="3"/>
      <c r="F2" s="3"/>
      <c r="G2" s="3"/>
      <c r="H2" s="3"/>
      <c r="I2" s="3"/>
      <c r="J2" s="3" t="s">
        <v>845</v>
      </c>
      <c r="K2" s="3"/>
      <c r="L2" s="3"/>
      <c r="M2" s="3"/>
      <c r="N2" s="3"/>
      <c r="O2" s="3"/>
      <c r="P2" s="3"/>
      <c r="Q2" s="3"/>
      <c r="R2" s="3"/>
      <c r="S2" s="3"/>
      <c r="T2" s="3"/>
    </row>
    <row r="3" spans="1:56" ht="18.75">
      <c r="A3" s="354">
        <v>45473</v>
      </c>
      <c r="B3" s="354"/>
      <c r="C3" s="354"/>
      <c r="D3" s="354"/>
      <c r="E3" s="354"/>
      <c r="F3" s="354"/>
      <c r="G3" s="354"/>
      <c r="H3" s="354"/>
      <c r="I3" s="354"/>
      <c r="J3" s="354">
        <v>45473</v>
      </c>
      <c r="K3" s="354"/>
      <c r="L3" s="354"/>
      <c r="M3" s="354"/>
      <c r="N3" s="354"/>
      <c r="O3" s="354"/>
      <c r="P3" s="354"/>
      <c r="Q3" s="354"/>
      <c r="R3" s="354"/>
      <c r="S3" s="354"/>
      <c r="T3" s="354"/>
    </row>
    <row r="4" spans="1:56" ht="16.5">
      <c r="A4" s="936" t="s">
        <v>846</v>
      </c>
      <c r="B4" s="936"/>
      <c r="C4" s="936"/>
      <c r="D4" s="936"/>
      <c r="E4" s="936"/>
      <c r="F4" s="936"/>
      <c r="G4" s="936"/>
      <c r="H4" s="936"/>
      <c r="I4" s="936"/>
      <c r="J4" s="936" t="s">
        <v>846</v>
      </c>
      <c r="K4" s="936"/>
      <c r="L4" s="936"/>
      <c r="M4" s="936"/>
      <c r="N4" s="936"/>
      <c r="O4" s="936"/>
      <c r="P4" s="936"/>
      <c r="Q4" s="936"/>
      <c r="R4" s="936"/>
      <c r="S4" s="936"/>
      <c r="T4" s="936"/>
    </row>
    <row r="5" spans="1:56" ht="7.5" customHeight="1" thickBot="1"/>
    <row r="6" spans="1:56" ht="12.75" customHeight="1">
      <c r="A6" s="177"/>
      <c r="B6" s="48" t="s">
        <v>29</v>
      </c>
      <c r="C6" s="48" t="s">
        <v>30</v>
      </c>
      <c r="D6" s="48" t="s">
        <v>847</v>
      </c>
      <c r="E6" s="48" t="s">
        <v>848</v>
      </c>
      <c r="F6" s="48" t="s">
        <v>33</v>
      </c>
      <c r="G6" s="48" t="s">
        <v>114</v>
      </c>
      <c r="H6" s="178" t="s">
        <v>35</v>
      </c>
      <c r="I6" s="48" t="s">
        <v>36</v>
      </c>
      <c r="J6" s="177"/>
      <c r="K6" s="48" t="s">
        <v>37</v>
      </c>
      <c r="L6" s="48" t="s">
        <v>849</v>
      </c>
      <c r="M6" s="48" t="s">
        <v>39</v>
      </c>
      <c r="N6" s="48" t="s">
        <v>40</v>
      </c>
      <c r="O6" s="48" t="s">
        <v>151</v>
      </c>
      <c r="P6" s="48" t="s">
        <v>42</v>
      </c>
      <c r="Q6" s="48" t="s">
        <v>850</v>
      </c>
      <c r="R6" s="48" t="s">
        <v>851</v>
      </c>
      <c r="S6" s="48" t="s">
        <v>767</v>
      </c>
      <c r="T6" s="47" t="s">
        <v>852</v>
      </c>
      <c r="BD6" s="51"/>
    </row>
    <row r="7" spans="1:56" ht="47.25" customHeight="1">
      <c r="A7" s="937"/>
      <c r="B7" s="50"/>
      <c r="C7" s="50"/>
      <c r="D7" s="50"/>
      <c r="E7" s="50"/>
      <c r="F7" s="50"/>
      <c r="G7" s="50"/>
      <c r="H7" s="180"/>
      <c r="I7" s="50"/>
      <c r="J7" s="937"/>
      <c r="K7" s="50"/>
      <c r="L7" s="50" t="s">
        <v>853</v>
      </c>
      <c r="M7" s="50"/>
      <c r="N7" s="50"/>
      <c r="O7" s="50"/>
      <c r="P7" s="50"/>
      <c r="Q7" s="50"/>
      <c r="R7" s="50"/>
      <c r="S7" s="50"/>
      <c r="T7" s="938"/>
    </row>
    <row r="8" spans="1:56" ht="8.25" customHeight="1">
      <c r="A8" s="939"/>
      <c r="B8" s="35"/>
      <c r="C8" s="35"/>
      <c r="D8" s="35"/>
      <c r="E8" s="35"/>
      <c r="F8" s="35"/>
      <c r="G8" s="35"/>
      <c r="H8" s="35"/>
      <c r="I8" s="35"/>
      <c r="J8" s="939"/>
      <c r="K8" s="35"/>
      <c r="L8" s="35"/>
      <c r="M8" s="35"/>
      <c r="N8" s="35"/>
      <c r="O8" s="35"/>
      <c r="P8" s="35"/>
      <c r="Q8" s="35"/>
      <c r="R8" s="35"/>
      <c r="S8" s="35"/>
      <c r="T8" s="939"/>
    </row>
    <row r="9" spans="1:56" s="18" customFormat="1">
      <c r="A9" s="19" t="s">
        <v>854</v>
      </c>
      <c r="J9" s="19" t="s">
        <v>854</v>
      </c>
    </row>
    <row r="10" spans="1:56" s="18" customFormat="1">
      <c r="A10" s="18" t="s">
        <v>855</v>
      </c>
      <c r="B10" s="887">
        <v>16.093006296509728</v>
      </c>
      <c r="C10" s="887">
        <v>13.709799635685552</v>
      </c>
      <c r="D10" s="887">
        <v>16.199851878660326</v>
      </c>
      <c r="E10" s="887">
        <v>12.790275268192545</v>
      </c>
      <c r="F10" s="887">
        <v>14.326214386008862</v>
      </c>
      <c r="G10" s="887">
        <v>15.161531921226201</v>
      </c>
      <c r="H10" s="887">
        <v>26.733895063158776</v>
      </c>
      <c r="I10" s="887">
        <v>15.164190856251231</v>
      </c>
      <c r="J10" s="18" t="str">
        <f>+A10</f>
        <v>Ratio de Capital Global (al 31/05/2024)</v>
      </c>
      <c r="K10" s="887">
        <v>18.503716832270662</v>
      </c>
      <c r="L10" s="887">
        <v>14.551127684923951</v>
      </c>
      <c r="M10" s="887">
        <v>19.176373837847965</v>
      </c>
      <c r="N10" s="887">
        <v>17.51505367793882</v>
      </c>
      <c r="O10" s="887">
        <v>15.273196572132154</v>
      </c>
      <c r="P10" s="887">
        <v>14.296474813372376</v>
      </c>
      <c r="Q10" s="887">
        <v>41.890346265394989</v>
      </c>
      <c r="R10" s="887">
        <v>54.897780508609003</v>
      </c>
      <c r="S10" s="887">
        <v>37.441624234037199</v>
      </c>
      <c r="T10" s="887">
        <v>16.107297190968644</v>
      </c>
    </row>
    <row r="11" spans="1:56" s="18" customFormat="1">
      <c r="A11" s="18" t="s">
        <v>856</v>
      </c>
      <c r="B11" s="887">
        <v>8.4499999999999993</v>
      </c>
      <c r="C11" s="887">
        <v>4.5</v>
      </c>
      <c r="D11" s="887">
        <v>8.4700000000000006</v>
      </c>
      <c r="E11" s="887">
        <v>7.9</v>
      </c>
      <c r="F11" s="887">
        <v>12.42</v>
      </c>
      <c r="G11" s="887">
        <v>6.3100000000000005</v>
      </c>
      <c r="H11" s="887">
        <v>11.33</v>
      </c>
      <c r="I11" s="887">
        <v>8.39</v>
      </c>
      <c r="J11" s="18" t="s">
        <v>856</v>
      </c>
      <c r="K11" s="887">
        <v>6.5</v>
      </c>
      <c r="L11" s="887">
        <v>6.41</v>
      </c>
      <c r="M11" s="887">
        <v>3.99</v>
      </c>
      <c r="N11" s="887">
        <v>9.620000000000001</v>
      </c>
      <c r="O11" s="887">
        <v>3.84</v>
      </c>
      <c r="P11" s="887">
        <v>4.28</v>
      </c>
      <c r="Q11" s="887">
        <v>5.08</v>
      </c>
      <c r="R11" s="887">
        <v>7.18</v>
      </c>
      <c r="S11" s="887">
        <v>2.42</v>
      </c>
      <c r="T11" s="887">
        <v>7.91</v>
      </c>
    </row>
    <row r="12" spans="1:56" s="18" customFormat="1" ht="6.75" customHeight="1">
      <c r="B12" s="887"/>
      <c r="C12" s="887"/>
      <c r="D12" s="887"/>
      <c r="E12" s="887"/>
      <c r="F12" s="887"/>
      <c r="G12" s="887"/>
      <c r="H12" s="887"/>
      <c r="I12" s="887"/>
      <c r="K12" s="887"/>
      <c r="L12" s="887"/>
      <c r="M12" s="887"/>
      <c r="N12" s="887"/>
      <c r="O12" s="887"/>
      <c r="P12" s="887"/>
      <c r="Q12" s="887"/>
      <c r="R12" s="887"/>
      <c r="S12" s="887"/>
      <c r="T12" s="887"/>
    </row>
    <row r="13" spans="1:56" s="18" customFormat="1">
      <c r="A13" s="19" t="s">
        <v>857</v>
      </c>
      <c r="B13" s="887"/>
      <c r="C13" s="887"/>
      <c r="D13" s="887"/>
      <c r="E13" s="887"/>
      <c r="F13" s="887"/>
      <c r="G13" s="887"/>
      <c r="H13" s="887"/>
      <c r="I13" s="887"/>
      <c r="J13" s="19" t="s">
        <v>857</v>
      </c>
      <c r="K13" s="887"/>
      <c r="L13" s="887"/>
      <c r="M13" s="887"/>
      <c r="N13" s="887"/>
      <c r="O13" s="887"/>
      <c r="P13" s="887"/>
      <c r="Q13" s="887"/>
      <c r="R13" s="887"/>
      <c r="S13" s="887"/>
      <c r="T13" s="887"/>
    </row>
    <row r="14" spans="1:56" s="18" customFormat="1">
      <c r="A14" s="18" t="s">
        <v>858</v>
      </c>
      <c r="B14" s="887">
        <v>4.54</v>
      </c>
      <c r="C14" s="887">
        <v>4.88</v>
      </c>
      <c r="D14" s="887">
        <v>4.09</v>
      </c>
      <c r="E14" s="887">
        <v>7.54</v>
      </c>
      <c r="F14" s="887">
        <v>4.28</v>
      </c>
      <c r="G14" s="887">
        <v>4.88</v>
      </c>
      <c r="H14" s="887">
        <v>0</v>
      </c>
      <c r="I14" s="887">
        <v>3.37</v>
      </c>
      <c r="J14" s="18" t="s">
        <v>858</v>
      </c>
      <c r="K14" s="887">
        <v>7.43</v>
      </c>
      <c r="L14" s="887">
        <v>3.3200000000000003</v>
      </c>
      <c r="M14" s="887">
        <v>6.3900000000000006</v>
      </c>
      <c r="N14" s="887">
        <v>4.7700000000000005</v>
      </c>
      <c r="O14" s="887">
        <v>5.66</v>
      </c>
      <c r="P14" s="887">
        <v>4.74</v>
      </c>
      <c r="Q14" s="887">
        <v>1.72</v>
      </c>
      <c r="R14" s="940">
        <v>0</v>
      </c>
      <c r="S14" s="940">
        <v>3.86</v>
      </c>
      <c r="T14" s="887">
        <v>4.42</v>
      </c>
    </row>
    <row r="15" spans="1:56" s="18" customFormat="1">
      <c r="A15" s="18" t="s">
        <v>859</v>
      </c>
      <c r="B15" s="887">
        <v>3.9656681384226551</v>
      </c>
      <c r="C15" s="887">
        <v>4.4905763224725739</v>
      </c>
      <c r="D15" s="887">
        <v>3.3367026994208793</v>
      </c>
      <c r="E15" s="887">
        <v>6.9043507190519184</v>
      </c>
      <c r="F15" s="887">
        <v>3.9102028769855841</v>
      </c>
      <c r="G15" s="887">
        <v>4.0484286256608604</v>
      </c>
      <c r="H15" s="887">
        <v>0</v>
      </c>
      <c r="I15" s="887">
        <v>3.0080156195214514</v>
      </c>
      <c r="J15" s="18" t="s">
        <v>859</v>
      </c>
      <c r="K15" s="887">
        <v>7.7789465542051666</v>
      </c>
      <c r="L15" s="887">
        <v>3.2221628270993916</v>
      </c>
      <c r="M15" s="887">
        <v>5.9435936923169317</v>
      </c>
      <c r="N15" s="887">
        <v>2.9109376327869958</v>
      </c>
      <c r="O15" s="887">
        <v>5.222002103322029</v>
      </c>
      <c r="P15" s="887">
        <v>4.2034218263455001</v>
      </c>
      <c r="Q15" s="887">
        <v>1.7220998082488801</v>
      </c>
      <c r="R15" s="940">
        <v>0</v>
      </c>
      <c r="S15" s="940">
        <v>1.6717501867225228</v>
      </c>
      <c r="T15" s="887">
        <v>3.8020924700631871</v>
      </c>
    </row>
    <row r="16" spans="1:56" s="18" customFormat="1">
      <c r="A16" s="18" t="s">
        <v>860</v>
      </c>
      <c r="B16" s="887">
        <v>2.48</v>
      </c>
      <c r="C16" s="887">
        <v>3.42</v>
      </c>
      <c r="D16" s="887">
        <v>1.98</v>
      </c>
      <c r="E16" s="887">
        <v>3.43</v>
      </c>
      <c r="F16" s="887">
        <v>1.19</v>
      </c>
      <c r="G16" s="887">
        <v>3.2800000000000002</v>
      </c>
      <c r="H16" s="887">
        <v>0</v>
      </c>
      <c r="I16" s="887">
        <v>0.98</v>
      </c>
      <c r="J16" s="18" t="s">
        <v>860</v>
      </c>
      <c r="K16" s="887">
        <v>0.79</v>
      </c>
      <c r="L16" s="887">
        <v>2.08</v>
      </c>
      <c r="M16" s="887">
        <v>2</v>
      </c>
      <c r="N16" s="887">
        <v>0.84</v>
      </c>
      <c r="O16" s="887">
        <v>1.94</v>
      </c>
      <c r="P16" s="887">
        <v>4.68</v>
      </c>
      <c r="Q16" s="887">
        <v>0</v>
      </c>
      <c r="R16" s="940">
        <v>0</v>
      </c>
      <c r="S16" s="940">
        <v>0</v>
      </c>
      <c r="T16" s="887">
        <v>2.0699999999999998</v>
      </c>
    </row>
    <row r="17" spans="1:20" s="18" customFormat="1">
      <c r="A17" s="18" t="s">
        <v>861</v>
      </c>
      <c r="B17" s="887">
        <v>5.03</v>
      </c>
      <c r="C17" s="887">
        <v>4.07</v>
      </c>
      <c r="D17" s="887">
        <v>4.9800000000000004</v>
      </c>
      <c r="E17" s="887">
        <v>8.14</v>
      </c>
      <c r="F17" s="887">
        <v>4.2700000000000005</v>
      </c>
      <c r="G17" s="887">
        <v>4.55</v>
      </c>
      <c r="H17" s="887">
        <v>0</v>
      </c>
      <c r="I17" s="887">
        <v>3.93</v>
      </c>
      <c r="J17" s="18" t="s">
        <v>861</v>
      </c>
      <c r="K17" s="887">
        <v>7.42</v>
      </c>
      <c r="L17" s="887">
        <v>3.23</v>
      </c>
      <c r="M17" s="887">
        <v>6.3900000000000006</v>
      </c>
      <c r="N17" s="887">
        <v>1.3800000000000001</v>
      </c>
      <c r="O17" s="887">
        <v>5.66</v>
      </c>
      <c r="P17" s="887">
        <v>5.15</v>
      </c>
      <c r="Q17" s="887">
        <v>0</v>
      </c>
      <c r="R17" s="940">
        <v>0</v>
      </c>
      <c r="S17" s="940">
        <v>0</v>
      </c>
      <c r="T17" s="887">
        <v>4.8899999999999997</v>
      </c>
    </row>
    <row r="18" spans="1:20" s="18" customFormat="1">
      <c r="A18" s="18" t="s">
        <v>862</v>
      </c>
      <c r="B18" s="887">
        <v>3.19</v>
      </c>
      <c r="C18" s="887">
        <v>14.530000000000001</v>
      </c>
      <c r="D18" s="887">
        <v>2.31</v>
      </c>
      <c r="E18" s="887">
        <v>5.44</v>
      </c>
      <c r="F18" s="887">
        <v>4.3</v>
      </c>
      <c r="G18" s="887">
        <v>5.88</v>
      </c>
      <c r="H18" s="887">
        <v>0</v>
      </c>
      <c r="I18" s="887">
        <v>1.78</v>
      </c>
      <c r="J18" s="18" t="s">
        <v>862</v>
      </c>
      <c r="K18" s="887">
        <v>22.45</v>
      </c>
      <c r="L18" s="887">
        <v>3.66</v>
      </c>
      <c r="M18" s="887">
        <v>70.710000000000008</v>
      </c>
      <c r="N18" s="887">
        <v>6.45</v>
      </c>
      <c r="O18" s="887">
        <v>0</v>
      </c>
      <c r="P18" s="887">
        <v>0</v>
      </c>
      <c r="Q18" s="887">
        <v>2.11</v>
      </c>
      <c r="R18" s="940">
        <v>0</v>
      </c>
      <c r="S18" s="940">
        <v>6.94</v>
      </c>
      <c r="T18" s="887">
        <v>3.25</v>
      </c>
    </row>
    <row r="19" spans="1:20" s="18" customFormat="1">
      <c r="A19" s="18" t="s">
        <v>863</v>
      </c>
      <c r="B19" s="887">
        <v>134.94</v>
      </c>
      <c r="C19" s="887">
        <v>155.22999999999999</v>
      </c>
      <c r="D19" s="887">
        <v>145.56</v>
      </c>
      <c r="E19" s="887">
        <v>128.89000000000001</v>
      </c>
      <c r="F19" s="887">
        <v>133.06</v>
      </c>
      <c r="G19" s="887">
        <v>158.58000000000001</v>
      </c>
      <c r="H19" s="887">
        <v>0</v>
      </c>
      <c r="I19" s="887">
        <v>138.88</v>
      </c>
      <c r="J19" s="18" t="s">
        <v>863</v>
      </c>
      <c r="K19" s="887">
        <v>118.28</v>
      </c>
      <c r="L19" s="887">
        <v>179.31</v>
      </c>
      <c r="M19" s="887">
        <v>159.92000000000002</v>
      </c>
      <c r="N19" s="887">
        <v>91.95</v>
      </c>
      <c r="O19" s="887">
        <v>173.44</v>
      </c>
      <c r="P19" s="887">
        <v>177.68</v>
      </c>
      <c r="Q19" s="887">
        <v>106.01</v>
      </c>
      <c r="R19" s="940">
        <v>0</v>
      </c>
      <c r="S19" s="940">
        <v>51.800000000000004</v>
      </c>
      <c r="T19" s="887">
        <v>141.41</v>
      </c>
    </row>
    <row r="20" spans="1:20" s="18" customFormat="1" ht="6.75" customHeight="1">
      <c r="B20" s="887"/>
      <c r="C20" s="887"/>
      <c r="D20" s="887"/>
      <c r="E20" s="887"/>
      <c r="F20" s="887"/>
      <c r="G20" s="887"/>
      <c r="H20" s="887"/>
      <c r="I20" s="887"/>
      <c r="K20" s="887"/>
      <c r="L20" s="887"/>
      <c r="M20" s="887"/>
      <c r="N20" s="887"/>
      <c r="O20" s="887"/>
      <c r="P20" s="887"/>
      <c r="Q20" s="887"/>
      <c r="R20" s="887"/>
      <c r="S20" s="887"/>
      <c r="T20" s="887"/>
    </row>
    <row r="21" spans="1:20" s="18" customFormat="1">
      <c r="A21" s="19" t="s">
        <v>864</v>
      </c>
      <c r="B21" s="887"/>
      <c r="C21" s="887"/>
      <c r="D21" s="887"/>
      <c r="E21" s="887"/>
      <c r="F21" s="887"/>
      <c r="G21" s="887"/>
      <c r="H21" s="887"/>
      <c r="I21" s="887"/>
      <c r="J21" s="19" t="s">
        <v>864</v>
      </c>
      <c r="K21" s="887"/>
      <c r="L21" s="887"/>
      <c r="M21" s="887"/>
      <c r="N21" s="887"/>
      <c r="O21" s="887"/>
      <c r="P21" s="887"/>
      <c r="Q21" s="887"/>
      <c r="R21" s="887"/>
      <c r="S21" s="887"/>
      <c r="T21" s="887"/>
    </row>
    <row r="22" spans="1:20" s="18" customFormat="1">
      <c r="A22" s="18" t="s">
        <v>865</v>
      </c>
      <c r="B22" s="887">
        <v>2.7807490989362367</v>
      </c>
      <c r="C22" s="887">
        <v>3.9880549711497348</v>
      </c>
      <c r="D22" s="887">
        <v>3.2718162586183483</v>
      </c>
      <c r="E22" s="887">
        <v>3.193755669836071</v>
      </c>
      <c r="F22" s="887">
        <v>1.7316492654370932</v>
      </c>
      <c r="G22" s="887">
        <v>2.4571814334026034</v>
      </c>
      <c r="H22" s="887">
        <v>2.9298101561072145</v>
      </c>
      <c r="I22" s="887">
        <v>2.5398781461349493</v>
      </c>
      <c r="J22" s="18" t="s">
        <v>865</v>
      </c>
      <c r="K22" s="887">
        <v>7.4451945011439937</v>
      </c>
      <c r="L22" s="887">
        <v>2.0139662448652009</v>
      </c>
      <c r="M22" s="887">
        <v>12.479216585537573</v>
      </c>
      <c r="N22" s="887">
        <v>1.9261452472944487</v>
      </c>
      <c r="O22" s="887">
        <v>13.880152113846863</v>
      </c>
      <c r="P22" s="887">
        <v>11.618266639761005</v>
      </c>
      <c r="Q22" s="887">
        <v>1.1814058895721715</v>
      </c>
      <c r="R22" s="887">
        <v>1.1670247863030991</v>
      </c>
      <c r="S22" s="887">
        <v>3.3269869465370854</v>
      </c>
      <c r="T22" s="887">
        <v>3.1094233839812935</v>
      </c>
    </row>
    <row r="23" spans="1:20" s="18" customFormat="1">
      <c r="A23" s="18" t="s">
        <v>866</v>
      </c>
      <c r="B23" s="887">
        <v>37.662061282358174</v>
      </c>
      <c r="C23" s="887">
        <v>54.560776070256246</v>
      </c>
      <c r="D23" s="887">
        <v>37.08236012166504</v>
      </c>
      <c r="E23" s="887">
        <v>45.368531004447746</v>
      </c>
      <c r="F23" s="887">
        <v>47.065146611417127</v>
      </c>
      <c r="G23" s="887">
        <v>43.721745313707231</v>
      </c>
      <c r="H23" s="887">
        <v>27.781944755723938</v>
      </c>
      <c r="I23" s="887">
        <v>40.601486275860474</v>
      </c>
      <c r="J23" s="18" t="s">
        <v>866</v>
      </c>
      <c r="K23" s="887">
        <v>50.448166423310326</v>
      </c>
      <c r="L23" s="887">
        <v>72.673825544347935</v>
      </c>
      <c r="M23" s="887">
        <v>43.103556781708782</v>
      </c>
      <c r="N23" s="887">
        <v>29.741557570787176</v>
      </c>
      <c r="O23" s="887">
        <v>51.850799306803161</v>
      </c>
      <c r="P23" s="887">
        <v>47.099771693628512</v>
      </c>
      <c r="Q23" s="887">
        <v>34.594821600148187</v>
      </c>
      <c r="R23" s="887">
        <v>28.551192864468739</v>
      </c>
      <c r="S23" s="887">
        <v>69.630640621051427</v>
      </c>
      <c r="T23" s="887">
        <v>39.761981391335894</v>
      </c>
    </row>
    <row r="24" spans="1:20" s="18" customFormat="1">
      <c r="A24" s="18" t="s">
        <v>867</v>
      </c>
      <c r="B24" s="887">
        <v>83.009844493854573</v>
      </c>
      <c r="C24" s="887">
        <v>93.518857444854419</v>
      </c>
      <c r="D24" s="887">
        <v>80.888012559758195</v>
      </c>
      <c r="E24" s="887">
        <v>71.046360791657364</v>
      </c>
      <c r="F24" s="887">
        <v>88.24975658272578</v>
      </c>
      <c r="G24" s="887">
        <v>85.589218396402714</v>
      </c>
      <c r="H24" s="887">
        <v>71.669719128692108</v>
      </c>
      <c r="I24" s="887">
        <v>84.966133467609296</v>
      </c>
      <c r="J24" s="18" t="s">
        <v>867</v>
      </c>
      <c r="K24" s="887">
        <v>96.233972405336061</v>
      </c>
      <c r="L24" s="887">
        <v>95.931959770297865</v>
      </c>
      <c r="M24" s="887">
        <v>78.158450777309895</v>
      </c>
      <c r="N24" s="887">
        <v>82.477363622777901</v>
      </c>
      <c r="O24" s="887">
        <v>76.292796492195151</v>
      </c>
      <c r="P24" s="887">
        <v>85.427262522559616</v>
      </c>
      <c r="Q24" s="887">
        <v>86.518880965220148</v>
      </c>
      <c r="R24" s="887">
        <v>86.844890800567626</v>
      </c>
      <c r="S24" s="887">
        <v>80.94440426743472</v>
      </c>
      <c r="T24" s="887">
        <v>83.254883230946689</v>
      </c>
    </row>
    <row r="25" spans="1:20" s="18" customFormat="1">
      <c r="A25" s="18" t="s">
        <v>868</v>
      </c>
      <c r="B25" s="887">
        <v>9.5730190657202847</v>
      </c>
      <c r="C25" s="887">
        <v>12.40172522251525</v>
      </c>
      <c r="D25" s="887">
        <v>9.4337233606667255</v>
      </c>
      <c r="E25" s="887">
        <v>11.437314342073099</v>
      </c>
      <c r="F25" s="887">
        <v>8.3643837517768844</v>
      </c>
      <c r="G25" s="887">
        <v>8.5535485640727984</v>
      </c>
      <c r="H25" s="887">
        <v>9.3933049317826178</v>
      </c>
      <c r="I25" s="887">
        <v>10.068527345271519</v>
      </c>
      <c r="J25" s="18" t="s">
        <v>868</v>
      </c>
      <c r="K25" s="887">
        <v>20.885463778303645</v>
      </c>
      <c r="L25" s="887">
        <v>8.1441028374248692</v>
      </c>
      <c r="M25" s="887">
        <v>29.635102327476044</v>
      </c>
      <c r="N25" s="887">
        <v>9.5389547030774811</v>
      </c>
      <c r="O25" s="887">
        <v>27.141128845611899</v>
      </c>
      <c r="P25" s="887">
        <v>29.544201864451818</v>
      </c>
      <c r="Q25" s="887">
        <v>6.4268509113450989</v>
      </c>
      <c r="R25" s="887">
        <v>5.0038340124856955</v>
      </c>
      <c r="S25" s="887">
        <v>8.4128789340597621</v>
      </c>
      <c r="T25" s="887">
        <v>10.054376550795855</v>
      </c>
    </row>
    <row r="26" spans="1:20" s="18" customFormat="1">
      <c r="A26" s="18" t="s">
        <v>869</v>
      </c>
      <c r="B26" s="941">
        <v>10380</v>
      </c>
      <c r="C26" s="941">
        <v>2518</v>
      </c>
      <c r="D26" s="941">
        <v>4899</v>
      </c>
      <c r="E26" s="941">
        <v>6516</v>
      </c>
      <c r="F26" s="941">
        <v>10055</v>
      </c>
      <c r="G26" s="941">
        <v>8599</v>
      </c>
      <c r="H26" s="941">
        <v>8317</v>
      </c>
      <c r="I26" s="941">
        <v>7595</v>
      </c>
      <c r="J26" s="18" t="s">
        <v>869</v>
      </c>
      <c r="K26" s="941">
        <v>1238</v>
      </c>
      <c r="L26" s="941">
        <v>6864</v>
      </c>
      <c r="M26" s="941">
        <v>2216</v>
      </c>
      <c r="N26" s="941">
        <v>26703</v>
      </c>
      <c r="O26" s="941">
        <v>1086</v>
      </c>
      <c r="P26" s="941">
        <v>773</v>
      </c>
      <c r="Q26" s="941">
        <v>14823</v>
      </c>
      <c r="R26" s="941">
        <v>4551</v>
      </c>
      <c r="S26" s="941">
        <v>16426</v>
      </c>
      <c r="T26" s="941">
        <v>5632</v>
      </c>
    </row>
    <row r="27" spans="1:20" s="18" customFormat="1">
      <c r="A27" s="18" t="s">
        <v>870</v>
      </c>
      <c r="B27" s="941">
        <v>245422.62782491583</v>
      </c>
      <c r="C27" s="941">
        <v>77141.281050000005</v>
      </c>
      <c r="D27" s="941">
        <v>413351.92146026489</v>
      </c>
      <c r="E27" s="941">
        <v>189419.71587804877</v>
      </c>
      <c r="F27" s="941">
        <v>252711.38140322579</v>
      </c>
      <c r="G27" s="941">
        <v>273517.86974375002</v>
      </c>
      <c r="H27" s="941">
        <v>6156827.983</v>
      </c>
      <c r="I27" s="941">
        <v>325037.17672789114</v>
      </c>
      <c r="J27" s="18" t="s">
        <v>870</v>
      </c>
      <c r="K27" s="941">
        <v>36250.99880918728</v>
      </c>
      <c r="L27" s="941">
        <v>372643.54772727273</v>
      </c>
      <c r="M27" s="941">
        <v>57123.56648076923</v>
      </c>
      <c r="N27" s="941">
        <v>6850875.1119999997</v>
      </c>
      <c r="O27" s="941">
        <v>42841.384937499999</v>
      </c>
      <c r="P27" s="941">
        <v>24232.161047619047</v>
      </c>
      <c r="Q27" s="941">
        <v>2070444.2919999999</v>
      </c>
      <c r="R27" s="942">
        <v>1882246.446</v>
      </c>
      <c r="S27" s="942">
        <v>832406.58799999999</v>
      </c>
      <c r="T27" s="941">
        <v>241921.09845254468</v>
      </c>
    </row>
    <row r="28" spans="1:20" s="18" customFormat="1" ht="6.75" customHeight="1">
      <c r="B28" s="943"/>
      <c r="C28" s="943"/>
      <c r="D28" s="943"/>
      <c r="E28" s="943"/>
      <c r="F28" s="943"/>
      <c r="G28" s="943"/>
      <c r="H28" s="943"/>
      <c r="I28" s="943"/>
      <c r="K28" s="943"/>
      <c r="L28" s="943"/>
      <c r="M28" s="943"/>
      <c r="N28" s="943"/>
      <c r="O28" s="943"/>
      <c r="P28" s="943"/>
      <c r="Q28" s="943"/>
      <c r="R28" s="943"/>
      <c r="S28" s="943"/>
      <c r="T28" s="943"/>
    </row>
    <row r="29" spans="1:20" s="18" customFormat="1">
      <c r="A29" s="19" t="s">
        <v>871</v>
      </c>
      <c r="B29" s="944"/>
      <c r="C29" s="944"/>
      <c r="D29" s="944"/>
      <c r="E29" s="944"/>
      <c r="F29" s="944"/>
      <c r="G29" s="944"/>
      <c r="H29" s="944"/>
      <c r="I29" s="945"/>
      <c r="J29" s="19" t="s">
        <v>871</v>
      </c>
      <c r="K29" s="944"/>
      <c r="L29" s="944"/>
      <c r="M29" s="944"/>
      <c r="N29" s="944"/>
      <c r="O29" s="944"/>
      <c r="P29" s="944"/>
      <c r="Q29" s="944"/>
      <c r="R29" s="944"/>
      <c r="S29" s="944"/>
      <c r="T29" s="945"/>
    </row>
    <row r="30" spans="1:20" s="18" customFormat="1">
      <c r="A30" s="18" t="s">
        <v>872</v>
      </c>
      <c r="B30" s="887">
        <v>13.829543808246159</v>
      </c>
      <c r="C30" s="887">
        <v>0.53669959944932333</v>
      </c>
      <c r="D30" s="887">
        <v>19.923323592194539</v>
      </c>
      <c r="E30" s="887">
        <v>-3.5322327017520432</v>
      </c>
      <c r="F30" s="887">
        <v>10.240957589597757</v>
      </c>
      <c r="G30" s="887">
        <v>3.2542288653944857</v>
      </c>
      <c r="H30" s="887">
        <v>34.226058457756245</v>
      </c>
      <c r="I30" s="887">
        <v>8.1195573374632897</v>
      </c>
      <c r="J30" s="18" t="s">
        <v>872</v>
      </c>
      <c r="K30" s="887">
        <v>9.7799777300317139</v>
      </c>
      <c r="L30" s="887">
        <v>4.2593986699238151</v>
      </c>
      <c r="M30" s="887">
        <v>-0.80540357881903391</v>
      </c>
      <c r="N30" s="887">
        <v>18.477396786878849</v>
      </c>
      <c r="O30" s="887">
        <v>-20.859190777182445</v>
      </c>
      <c r="P30" s="887">
        <v>0.36636840330331211</v>
      </c>
      <c r="Q30" s="887">
        <v>10.157252589558111</v>
      </c>
      <c r="R30" s="887">
        <v>14.035163865911148</v>
      </c>
      <c r="S30" s="887">
        <v>2.2387526240920579</v>
      </c>
      <c r="T30" s="887">
        <v>12.627240328641195</v>
      </c>
    </row>
    <row r="31" spans="1:20" s="18" customFormat="1">
      <c r="A31" s="18" t="s">
        <v>873</v>
      </c>
      <c r="B31" s="887">
        <v>1.6087283739217473</v>
      </c>
      <c r="C31" s="887">
        <v>9.4051923631995202E-2</v>
      </c>
      <c r="D31" s="887">
        <v>2.5197536804492926</v>
      </c>
      <c r="E31" s="887">
        <v>-0.36434359259307597</v>
      </c>
      <c r="F31" s="887">
        <v>0.81942291040225501</v>
      </c>
      <c r="G31" s="887">
        <v>0.52581455822188428</v>
      </c>
      <c r="H31" s="887">
        <v>4.7496537735757913</v>
      </c>
      <c r="I31" s="887">
        <v>0.88371071158445047</v>
      </c>
      <c r="J31" s="18" t="s">
        <v>873</v>
      </c>
      <c r="K31" s="887">
        <v>1.5885224455278557</v>
      </c>
      <c r="L31" s="887">
        <v>0.59584922679300079</v>
      </c>
      <c r="M31" s="887">
        <v>-0.15883324547808067</v>
      </c>
      <c r="N31" s="887">
        <v>2.0939197520575927</v>
      </c>
      <c r="O31" s="887">
        <v>-3.9858642760492495</v>
      </c>
      <c r="P31" s="887">
        <v>3.4918187241780821E-2</v>
      </c>
      <c r="Q31" s="887">
        <v>1.8826793496583702</v>
      </c>
      <c r="R31" s="887">
        <v>1.8203090307900824</v>
      </c>
      <c r="S31" s="887">
        <v>0.81756808272067283</v>
      </c>
      <c r="T31" s="887">
        <v>1.6176648610517426</v>
      </c>
    </row>
    <row r="32" spans="1:20" s="18" customFormat="1" ht="7.5" customHeight="1">
      <c r="B32" s="887"/>
      <c r="C32" s="887"/>
      <c r="D32" s="887"/>
      <c r="E32" s="887"/>
      <c r="F32" s="887"/>
      <c r="G32" s="887"/>
      <c r="H32" s="887"/>
      <c r="I32" s="887"/>
      <c r="K32" s="887"/>
      <c r="L32" s="887"/>
      <c r="M32" s="887"/>
      <c r="N32" s="887"/>
      <c r="O32" s="887"/>
      <c r="P32" s="887"/>
      <c r="Q32" s="887"/>
      <c r="R32" s="887"/>
      <c r="S32" s="887"/>
      <c r="T32" s="887"/>
    </row>
    <row r="33" spans="1:20" s="18" customFormat="1">
      <c r="A33" s="19" t="s">
        <v>874</v>
      </c>
      <c r="B33" s="887"/>
      <c r="C33" s="887"/>
      <c r="D33" s="887"/>
      <c r="E33" s="887"/>
      <c r="F33" s="887"/>
      <c r="G33" s="887"/>
      <c r="H33" s="887"/>
      <c r="I33" s="887"/>
      <c r="J33" s="19" t="s">
        <v>874</v>
      </c>
      <c r="K33" s="887"/>
      <c r="L33" s="887"/>
      <c r="M33" s="887"/>
      <c r="N33" s="887"/>
      <c r="O33" s="887"/>
      <c r="P33" s="887"/>
      <c r="Q33" s="887"/>
      <c r="R33" s="887"/>
      <c r="S33" s="887"/>
      <c r="T33" s="887"/>
    </row>
    <row r="34" spans="1:20" s="18" customFormat="1">
      <c r="A34" s="18" t="s">
        <v>875</v>
      </c>
      <c r="B34" s="887">
        <v>28.580000000000002</v>
      </c>
      <c r="C34" s="887">
        <v>23.28</v>
      </c>
      <c r="D34" s="887">
        <v>32.299999999999997</v>
      </c>
      <c r="E34" s="887">
        <v>28.66</v>
      </c>
      <c r="F34" s="887">
        <v>34.980000000000004</v>
      </c>
      <c r="G34" s="887">
        <v>25.03</v>
      </c>
      <c r="H34" s="887">
        <v>103.47</v>
      </c>
      <c r="I34" s="887">
        <v>32.54</v>
      </c>
      <c r="J34" s="18" t="s">
        <v>875</v>
      </c>
      <c r="K34" s="887">
        <v>30.22</v>
      </c>
      <c r="L34" s="887">
        <v>39.050000000000004</v>
      </c>
      <c r="M34" s="887">
        <v>24.77</v>
      </c>
      <c r="N34" s="887">
        <v>59.99</v>
      </c>
      <c r="O34" s="887">
        <v>30.61</v>
      </c>
      <c r="P34" s="887">
        <v>52.32</v>
      </c>
      <c r="Q34" s="887">
        <v>168.70000000000002</v>
      </c>
      <c r="R34" s="887">
        <v>294.78000000000003</v>
      </c>
      <c r="S34" s="887">
        <v>51.28</v>
      </c>
      <c r="T34" s="887">
        <v>32.840000000000003</v>
      </c>
    </row>
    <row r="35" spans="1:20" s="18" customFormat="1">
      <c r="A35" s="18" t="s">
        <v>876</v>
      </c>
      <c r="B35" s="887">
        <v>49.550000000000004</v>
      </c>
      <c r="C35" s="887">
        <v>69.239999999999995</v>
      </c>
      <c r="D35" s="887">
        <v>46.01</v>
      </c>
      <c r="E35" s="887">
        <v>42.37</v>
      </c>
      <c r="F35" s="887">
        <v>41.77</v>
      </c>
      <c r="G35" s="887">
        <v>38.03</v>
      </c>
      <c r="H35" s="887">
        <v>55.7</v>
      </c>
      <c r="I35" s="887">
        <v>45.39</v>
      </c>
      <c r="J35" s="18" t="s">
        <v>876</v>
      </c>
      <c r="K35" s="887">
        <v>50.54</v>
      </c>
      <c r="L35" s="887">
        <v>68.41</v>
      </c>
      <c r="M35" s="887">
        <v>55.88</v>
      </c>
      <c r="N35" s="887">
        <v>42.99</v>
      </c>
      <c r="O35" s="887">
        <v>824.72</v>
      </c>
      <c r="P35" s="887">
        <v>60.07</v>
      </c>
      <c r="Q35" s="887">
        <v>62.690000000000005</v>
      </c>
      <c r="R35" s="887">
        <v>98.26</v>
      </c>
      <c r="S35" s="887">
        <v>71.44</v>
      </c>
      <c r="T35" s="887">
        <v>47.11</v>
      </c>
    </row>
    <row r="36" spans="1:20" s="18" customFormat="1">
      <c r="A36" s="18" t="s">
        <v>877</v>
      </c>
      <c r="B36" s="887">
        <v>0.19</v>
      </c>
      <c r="C36" s="887">
        <v>0.83000000000000007</v>
      </c>
      <c r="D36" s="887">
        <v>0.11</v>
      </c>
      <c r="E36" s="887">
        <v>1.36</v>
      </c>
      <c r="F36" s="887">
        <v>0.28000000000000003</v>
      </c>
      <c r="G36" s="887">
        <v>0.34</v>
      </c>
      <c r="H36" s="887">
        <v>0.32</v>
      </c>
      <c r="I36" s="887">
        <v>0.31</v>
      </c>
      <c r="J36" s="18" t="s">
        <v>877</v>
      </c>
      <c r="K36" s="887">
        <v>46.72</v>
      </c>
      <c r="L36" s="887">
        <v>0.56000000000000005</v>
      </c>
      <c r="M36" s="887">
        <v>0</v>
      </c>
      <c r="N36" s="887">
        <v>0.66</v>
      </c>
      <c r="O36" s="887">
        <v>0</v>
      </c>
      <c r="P36" s="887">
        <v>8.86</v>
      </c>
      <c r="Q36" s="887">
        <v>6.84</v>
      </c>
      <c r="R36" s="887">
        <v>2.59</v>
      </c>
      <c r="S36" s="887">
        <v>20.59</v>
      </c>
      <c r="T36" s="887">
        <v>0.25</v>
      </c>
    </row>
    <row r="37" spans="1:20" s="18" customFormat="1" ht="13.5" thickBot="1">
      <c r="A37" s="28" t="s">
        <v>878</v>
      </c>
      <c r="B37" s="946">
        <v>0.87</v>
      </c>
      <c r="C37" s="946">
        <v>7.84</v>
      </c>
      <c r="D37" s="946">
        <v>1.3800000000000001</v>
      </c>
      <c r="E37" s="946">
        <v>4.6500000000000004</v>
      </c>
      <c r="F37" s="946">
        <v>2.13</v>
      </c>
      <c r="G37" s="946">
        <v>1.34</v>
      </c>
      <c r="H37" s="946">
        <v>0.27</v>
      </c>
      <c r="I37" s="946">
        <v>1.7</v>
      </c>
      <c r="J37" s="28" t="s">
        <v>878</v>
      </c>
      <c r="K37" s="946">
        <v>54.7</v>
      </c>
      <c r="L37" s="946">
        <v>10.93</v>
      </c>
      <c r="M37" s="946">
        <v>0</v>
      </c>
      <c r="N37" s="946">
        <v>0.78</v>
      </c>
      <c r="O37" s="946">
        <v>0</v>
      </c>
      <c r="P37" s="946">
        <v>2.25</v>
      </c>
      <c r="Q37" s="946">
        <v>2.13</v>
      </c>
      <c r="R37" s="946">
        <v>3.56</v>
      </c>
      <c r="S37" s="946">
        <v>1.04</v>
      </c>
      <c r="T37" s="946">
        <v>1.31</v>
      </c>
    </row>
    <row r="38" spans="1:20" s="18" customFormat="1" ht="3.75" customHeight="1">
      <c r="B38" s="887"/>
      <c r="C38" s="887"/>
      <c r="D38" s="887"/>
      <c r="E38" s="887"/>
      <c r="F38" s="887"/>
      <c r="G38" s="887"/>
      <c r="H38" s="887"/>
      <c r="I38" s="887"/>
      <c r="K38" s="887"/>
      <c r="L38" s="887"/>
      <c r="M38" s="887"/>
      <c r="N38" s="887"/>
      <c r="O38" s="887"/>
      <c r="P38" s="887"/>
      <c r="Q38" s="887"/>
      <c r="R38" s="887"/>
      <c r="S38" s="887"/>
      <c r="T38" s="887"/>
    </row>
    <row r="39" spans="1:20" s="18" customFormat="1">
      <c r="A39" s="204" t="s">
        <v>879</v>
      </c>
      <c r="J39" s="204" t="s">
        <v>879</v>
      </c>
    </row>
    <row r="40" spans="1:20" s="24" customFormat="1">
      <c r="A40" s="24" t="s">
        <v>880</v>
      </c>
      <c r="J40" s="24" t="s">
        <v>880</v>
      </c>
    </row>
    <row r="41" spans="1:20" s="18" customFormat="1">
      <c r="A41" s="24" t="s">
        <v>881</v>
      </c>
      <c r="J41" s="24" t="s">
        <v>881</v>
      </c>
    </row>
    <row r="42" spans="1:20" s="18" customFormat="1">
      <c r="A42" s="18" t="s">
        <v>882</v>
      </c>
      <c r="J42" s="18" t="s">
        <v>882</v>
      </c>
    </row>
    <row r="43" spans="1:20" s="18" customFormat="1">
      <c r="A43" s="947" t="s">
        <v>883</v>
      </c>
      <c r="J43" s="947" t="s">
        <v>883</v>
      </c>
    </row>
    <row r="44" spans="1:20" ht="12.75" customHeight="1">
      <c r="A44" s="947" t="s">
        <v>884</v>
      </c>
      <c r="B44" s="886"/>
      <c r="C44" s="886"/>
      <c r="D44" s="887"/>
      <c r="E44" s="886"/>
      <c r="F44" s="886"/>
      <c r="G44" s="886"/>
      <c r="H44" s="887"/>
      <c r="I44" s="886"/>
      <c r="J44" s="947" t="s">
        <v>884</v>
      </c>
      <c r="K44" s="886"/>
      <c r="L44" s="886"/>
      <c r="M44" s="886"/>
      <c r="N44" s="886"/>
      <c r="O44" s="886"/>
      <c r="P44" s="886"/>
      <c r="Q44" s="886"/>
      <c r="R44" s="886"/>
      <c r="S44" s="886"/>
      <c r="T44" s="886"/>
    </row>
    <row r="45" spans="1:20" ht="13.5">
      <c r="A45" s="18"/>
      <c r="B45" s="887"/>
      <c r="C45" s="887"/>
      <c r="D45" s="887"/>
      <c r="E45" s="886"/>
      <c r="F45" s="887"/>
      <c r="G45" s="887"/>
      <c r="H45" s="887"/>
      <c r="I45" s="887"/>
      <c r="J45" s="947"/>
      <c r="K45" s="887"/>
      <c r="L45" s="887"/>
      <c r="M45" s="887"/>
      <c r="N45" s="887"/>
      <c r="O45" s="887"/>
      <c r="P45" s="887"/>
      <c r="Q45" s="887"/>
      <c r="R45" s="887"/>
      <c r="S45" s="887"/>
      <c r="T45" s="887"/>
    </row>
    <row r="46" spans="1:20" ht="13.5">
      <c r="D46" s="887"/>
      <c r="E46" s="886"/>
    </row>
    <row r="47" spans="1:20" ht="13.5">
      <c r="D47" s="887"/>
      <c r="E47" s="886"/>
    </row>
    <row r="48" spans="1:20" ht="13.5">
      <c r="B48" s="948"/>
      <c r="D48" s="887"/>
      <c r="E48" s="886"/>
    </row>
    <row r="49" spans="4:5" ht="13.5">
      <c r="D49" s="887"/>
      <c r="E49" s="886"/>
    </row>
    <row r="50" spans="4:5" ht="13.5">
      <c r="D50" s="949"/>
      <c r="E50" s="886"/>
    </row>
    <row r="51" spans="4:5" ht="13.5">
      <c r="D51" s="887"/>
      <c r="E51" s="886"/>
    </row>
    <row r="52" spans="4:5" ht="13.5">
      <c r="D52" s="887"/>
      <c r="E52" s="886"/>
    </row>
    <row r="53" spans="4:5" ht="13.5">
      <c r="D53" s="887"/>
      <c r="E53" s="886"/>
    </row>
    <row r="54" spans="4:5" ht="13.5">
      <c r="D54" s="887"/>
      <c r="E54" s="886"/>
    </row>
    <row r="55" spans="4:5" ht="13.5">
      <c r="D55" s="887"/>
      <c r="E55" s="886"/>
    </row>
    <row r="56" spans="4:5" ht="13.5">
      <c r="D56" s="887"/>
      <c r="E56" s="886"/>
    </row>
    <row r="57" spans="4:5" ht="13.5">
      <c r="D57" s="887"/>
      <c r="E57" s="886"/>
    </row>
    <row r="58" spans="4:5" ht="13.5">
      <c r="D58" s="941"/>
      <c r="E58" s="886"/>
    </row>
    <row r="59" spans="4:5" ht="13.5">
      <c r="D59" s="941"/>
      <c r="E59" s="886"/>
    </row>
    <row r="60" spans="4:5" ht="13.5">
      <c r="D60" s="943"/>
      <c r="E60" s="886"/>
    </row>
    <row r="61" spans="4:5" ht="13.5">
      <c r="D61" s="944"/>
      <c r="E61" s="886"/>
    </row>
    <row r="62" spans="4:5" ht="13.5">
      <c r="D62" s="887"/>
      <c r="E62" s="886"/>
    </row>
    <row r="63" spans="4:5" ht="13.5">
      <c r="D63" s="887"/>
      <c r="E63" s="886"/>
    </row>
    <row r="64" spans="4:5" ht="13.5">
      <c r="D64" s="887"/>
      <c r="E64" s="886"/>
    </row>
    <row r="65" spans="4:56" ht="13.5">
      <c r="D65" s="887"/>
      <c r="E65" s="886"/>
    </row>
    <row r="66" spans="4:56" ht="13.5">
      <c r="D66" s="887"/>
      <c r="E66" s="886"/>
    </row>
    <row r="67" spans="4:56" ht="13.5">
      <c r="D67" s="887"/>
      <c r="E67" s="886"/>
    </row>
    <row r="68" spans="4:56" ht="13.5">
      <c r="D68" s="887"/>
      <c r="E68" s="886"/>
    </row>
    <row r="69" spans="4:56" ht="13.5">
      <c r="D69" s="941"/>
      <c r="E69" s="886"/>
    </row>
    <row r="79" spans="4:56">
      <c r="BD79" s="51"/>
    </row>
    <row r="200" spans="3:3">
      <c r="C200" s="7" t="s">
        <v>115</v>
      </c>
    </row>
  </sheetData>
  <mergeCells count="27">
    <mergeCell ref="S6:S7"/>
    <mergeCell ref="T6:T7"/>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J1:T1"/>
    <mergeCell ref="A2:I2"/>
    <mergeCell ref="J2:T2"/>
    <mergeCell ref="A3:I3"/>
    <mergeCell ref="J3:T3"/>
    <mergeCell ref="A4:I4"/>
    <mergeCell ref="J4:T4"/>
  </mergeCells>
  <hyperlinks>
    <hyperlink ref="A1" location="Índice!A1" display="Volver al Índice" xr:uid="{B548DFA6-E18D-4532-A750-68F863AD2145}"/>
  </hyperlinks>
  <printOptions horizontalCentered="1" verticalCentered="1"/>
  <pageMargins left="0.98425196850393704" right="0.98425196850393704" top="0.98425196850393704" bottom="0.98425196850393704" header="0" footer="0"/>
  <pageSetup paperSize="9" scale="70" orientation="landscape"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9733E-7754-4014-B21A-A1066C85C535}">
  <dimension ref="A1:K200"/>
  <sheetViews>
    <sheetView showGridLines="0" zoomScaleNormal="100" workbookViewId="0"/>
  </sheetViews>
  <sheetFormatPr baseColWidth="10" defaultRowHeight="12.75"/>
  <cols>
    <col min="1" max="1" width="46.42578125" style="45" customWidth="1"/>
    <col min="2" max="2" width="10.5703125" style="45" customWidth="1"/>
    <col min="3" max="5" width="15.5703125" style="45" customWidth="1"/>
    <col min="6" max="6" width="11.5703125" style="45" customWidth="1"/>
    <col min="7" max="7" width="11.42578125" style="45" hidden="1" customWidth="1"/>
    <col min="8" max="256" width="11.42578125" style="7"/>
    <col min="257" max="257" width="46.42578125" style="7" customWidth="1"/>
    <col min="258" max="258" width="10.5703125" style="7" customWidth="1"/>
    <col min="259" max="261" width="15.5703125" style="7" customWidth="1"/>
    <col min="262" max="262" width="11.5703125" style="7" customWidth="1"/>
    <col min="263" max="263" width="0" style="7" hidden="1" customWidth="1"/>
    <col min="264" max="512" width="11.42578125" style="7"/>
    <col min="513" max="513" width="46.42578125" style="7" customWidth="1"/>
    <col min="514" max="514" width="10.5703125" style="7" customWidth="1"/>
    <col min="515" max="517" width="15.5703125" style="7" customWidth="1"/>
    <col min="518" max="518" width="11.5703125" style="7" customWidth="1"/>
    <col min="519" max="519" width="0" style="7" hidden="1" customWidth="1"/>
    <col min="520" max="768" width="11.42578125" style="7"/>
    <col min="769" max="769" width="46.42578125" style="7" customWidth="1"/>
    <col min="770" max="770" width="10.5703125" style="7" customWidth="1"/>
    <col min="771" max="773" width="15.5703125" style="7" customWidth="1"/>
    <col min="774" max="774" width="11.5703125" style="7" customWidth="1"/>
    <col min="775" max="775" width="0" style="7" hidden="1" customWidth="1"/>
    <col min="776" max="1024" width="11.42578125" style="7"/>
    <col min="1025" max="1025" width="46.42578125" style="7" customWidth="1"/>
    <col min="1026" max="1026" width="10.5703125" style="7" customWidth="1"/>
    <col min="1027" max="1029" width="15.5703125" style="7" customWidth="1"/>
    <col min="1030" max="1030" width="11.5703125" style="7" customWidth="1"/>
    <col min="1031" max="1031" width="0" style="7" hidden="1" customWidth="1"/>
    <col min="1032" max="1280" width="11.42578125" style="7"/>
    <col min="1281" max="1281" width="46.42578125" style="7" customWidth="1"/>
    <col min="1282" max="1282" width="10.5703125" style="7" customWidth="1"/>
    <col min="1283" max="1285" width="15.5703125" style="7" customWidth="1"/>
    <col min="1286" max="1286" width="11.5703125" style="7" customWidth="1"/>
    <col min="1287" max="1287" width="0" style="7" hidden="1" customWidth="1"/>
    <col min="1288" max="1536" width="11.42578125" style="7"/>
    <col min="1537" max="1537" width="46.42578125" style="7" customWidth="1"/>
    <col min="1538" max="1538" width="10.5703125" style="7" customWidth="1"/>
    <col min="1539" max="1541" width="15.5703125" style="7" customWidth="1"/>
    <col min="1542" max="1542" width="11.5703125" style="7" customWidth="1"/>
    <col min="1543" max="1543" width="0" style="7" hidden="1" customWidth="1"/>
    <col min="1544" max="1792" width="11.42578125" style="7"/>
    <col min="1793" max="1793" width="46.42578125" style="7" customWidth="1"/>
    <col min="1794" max="1794" width="10.5703125" style="7" customWidth="1"/>
    <col min="1795" max="1797" width="15.5703125" style="7" customWidth="1"/>
    <col min="1798" max="1798" width="11.5703125" style="7" customWidth="1"/>
    <col min="1799" max="1799" width="0" style="7" hidden="1" customWidth="1"/>
    <col min="1800" max="2048" width="11.42578125" style="7"/>
    <col min="2049" max="2049" width="46.42578125" style="7" customWidth="1"/>
    <col min="2050" max="2050" width="10.5703125" style="7" customWidth="1"/>
    <col min="2051" max="2053" width="15.5703125" style="7" customWidth="1"/>
    <col min="2054" max="2054" width="11.5703125" style="7" customWidth="1"/>
    <col min="2055" max="2055" width="0" style="7" hidden="1" customWidth="1"/>
    <col min="2056" max="2304" width="11.42578125" style="7"/>
    <col min="2305" max="2305" width="46.42578125" style="7" customWidth="1"/>
    <col min="2306" max="2306" width="10.5703125" style="7" customWidth="1"/>
    <col min="2307" max="2309" width="15.5703125" style="7" customWidth="1"/>
    <col min="2310" max="2310" width="11.5703125" style="7" customWidth="1"/>
    <col min="2311" max="2311" width="0" style="7" hidden="1" customWidth="1"/>
    <col min="2312" max="2560" width="11.42578125" style="7"/>
    <col min="2561" max="2561" width="46.42578125" style="7" customWidth="1"/>
    <col min="2562" max="2562" width="10.5703125" style="7" customWidth="1"/>
    <col min="2563" max="2565" width="15.5703125" style="7" customWidth="1"/>
    <col min="2566" max="2566" width="11.5703125" style="7" customWidth="1"/>
    <col min="2567" max="2567" width="0" style="7" hidden="1" customWidth="1"/>
    <col min="2568" max="2816" width="11.42578125" style="7"/>
    <col min="2817" max="2817" width="46.42578125" style="7" customWidth="1"/>
    <col min="2818" max="2818" width="10.5703125" style="7" customWidth="1"/>
    <col min="2819" max="2821" width="15.5703125" style="7" customWidth="1"/>
    <col min="2822" max="2822" width="11.5703125" style="7" customWidth="1"/>
    <col min="2823" max="2823" width="0" style="7" hidden="1" customWidth="1"/>
    <col min="2824" max="3072" width="11.42578125" style="7"/>
    <col min="3073" max="3073" width="46.42578125" style="7" customWidth="1"/>
    <col min="3074" max="3074" width="10.5703125" style="7" customWidth="1"/>
    <col min="3075" max="3077" width="15.5703125" style="7" customWidth="1"/>
    <col min="3078" max="3078" width="11.5703125" style="7" customWidth="1"/>
    <col min="3079" max="3079" width="0" style="7" hidden="1" customWidth="1"/>
    <col min="3080" max="3328" width="11.42578125" style="7"/>
    <col min="3329" max="3329" width="46.42578125" style="7" customWidth="1"/>
    <col min="3330" max="3330" width="10.5703125" style="7" customWidth="1"/>
    <col min="3331" max="3333" width="15.5703125" style="7" customWidth="1"/>
    <col min="3334" max="3334" width="11.5703125" style="7" customWidth="1"/>
    <col min="3335" max="3335" width="0" style="7" hidden="1" customWidth="1"/>
    <col min="3336" max="3584" width="11.42578125" style="7"/>
    <col min="3585" max="3585" width="46.42578125" style="7" customWidth="1"/>
    <col min="3586" max="3586" width="10.5703125" style="7" customWidth="1"/>
    <col min="3587" max="3589" width="15.5703125" style="7" customWidth="1"/>
    <col min="3590" max="3590" width="11.5703125" style="7" customWidth="1"/>
    <col min="3591" max="3591" width="0" style="7" hidden="1" customWidth="1"/>
    <col min="3592" max="3840" width="11.42578125" style="7"/>
    <col min="3841" max="3841" width="46.42578125" style="7" customWidth="1"/>
    <col min="3842" max="3842" width="10.5703125" style="7" customWidth="1"/>
    <col min="3843" max="3845" width="15.5703125" style="7" customWidth="1"/>
    <col min="3846" max="3846" width="11.5703125" style="7" customWidth="1"/>
    <col min="3847" max="3847" width="0" style="7" hidden="1" customWidth="1"/>
    <col min="3848" max="4096" width="11.42578125" style="7"/>
    <col min="4097" max="4097" width="46.42578125" style="7" customWidth="1"/>
    <col min="4098" max="4098" width="10.5703125" style="7" customWidth="1"/>
    <col min="4099" max="4101" width="15.5703125" style="7" customWidth="1"/>
    <col min="4102" max="4102" width="11.5703125" style="7" customWidth="1"/>
    <col min="4103" max="4103" width="0" style="7" hidden="1" customWidth="1"/>
    <col min="4104" max="4352" width="11.42578125" style="7"/>
    <col min="4353" max="4353" width="46.42578125" style="7" customWidth="1"/>
    <col min="4354" max="4354" width="10.5703125" style="7" customWidth="1"/>
    <col min="4355" max="4357" width="15.5703125" style="7" customWidth="1"/>
    <col min="4358" max="4358" width="11.5703125" style="7" customWidth="1"/>
    <col min="4359" max="4359" width="0" style="7" hidden="1" customWidth="1"/>
    <col min="4360" max="4608" width="11.42578125" style="7"/>
    <col min="4609" max="4609" width="46.42578125" style="7" customWidth="1"/>
    <col min="4610" max="4610" width="10.5703125" style="7" customWidth="1"/>
    <col min="4611" max="4613" width="15.5703125" style="7" customWidth="1"/>
    <col min="4614" max="4614" width="11.5703125" style="7" customWidth="1"/>
    <col min="4615" max="4615" width="0" style="7" hidden="1" customWidth="1"/>
    <col min="4616" max="4864" width="11.42578125" style="7"/>
    <col min="4865" max="4865" width="46.42578125" style="7" customWidth="1"/>
    <col min="4866" max="4866" width="10.5703125" style="7" customWidth="1"/>
    <col min="4867" max="4869" width="15.5703125" style="7" customWidth="1"/>
    <col min="4870" max="4870" width="11.5703125" style="7" customWidth="1"/>
    <col min="4871" max="4871" width="0" style="7" hidden="1" customWidth="1"/>
    <col min="4872" max="5120" width="11.42578125" style="7"/>
    <col min="5121" max="5121" width="46.42578125" style="7" customWidth="1"/>
    <col min="5122" max="5122" width="10.5703125" style="7" customWidth="1"/>
    <col min="5123" max="5125" width="15.5703125" style="7" customWidth="1"/>
    <col min="5126" max="5126" width="11.5703125" style="7" customWidth="1"/>
    <col min="5127" max="5127" width="0" style="7" hidden="1" customWidth="1"/>
    <col min="5128" max="5376" width="11.42578125" style="7"/>
    <col min="5377" max="5377" width="46.42578125" style="7" customWidth="1"/>
    <col min="5378" max="5378" width="10.5703125" style="7" customWidth="1"/>
    <col min="5379" max="5381" width="15.5703125" style="7" customWidth="1"/>
    <col min="5382" max="5382" width="11.5703125" style="7" customWidth="1"/>
    <col min="5383" max="5383" width="0" style="7" hidden="1" customWidth="1"/>
    <col min="5384" max="5632" width="11.42578125" style="7"/>
    <col min="5633" max="5633" width="46.42578125" style="7" customWidth="1"/>
    <col min="5634" max="5634" width="10.5703125" style="7" customWidth="1"/>
    <col min="5635" max="5637" width="15.5703125" style="7" customWidth="1"/>
    <col min="5638" max="5638" width="11.5703125" style="7" customWidth="1"/>
    <col min="5639" max="5639" width="0" style="7" hidden="1" customWidth="1"/>
    <col min="5640" max="5888" width="11.42578125" style="7"/>
    <col min="5889" max="5889" width="46.42578125" style="7" customWidth="1"/>
    <col min="5890" max="5890" width="10.5703125" style="7" customWidth="1"/>
    <col min="5891" max="5893" width="15.5703125" style="7" customWidth="1"/>
    <col min="5894" max="5894" width="11.5703125" style="7" customWidth="1"/>
    <col min="5895" max="5895" width="0" style="7" hidden="1" customWidth="1"/>
    <col min="5896" max="6144" width="11.42578125" style="7"/>
    <col min="6145" max="6145" width="46.42578125" style="7" customWidth="1"/>
    <col min="6146" max="6146" width="10.5703125" style="7" customWidth="1"/>
    <col min="6147" max="6149" width="15.5703125" style="7" customWidth="1"/>
    <col min="6150" max="6150" width="11.5703125" style="7" customWidth="1"/>
    <col min="6151" max="6151" width="0" style="7" hidden="1" customWidth="1"/>
    <col min="6152" max="6400" width="11.42578125" style="7"/>
    <col min="6401" max="6401" width="46.42578125" style="7" customWidth="1"/>
    <col min="6402" max="6402" width="10.5703125" style="7" customWidth="1"/>
    <col min="6403" max="6405" width="15.5703125" style="7" customWidth="1"/>
    <col min="6406" max="6406" width="11.5703125" style="7" customWidth="1"/>
    <col min="6407" max="6407" width="0" style="7" hidden="1" customWidth="1"/>
    <col min="6408" max="6656" width="11.42578125" style="7"/>
    <col min="6657" max="6657" width="46.42578125" style="7" customWidth="1"/>
    <col min="6658" max="6658" width="10.5703125" style="7" customWidth="1"/>
    <col min="6659" max="6661" width="15.5703125" style="7" customWidth="1"/>
    <col min="6662" max="6662" width="11.5703125" style="7" customWidth="1"/>
    <col min="6663" max="6663" width="0" style="7" hidden="1" customWidth="1"/>
    <col min="6664" max="6912" width="11.42578125" style="7"/>
    <col min="6913" max="6913" width="46.42578125" style="7" customWidth="1"/>
    <col min="6914" max="6914" width="10.5703125" style="7" customWidth="1"/>
    <col min="6915" max="6917" width="15.5703125" style="7" customWidth="1"/>
    <col min="6918" max="6918" width="11.5703125" style="7" customWidth="1"/>
    <col min="6919" max="6919" width="0" style="7" hidden="1" customWidth="1"/>
    <col min="6920" max="7168" width="11.42578125" style="7"/>
    <col min="7169" max="7169" width="46.42578125" style="7" customWidth="1"/>
    <col min="7170" max="7170" width="10.5703125" style="7" customWidth="1"/>
    <col min="7171" max="7173" width="15.5703125" style="7" customWidth="1"/>
    <col min="7174" max="7174" width="11.5703125" style="7" customWidth="1"/>
    <col min="7175" max="7175" width="0" style="7" hidden="1" customWidth="1"/>
    <col min="7176" max="7424" width="11.42578125" style="7"/>
    <col min="7425" max="7425" width="46.42578125" style="7" customWidth="1"/>
    <col min="7426" max="7426" width="10.5703125" style="7" customWidth="1"/>
    <col min="7427" max="7429" width="15.5703125" style="7" customWidth="1"/>
    <col min="7430" max="7430" width="11.5703125" style="7" customWidth="1"/>
    <col min="7431" max="7431" width="0" style="7" hidden="1" customWidth="1"/>
    <col min="7432" max="7680" width="11.42578125" style="7"/>
    <col min="7681" max="7681" width="46.42578125" style="7" customWidth="1"/>
    <col min="7682" max="7682" width="10.5703125" style="7" customWidth="1"/>
    <col min="7683" max="7685" width="15.5703125" style="7" customWidth="1"/>
    <col min="7686" max="7686" width="11.5703125" style="7" customWidth="1"/>
    <col min="7687" max="7687" width="0" style="7" hidden="1" customWidth="1"/>
    <col min="7688" max="7936" width="11.42578125" style="7"/>
    <col min="7937" max="7937" width="46.42578125" style="7" customWidth="1"/>
    <col min="7938" max="7938" width="10.5703125" style="7" customWidth="1"/>
    <col min="7939" max="7941" width="15.5703125" style="7" customWidth="1"/>
    <col min="7942" max="7942" width="11.5703125" style="7" customWidth="1"/>
    <col min="7943" max="7943" width="0" style="7" hidden="1" customWidth="1"/>
    <col min="7944" max="8192" width="11.42578125" style="7"/>
    <col min="8193" max="8193" width="46.42578125" style="7" customWidth="1"/>
    <col min="8194" max="8194" width="10.5703125" style="7" customWidth="1"/>
    <col min="8195" max="8197" width="15.5703125" style="7" customWidth="1"/>
    <col min="8198" max="8198" width="11.5703125" style="7" customWidth="1"/>
    <col min="8199" max="8199" width="0" style="7" hidden="1" customWidth="1"/>
    <col min="8200" max="8448" width="11.42578125" style="7"/>
    <col min="8449" max="8449" width="46.42578125" style="7" customWidth="1"/>
    <col min="8450" max="8450" width="10.5703125" style="7" customWidth="1"/>
    <col min="8451" max="8453" width="15.5703125" style="7" customWidth="1"/>
    <col min="8454" max="8454" width="11.5703125" style="7" customWidth="1"/>
    <col min="8455" max="8455" width="0" style="7" hidden="1" customWidth="1"/>
    <col min="8456" max="8704" width="11.42578125" style="7"/>
    <col min="8705" max="8705" width="46.42578125" style="7" customWidth="1"/>
    <col min="8706" max="8706" width="10.5703125" style="7" customWidth="1"/>
    <col min="8707" max="8709" width="15.5703125" style="7" customWidth="1"/>
    <col min="8710" max="8710" width="11.5703125" style="7" customWidth="1"/>
    <col min="8711" max="8711" width="0" style="7" hidden="1" customWidth="1"/>
    <col min="8712" max="8960" width="11.42578125" style="7"/>
    <col min="8961" max="8961" width="46.42578125" style="7" customWidth="1"/>
    <col min="8962" max="8962" width="10.5703125" style="7" customWidth="1"/>
    <col min="8963" max="8965" width="15.5703125" style="7" customWidth="1"/>
    <col min="8966" max="8966" width="11.5703125" style="7" customWidth="1"/>
    <col min="8967" max="8967" width="0" style="7" hidden="1" customWidth="1"/>
    <col min="8968" max="9216" width="11.42578125" style="7"/>
    <col min="9217" max="9217" width="46.42578125" style="7" customWidth="1"/>
    <col min="9218" max="9218" width="10.5703125" style="7" customWidth="1"/>
    <col min="9219" max="9221" width="15.5703125" style="7" customWidth="1"/>
    <col min="9222" max="9222" width="11.5703125" style="7" customWidth="1"/>
    <col min="9223" max="9223" width="0" style="7" hidden="1" customWidth="1"/>
    <col min="9224" max="9472" width="11.42578125" style="7"/>
    <col min="9473" max="9473" width="46.42578125" style="7" customWidth="1"/>
    <col min="9474" max="9474" width="10.5703125" style="7" customWidth="1"/>
    <col min="9475" max="9477" width="15.5703125" style="7" customWidth="1"/>
    <col min="9478" max="9478" width="11.5703125" style="7" customWidth="1"/>
    <col min="9479" max="9479" width="0" style="7" hidden="1" customWidth="1"/>
    <col min="9480" max="9728" width="11.42578125" style="7"/>
    <col min="9729" max="9729" width="46.42578125" style="7" customWidth="1"/>
    <col min="9730" max="9730" width="10.5703125" style="7" customWidth="1"/>
    <col min="9731" max="9733" width="15.5703125" style="7" customWidth="1"/>
    <col min="9734" max="9734" width="11.5703125" style="7" customWidth="1"/>
    <col min="9735" max="9735" width="0" style="7" hidden="1" customWidth="1"/>
    <col min="9736" max="9984" width="11.42578125" style="7"/>
    <col min="9985" max="9985" width="46.42578125" style="7" customWidth="1"/>
    <col min="9986" max="9986" width="10.5703125" style="7" customWidth="1"/>
    <col min="9987" max="9989" width="15.5703125" style="7" customWidth="1"/>
    <col min="9990" max="9990" width="11.5703125" style="7" customWidth="1"/>
    <col min="9991" max="9991" width="0" style="7" hidden="1" customWidth="1"/>
    <col min="9992" max="10240" width="11.42578125" style="7"/>
    <col min="10241" max="10241" width="46.42578125" style="7" customWidth="1"/>
    <col min="10242" max="10242" width="10.5703125" style="7" customWidth="1"/>
    <col min="10243" max="10245" width="15.5703125" style="7" customWidth="1"/>
    <col min="10246" max="10246" width="11.5703125" style="7" customWidth="1"/>
    <col min="10247" max="10247" width="0" style="7" hidden="1" customWidth="1"/>
    <col min="10248" max="10496" width="11.42578125" style="7"/>
    <col min="10497" max="10497" width="46.42578125" style="7" customWidth="1"/>
    <col min="10498" max="10498" width="10.5703125" style="7" customWidth="1"/>
    <col min="10499" max="10501" width="15.5703125" style="7" customWidth="1"/>
    <col min="10502" max="10502" width="11.5703125" style="7" customWidth="1"/>
    <col min="10503" max="10503" width="0" style="7" hidden="1" customWidth="1"/>
    <col min="10504" max="10752" width="11.42578125" style="7"/>
    <col min="10753" max="10753" width="46.42578125" style="7" customWidth="1"/>
    <col min="10754" max="10754" width="10.5703125" style="7" customWidth="1"/>
    <col min="10755" max="10757" width="15.5703125" style="7" customWidth="1"/>
    <col min="10758" max="10758" width="11.5703125" style="7" customWidth="1"/>
    <col min="10759" max="10759" width="0" style="7" hidden="1" customWidth="1"/>
    <col min="10760" max="11008" width="11.42578125" style="7"/>
    <col min="11009" max="11009" width="46.42578125" style="7" customWidth="1"/>
    <col min="11010" max="11010" width="10.5703125" style="7" customWidth="1"/>
    <col min="11011" max="11013" width="15.5703125" style="7" customWidth="1"/>
    <col min="11014" max="11014" width="11.5703125" style="7" customWidth="1"/>
    <col min="11015" max="11015" width="0" style="7" hidden="1" customWidth="1"/>
    <col min="11016" max="11264" width="11.42578125" style="7"/>
    <col min="11265" max="11265" width="46.42578125" style="7" customWidth="1"/>
    <col min="11266" max="11266" width="10.5703125" style="7" customWidth="1"/>
    <col min="11267" max="11269" width="15.5703125" style="7" customWidth="1"/>
    <col min="11270" max="11270" width="11.5703125" style="7" customWidth="1"/>
    <col min="11271" max="11271" width="0" style="7" hidden="1" customWidth="1"/>
    <col min="11272" max="11520" width="11.42578125" style="7"/>
    <col min="11521" max="11521" width="46.42578125" style="7" customWidth="1"/>
    <col min="11522" max="11522" width="10.5703125" style="7" customWidth="1"/>
    <col min="11523" max="11525" width="15.5703125" style="7" customWidth="1"/>
    <col min="11526" max="11526" width="11.5703125" style="7" customWidth="1"/>
    <col min="11527" max="11527" width="0" style="7" hidden="1" customWidth="1"/>
    <col min="11528" max="11776" width="11.42578125" style="7"/>
    <col min="11777" max="11777" width="46.42578125" style="7" customWidth="1"/>
    <col min="11778" max="11778" width="10.5703125" style="7" customWidth="1"/>
    <col min="11779" max="11781" width="15.5703125" style="7" customWidth="1"/>
    <col min="11782" max="11782" width="11.5703125" style="7" customWidth="1"/>
    <col min="11783" max="11783" width="0" style="7" hidden="1" customWidth="1"/>
    <col min="11784" max="12032" width="11.42578125" style="7"/>
    <col min="12033" max="12033" width="46.42578125" style="7" customWidth="1"/>
    <col min="12034" max="12034" width="10.5703125" style="7" customWidth="1"/>
    <col min="12035" max="12037" width="15.5703125" style="7" customWidth="1"/>
    <col min="12038" max="12038" width="11.5703125" style="7" customWidth="1"/>
    <col min="12039" max="12039" width="0" style="7" hidden="1" customWidth="1"/>
    <col min="12040" max="12288" width="11.42578125" style="7"/>
    <col min="12289" max="12289" width="46.42578125" style="7" customWidth="1"/>
    <col min="12290" max="12290" width="10.5703125" style="7" customWidth="1"/>
    <col min="12291" max="12293" width="15.5703125" style="7" customWidth="1"/>
    <col min="12294" max="12294" width="11.5703125" style="7" customWidth="1"/>
    <col min="12295" max="12295" width="0" style="7" hidden="1" customWidth="1"/>
    <col min="12296" max="12544" width="11.42578125" style="7"/>
    <col min="12545" max="12545" width="46.42578125" style="7" customWidth="1"/>
    <col min="12546" max="12546" width="10.5703125" style="7" customWidth="1"/>
    <col min="12547" max="12549" width="15.5703125" style="7" customWidth="1"/>
    <col min="12550" max="12550" width="11.5703125" style="7" customWidth="1"/>
    <col min="12551" max="12551" width="0" style="7" hidden="1" customWidth="1"/>
    <col min="12552" max="12800" width="11.42578125" style="7"/>
    <col min="12801" max="12801" width="46.42578125" style="7" customWidth="1"/>
    <col min="12802" max="12802" width="10.5703125" style="7" customWidth="1"/>
    <col min="12803" max="12805" width="15.5703125" style="7" customWidth="1"/>
    <col min="12806" max="12806" width="11.5703125" style="7" customWidth="1"/>
    <col min="12807" max="12807" width="0" style="7" hidden="1" customWidth="1"/>
    <col min="12808" max="13056" width="11.42578125" style="7"/>
    <col min="13057" max="13057" width="46.42578125" style="7" customWidth="1"/>
    <col min="13058" max="13058" width="10.5703125" style="7" customWidth="1"/>
    <col min="13059" max="13061" width="15.5703125" style="7" customWidth="1"/>
    <col min="13062" max="13062" width="11.5703125" style="7" customWidth="1"/>
    <col min="13063" max="13063" width="0" style="7" hidden="1" customWidth="1"/>
    <col min="13064" max="13312" width="11.42578125" style="7"/>
    <col min="13313" max="13313" width="46.42578125" style="7" customWidth="1"/>
    <col min="13314" max="13314" width="10.5703125" style="7" customWidth="1"/>
    <col min="13315" max="13317" width="15.5703125" style="7" customWidth="1"/>
    <col min="13318" max="13318" width="11.5703125" style="7" customWidth="1"/>
    <col min="13319" max="13319" width="0" style="7" hidden="1" customWidth="1"/>
    <col min="13320" max="13568" width="11.42578125" style="7"/>
    <col min="13569" max="13569" width="46.42578125" style="7" customWidth="1"/>
    <col min="13570" max="13570" width="10.5703125" style="7" customWidth="1"/>
    <col min="13571" max="13573" width="15.5703125" style="7" customWidth="1"/>
    <col min="13574" max="13574" width="11.5703125" style="7" customWidth="1"/>
    <col min="13575" max="13575" width="0" style="7" hidden="1" customWidth="1"/>
    <col min="13576" max="13824" width="11.42578125" style="7"/>
    <col min="13825" max="13825" width="46.42578125" style="7" customWidth="1"/>
    <col min="13826" max="13826" width="10.5703125" style="7" customWidth="1"/>
    <col min="13827" max="13829" width="15.5703125" style="7" customWidth="1"/>
    <col min="13830" max="13830" width="11.5703125" style="7" customWidth="1"/>
    <col min="13831" max="13831" width="0" style="7" hidden="1" customWidth="1"/>
    <col min="13832" max="14080" width="11.42578125" style="7"/>
    <col min="14081" max="14081" width="46.42578125" style="7" customWidth="1"/>
    <col min="14082" max="14082" width="10.5703125" style="7" customWidth="1"/>
    <col min="14083" max="14085" width="15.5703125" style="7" customWidth="1"/>
    <col min="14086" max="14086" width="11.5703125" style="7" customWidth="1"/>
    <col min="14087" max="14087" width="0" style="7" hidden="1" customWidth="1"/>
    <col min="14088" max="14336" width="11.42578125" style="7"/>
    <col min="14337" max="14337" width="46.42578125" style="7" customWidth="1"/>
    <col min="14338" max="14338" width="10.5703125" style="7" customWidth="1"/>
    <col min="14339" max="14341" width="15.5703125" style="7" customWidth="1"/>
    <col min="14342" max="14342" width="11.5703125" style="7" customWidth="1"/>
    <col min="14343" max="14343" width="0" style="7" hidden="1" customWidth="1"/>
    <col min="14344" max="14592" width="11.42578125" style="7"/>
    <col min="14593" max="14593" width="46.42578125" style="7" customWidth="1"/>
    <col min="14594" max="14594" width="10.5703125" style="7" customWidth="1"/>
    <col min="14595" max="14597" width="15.5703125" style="7" customWidth="1"/>
    <col min="14598" max="14598" width="11.5703125" style="7" customWidth="1"/>
    <col min="14599" max="14599" width="0" style="7" hidden="1" customWidth="1"/>
    <col min="14600" max="14848" width="11.42578125" style="7"/>
    <col min="14849" max="14849" width="46.42578125" style="7" customWidth="1"/>
    <col min="14850" max="14850" width="10.5703125" style="7" customWidth="1"/>
    <col min="14851" max="14853" width="15.5703125" style="7" customWidth="1"/>
    <col min="14854" max="14854" width="11.5703125" style="7" customWidth="1"/>
    <col min="14855" max="14855" width="0" style="7" hidden="1" customWidth="1"/>
    <col min="14856" max="15104" width="11.42578125" style="7"/>
    <col min="15105" max="15105" width="46.42578125" style="7" customWidth="1"/>
    <col min="15106" max="15106" width="10.5703125" style="7" customWidth="1"/>
    <col min="15107" max="15109" width="15.5703125" style="7" customWidth="1"/>
    <col min="15110" max="15110" width="11.5703125" style="7" customWidth="1"/>
    <col min="15111" max="15111" width="0" style="7" hidden="1" customWidth="1"/>
    <col min="15112" max="15360" width="11.42578125" style="7"/>
    <col min="15361" max="15361" width="46.42578125" style="7" customWidth="1"/>
    <col min="15362" max="15362" width="10.5703125" style="7" customWidth="1"/>
    <col min="15363" max="15365" width="15.5703125" style="7" customWidth="1"/>
    <col min="15366" max="15366" width="11.5703125" style="7" customWidth="1"/>
    <col min="15367" max="15367" width="0" style="7" hidden="1" customWidth="1"/>
    <col min="15368" max="15616" width="11.42578125" style="7"/>
    <col min="15617" max="15617" width="46.42578125" style="7" customWidth="1"/>
    <col min="15618" max="15618" width="10.5703125" style="7" customWidth="1"/>
    <col min="15619" max="15621" width="15.5703125" style="7" customWidth="1"/>
    <col min="15622" max="15622" width="11.5703125" style="7" customWidth="1"/>
    <col min="15623" max="15623" width="0" style="7" hidden="1" customWidth="1"/>
    <col min="15624" max="15872" width="11.42578125" style="7"/>
    <col min="15873" max="15873" width="46.42578125" style="7" customWidth="1"/>
    <col min="15874" max="15874" width="10.5703125" style="7" customWidth="1"/>
    <col min="15875" max="15877" width="15.5703125" style="7" customWidth="1"/>
    <col min="15878" max="15878" width="11.5703125" style="7" customWidth="1"/>
    <col min="15879" max="15879" width="0" style="7" hidden="1" customWidth="1"/>
    <col min="15880" max="16128" width="11.42578125" style="7"/>
    <col min="16129" max="16129" width="46.42578125" style="7" customWidth="1"/>
    <col min="16130" max="16130" width="10.5703125" style="7" customWidth="1"/>
    <col min="16131" max="16133" width="15.5703125" style="7" customWidth="1"/>
    <col min="16134" max="16134" width="11.5703125" style="7" customWidth="1"/>
    <col min="16135" max="16135" width="0" style="7" hidden="1" customWidth="1"/>
    <col min="16136" max="16384" width="11.42578125" style="7"/>
  </cols>
  <sheetData>
    <row r="1" spans="1:11" ht="18" customHeight="1">
      <c r="A1" s="1504" t="s">
        <v>1218</v>
      </c>
      <c r="B1" s="973"/>
      <c r="C1" s="973"/>
      <c r="D1" s="973"/>
      <c r="E1" s="973"/>
      <c r="F1" s="973"/>
      <c r="G1" s="974"/>
    </row>
    <row r="2" spans="1:11" ht="27" customHeight="1">
      <c r="A2" s="168" t="s">
        <v>894</v>
      </c>
      <c r="B2" s="168"/>
      <c r="C2" s="168"/>
      <c r="D2" s="168"/>
      <c r="E2" s="168"/>
      <c r="F2" s="168"/>
      <c r="G2" s="974"/>
    </row>
    <row r="3" spans="1:11" ht="27" customHeight="1">
      <c r="A3" s="168" t="s">
        <v>895</v>
      </c>
      <c r="B3" s="168"/>
      <c r="C3" s="168"/>
      <c r="D3" s="168"/>
      <c r="E3" s="168"/>
      <c r="F3" s="168"/>
      <c r="G3" s="975"/>
    </row>
    <row r="4" spans="1:11" ht="18" customHeight="1">
      <c r="A4" s="170">
        <v>45473</v>
      </c>
      <c r="B4" s="976"/>
      <c r="C4" s="976"/>
      <c r="D4" s="976"/>
      <c r="E4" s="976"/>
      <c r="F4" s="976"/>
      <c r="G4" s="173"/>
    </row>
    <row r="5" spans="1:11" ht="18" customHeight="1">
      <c r="A5" s="171" t="s">
        <v>123</v>
      </c>
      <c r="B5" s="977"/>
      <c r="C5" s="977"/>
      <c r="D5" s="977"/>
      <c r="E5" s="977"/>
      <c r="F5" s="977"/>
      <c r="G5" s="173"/>
    </row>
    <row r="6" spans="1:11" ht="15" customHeight="1" thickBot="1">
      <c r="A6" s="63"/>
      <c r="B6" s="978"/>
      <c r="C6" s="978"/>
      <c r="D6" s="978"/>
      <c r="E6" s="978"/>
      <c r="F6" s="978"/>
      <c r="G6" s="63"/>
    </row>
    <row r="7" spans="1:11" s="13" customFormat="1" ht="54.95" customHeight="1">
      <c r="A7" s="979"/>
      <c r="B7" s="980" t="s">
        <v>896</v>
      </c>
      <c r="C7" s="980" t="s">
        <v>897</v>
      </c>
      <c r="D7" s="980" t="s">
        <v>898</v>
      </c>
      <c r="E7" s="356" t="s">
        <v>899</v>
      </c>
      <c r="F7" s="981" t="s">
        <v>900</v>
      </c>
      <c r="G7" s="982"/>
    </row>
    <row r="8" spans="1:11" ht="8.25" customHeight="1">
      <c r="A8" s="983"/>
      <c r="B8" s="984"/>
      <c r="C8" s="984"/>
      <c r="D8" s="984"/>
      <c r="E8" s="984"/>
      <c r="F8" s="401"/>
      <c r="G8" s="401"/>
    </row>
    <row r="9" spans="1:11" s="35" customFormat="1" ht="24.75" customHeight="1">
      <c r="A9" s="985" t="s">
        <v>901</v>
      </c>
      <c r="B9" s="986">
        <v>1070597</v>
      </c>
      <c r="C9" s="986">
        <v>125912303.07300001</v>
      </c>
      <c r="D9" s="986">
        <v>91431272.457000002</v>
      </c>
      <c r="E9" s="986">
        <v>217343575.53</v>
      </c>
      <c r="F9" s="987">
        <v>61.291752787305342</v>
      </c>
      <c r="G9" s="988"/>
      <c r="I9" s="989"/>
    </row>
    <row r="10" spans="1:11" s="35" customFormat="1" ht="15.95" customHeight="1">
      <c r="A10" s="26" t="s">
        <v>902</v>
      </c>
      <c r="B10" s="990">
        <v>30063</v>
      </c>
      <c r="C10" s="990">
        <v>2960413.517</v>
      </c>
      <c r="D10" s="990">
        <v>8801774.8279999997</v>
      </c>
      <c r="E10" s="990">
        <v>11762188.345000001</v>
      </c>
      <c r="F10" s="987">
        <v>3.3169838975983663</v>
      </c>
      <c r="G10" s="991"/>
      <c r="I10" s="989"/>
    </row>
    <row r="11" spans="1:11" s="35" customFormat="1" ht="15.95" customHeight="1">
      <c r="A11" s="26" t="s">
        <v>903</v>
      </c>
      <c r="B11" s="990">
        <v>2769</v>
      </c>
      <c r="C11" s="990">
        <v>160049.902</v>
      </c>
      <c r="D11" s="990">
        <v>1795326.1089999999</v>
      </c>
      <c r="E11" s="990">
        <v>1955376.0109999999</v>
      </c>
      <c r="F11" s="987">
        <v>0.55142381264403439</v>
      </c>
      <c r="G11" s="991"/>
      <c r="I11" s="989"/>
    </row>
    <row r="12" spans="1:11" s="35" customFormat="1" ht="15.95" customHeight="1">
      <c r="A12" s="26" t="s">
        <v>904</v>
      </c>
      <c r="B12" s="990">
        <v>1576</v>
      </c>
      <c r="C12" s="990">
        <v>437594.44099999999</v>
      </c>
      <c r="D12" s="990">
        <v>8922473.5590000004</v>
      </c>
      <c r="E12" s="990">
        <v>9360068</v>
      </c>
      <c r="F12" s="987">
        <v>2.6395764058329863</v>
      </c>
      <c r="G12" s="992"/>
      <c r="I12" s="989"/>
    </row>
    <row r="13" spans="1:11" s="35" customFormat="1" ht="15.95" customHeight="1">
      <c r="A13" s="26" t="s">
        <v>905</v>
      </c>
      <c r="B13" s="990">
        <v>94409</v>
      </c>
      <c r="C13" s="990">
        <v>25403221.103999998</v>
      </c>
      <c r="D13" s="990">
        <v>23837915.309999999</v>
      </c>
      <c r="E13" s="990">
        <v>49241136.413999997</v>
      </c>
      <c r="F13" s="987">
        <v>13.886196326223047</v>
      </c>
      <c r="G13" s="991"/>
      <c r="H13" s="989"/>
      <c r="I13" s="989"/>
      <c r="J13" s="989"/>
      <c r="K13" s="989"/>
    </row>
    <row r="14" spans="1:11" s="35" customFormat="1" ht="15.95" customHeight="1">
      <c r="A14" s="26" t="s">
        <v>906</v>
      </c>
      <c r="B14" s="990">
        <v>10786</v>
      </c>
      <c r="C14" s="990">
        <v>7289899.1799999997</v>
      </c>
      <c r="D14" s="990">
        <v>10123463.972999999</v>
      </c>
      <c r="E14" s="990">
        <v>17413363.153000001</v>
      </c>
      <c r="F14" s="987">
        <v>4.910637671100285</v>
      </c>
      <c r="G14" s="991"/>
      <c r="I14" s="989"/>
    </row>
    <row r="15" spans="1:11" s="35" customFormat="1" ht="15.95" customHeight="1">
      <c r="A15" s="26" t="s">
        <v>907</v>
      </c>
      <c r="B15" s="990">
        <v>39149</v>
      </c>
      <c r="C15" s="990">
        <v>2249080.5669999998</v>
      </c>
      <c r="D15" s="990">
        <v>2298335.2760000001</v>
      </c>
      <c r="E15" s="990">
        <v>4547415.8430000003</v>
      </c>
      <c r="F15" s="987">
        <v>1.2823893551514711</v>
      </c>
      <c r="G15" s="991"/>
      <c r="I15" s="989"/>
    </row>
    <row r="16" spans="1:11" s="35" customFormat="1" ht="15.95" customHeight="1">
      <c r="A16" s="26" t="s">
        <v>908</v>
      </c>
      <c r="B16" s="990">
        <v>14220</v>
      </c>
      <c r="C16" s="990">
        <v>2460668.5109999999</v>
      </c>
      <c r="D16" s="990">
        <v>1070382.9240000001</v>
      </c>
      <c r="E16" s="990">
        <v>3531051.4350000001</v>
      </c>
      <c r="F16" s="987">
        <v>0.99577054948839139</v>
      </c>
      <c r="G16" s="991"/>
      <c r="I16" s="989"/>
    </row>
    <row r="17" spans="1:11" s="35" customFormat="1" ht="15.95" customHeight="1">
      <c r="A17" s="26" t="s">
        <v>909</v>
      </c>
      <c r="B17" s="990">
        <v>1952</v>
      </c>
      <c r="C17" s="990">
        <v>2007384.294</v>
      </c>
      <c r="D17" s="990">
        <v>2117102.7050000001</v>
      </c>
      <c r="E17" s="990">
        <v>4124486.9989999998</v>
      </c>
      <c r="F17" s="987">
        <v>1.1631217389366506</v>
      </c>
      <c r="G17" s="991"/>
      <c r="I17" s="989"/>
    </row>
    <row r="18" spans="1:11" s="35" customFormat="1" ht="15.95" customHeight="1">
      <c r="A18" s="26" t="s">
        <v>910</v>
      </c>
      <c r="B18" s="990">
        <v>2488</v>
      </c>
      <c r="C18" s="990">
        <v>976602.66</v>
      </c>
      <c r="D18" s="990">
        <v>1383403.578</v>
      </c>
      <c r="E18" s="990">
        <v>2360006.2379999999</v>
      </c>
      <c r="F18" s="987">
        <v>0.66553114608178776</v>
      </c>
      <c r="G18" s="991"/>
      <c r="I18" s="989"/>
    </row>
    <row r="19" spans="1:11" s="35" customFormat="1" ht="15.95" customHeight="1">
      <c r="A19" s="26" t="s">
        <v>911</v>
      </c>
      <c r="B19" s="990">
        <v>3572</v>
      </c>
      <c r="C19" s="990">
        <v>4697061.0860000001</v>
      </c>
      <c r="D19" s="990">
        <v>600897.67500000005</v>
      </c>
      <c r="E19" s="990">
        <v>5297958.7609999999</v>
      </c>
      <c r="F19" s="987">
        <v>1.4940454433249588</v>
      </c>
      <c r="G19" s="991"/>
      <c r="I19" s="989"/>
    </row>
    <row r="20" spans="1:11" s="35" customFormat="1" ht="15.95" customHeight="1">
      <c r="A20" s="26" t="s">
        <v>912</v>
      </c>
      <c r="B20" s="990">
        <v>11903</v>
      </c>
      <c r="C20" s="990">
        <v>2577211.2289999998</v>
      </c>
      <c r="D20" s="990">
        <v>4576284.8059999999</v>
      </c>
      <c r="E20" s="990">
        <v>7153496.0350000001</v>
      </c>
      <c r="F20" s="987">
        <v>2.0173143350246834</v>
      </c>
      <c r="G20" s="991"/>
      <c r="I20" s="989"/>
    </row>
    <row r="21" spans="1:11" s="35" customFormat="1" ht="15.95" customHeight="1">
      <c r="A21" s="26" t="s">
        <v>913</v>
      </c>
      <c r="B21" s="990">
        <v>2503</v>
      </c>
      <c r="C21" s="990">
        <v>687710.01100000006</v>
      </c>
      <c r="D21" s="990">
        <v>930785.24699999997</v>
      </c>
      <c r="E21" s="990">
        <v>1618495.2579999999</v>
      </c>
      <c r="F21" s="987">
        <v>0.45642210034899011</v>
      </c>
      <c r="G21" s="991"/>
      <c r="I21" s="989"/>
    </row>
    <row r="22" spans="1:11" s="35" customFormat="1" ht="15.95" customHeight="1">
      <c r="A22" s="26" t="s">
        <v>914</v>
      </c>
      <c r="B22" s="990">
        <v>1010</v>
      </c>
      <c r="C22" s="990">
        <v>184304.416</v>
      </c>
      <c r="D22" s="990">
        <v>246642.481</v>
      </c>
      <c r="E22" s="990">
        <v>430946.897</v>
      </c>
      <c r="F22" s="987">
        <v>0.12152873905276523</v>
      </c>
      <c r="G22" s="991"/>
      <c r="I22" s="989"/>
    </row>
    <row r="23" spans="1:11" s="35" customFormat="1" ht="15.95" customHeight="1">
      <c r="A23" s="26" t="s">
        <v>915</v>
      </c>
      <c r="B23" s="990">
        <v>6826</v>
      </c>
      <c r="C23" s="990">
        <v>2273299.15</v>
      </c>
      <c r="D23" s="990">
        <v>490616.64500000002</v>
      </c>
      <c r="E23" s="990">
        <v>2763915.7949999999</v>
      </c>
      <c r="F23" s="987">
        <v>0.77943524771306372</v>
      </c>
      <c r="G23" s="991"/>
      <c r="I23" s="989"/>
    </row>
    <row r="24" spans="1:11" s="35" customFormat="1" ht="15.95" customHeight="1">
      <c r="A24" s="26" t="s">
        <v>916</v>
      </c>
      <c r="B24" s="990">
        <v>1073</v>
      </c>
      <c r="C24" s="990">
        <v>5071720.4589999998</v>
      </c>
      <c r="D24" s="990">
        <v>4437702.8080000002</v>
      </c>
      <c r="E24" s="990">
        <v>9509423.2670000009</v>
      </c>
      <c r="F24" s="987">
        <v>2.6816951851901543</v>
      </c>
      <c r="G24" s="991"/>
      <c r="I24" s="989"/>
    </row>
    <row r="25" spans="1:11" s="35" customFormat="1" ht="15.95" customHeight="1">
      <c r="A25" s="26" t="s">
        <v>917</v>
      </c>
      <c r="B25" s="990">
        <v>55937</v>
      </c>
      <c r="C25" s="990">
        <v>3332662.3089999999</v>
      </c>
      <c r="D25" s="990">
        <v>1670451.503</v>
      </c>
      <c r="E25" s="990">
        <v>5003113.8119999999</v>
      </c>
      <c r="F25" s="987">
        <v>1.4108979949560549</v>
      </c>
      <c r="G25" s="992"/>
      <c r="I25" s="989"/>
    </row>
    <row r="26" spans="1:11" s="35" customFormat="1" ht="15.95" customHeight="1">
      <c r="A26" s="26" t="s">
        <v>918</v>
      </c>
      <c r="B26" s="990">
        <v>498893</v>
      </c>
      <c r="C26" s="990">
        <v>36040493.883000001</v>
      </c>
      <c r="D26" s="990">
        <v>16723564.872</v>
      </c>
      <c r="E26" s="990">
        <v>52764058.755000003</v>
      </c>
      <c r="F26" s="987">
        <v>14.879674438869825</v>
      </c>
      <c r="G26" s="991"/>
      <c r="H26" s="989"/>
      <c r="I26" s="989"/>
      <c r="J26" s="989"/>
      <c r="K26" s="989"/>
    </row>
    <row r="27" spans="1:11" s="35" customFormat="1" ht="15.95" customHeight="1">
      <c r="A27" s="26" t="s">
        <v>919</v>
      </c>
      <c r="B27" s="990">
        <v>33976</v>
      </c>
      <c r="C27" s="990">
        <v>3493740.3870000001</v>
      </c>
      <c r="D27" s="990">
        <v>5236031.602</v>
      </c>
      <c r="E27" s="990">
        <v>8729771.9890000001</v>
      </c>
      <c r="F27" s="987">
        <v>2.4618304237176587</v>
      </c>
      <c r="G27" s="991"/>
      <c r="I27" s="989"/>
    </row>
    <row r="28" spans="1:11" s="35" customFormat="1" ht="15.95" customHeight="1">
      <c r="A28" s="26" t="s">
        <v>920</v>
      </c>
      <c r="B28" s="990">
        <v>152067</v>
      </c>
      <c r="C28" s="990">
        <v>16224256.169</v>
      </c>
      <c r="D28" s="990">
        <v>10359379.98</v>
      </c>
      <c r="E28" s="990">
        <v>26583636.149</v>
      </c>
      <c r="F28" s="987">
        <v>7.496691130892347</v>
      </c>
      <c r="G28" s="991"/>
      <c r="I28" s="989"/>
    </row>
    <row r="29" spans="1:11" s="35" customFormat="1" ht="15.95" customHeight="1">
      <c r="A29" s="26" t="s">
        <v>921</v>
      </c>
      <c r="B29" s="990">
        <v>312850</v>
      </c>
      <c r="C29" s="990">
        <v>16322497.327</v>
      </c>
      <c r="D29" s="990">
        <v>1128153.29</v>
      </c>
      <c r="E29" s="990">
        <v>17450650.616999999</v>
      </c>
      <c r="F29" s="987">
        <v>4.9211528842598193</v>
      </c>
      <c r="G29" s="991"/>
      <c r="I29" s="989"/>
    </row>
    <row r="30" spans="1:11" s="35" customFormat="1" ht="15.95" customHeight="1">
      <c r="A30" s="26" t="s">
        <v>922</v>
      </c>
      <c r="B30" s="990">
        <v>49353</v>
      </c>
      <c r="C30" s="990">
        <v>3801236.2579999999</v>
      </c>
      <c r="D30" s="990">
        <v>1182741.1629999999</v>
      </c>
      <c r="E30" s="990">
        <v>4983977.4210000001</v>
      </c>
      <c r="F30" s="987">
        <v>1.4055014565787274</v>
      </c>
      <c r="G30" s="991"/>
      <c r="I30" s="989"/>
    </row>
    <row r="31" spans="1:11" s="35" customFormat="1" ht="15.95" customHeight="1">
      <c r="A31" s="26" t="s">
        <v>923</v>
      </c>
      <c r="B31" s="990">
        <v>106206</v>
      </c>
      <c r="C31" s="990">
        <v>14699416.079</v>
      </c>
      <c r="D31" s="990">
        <v>5984109.2779999999</v>
      </c>
      <c r="E31" s="990">
        <v>20683525.357000001</v>
      </c>
      <c r="F31" s="987">
        <v>5.83283641975523</v>
      </c>
      <c r="G31" s="992"/>
      <c r="I31" s="989"/>
    </row>
    <row r="32" spans="1:11" s="35" customFormat="1" ht="15.95" customHeight="1">
      <c r="A32" s="26" t="s">
        <v>924</v>
      </c>
      <c r="B32" s="990">
        <v>2657</v>
      </c>
      <c r="C32" s="990">
        <v>5746578.0130000003</v>
      </c>
      <c r="D32" s="990">
        <v>4359499.9409999996</v>
      </c>
      <c r="E32" s="990">
        <v>10106077.954</v>
      </c>
      <c r="F32" s="987">
        <v>2.8499541801285311</v>
      </c>
      <c r="G32" s="991"/>
      <c r="I32" s="989"/>
    </row>
    <row r="33" spans="1:9" s="35" customFormat="1" ht="15.95" customHeight="1">
      <c r="A33" s="26" t="s">
        <v>925</v>
      </c>
      <c r="B33" s="990">
        <v>92336</v>
      </c>
      <c r="C33" s="990">
        <v>13818268.935000001</v>
      </c>
      <c r="D33" s="990">
        <v>9945940.1150000002</v>
      </c>
      <c r="E33" s="990">
        <v>23764209.050000001</v>
      </c>
      <c r="F33" s="987">
        <v>6.7016014746541082</v>
      </c>
      <c r="G33" s="991"/>
      <c r="I33" s="989"/>
    </row>
    <row r="34" spans="1:9" s="35" customFormat="1" ht="15.95" customHeight="1">
      <c r="A34" s="26" t="s">
        <v>926</v>
      </c>
      <c r="B34" s="990">
        <v>31727</v>
      </c>
      <c r="C34" s="990">
        <v>6223708.4649999999</v>
      </c>
      <c r="D34" s="990">
        <v>4510724.7249999996</v>
      </c>
      <c r="E34" s="990">
        <v>10734433.189999999</v>
      </c>
      <c r="F34" s="987">
        <v>3.0271528559743919</v>
      </c>
      <c r="G34" s="991"/>
      <c r="I34" s="989"/>
    </row>
    <row r="35" spans="1:9" s="35" customFormat="1" ht="15.95" customHeight="1">
      <c r="A35" s="26" t="s">
        <v>927</v>
      </c>
      <c r="B35" s="990">
        <v>60609</v>
      </c>
      <c r="C35" s="990">
        <v>7594560.4699999997</v>
      </c>
      <c r="D35" s="990">
        <v>5435215.3899999997</v>
      </c>
      <c r="E35" s="990">
        <v>13029775.859999999</v>
      </c>
      <c r="F35" s="987">
        <v>3.6744486186797154</v>
      </c>
      <c r="G35" s="991"/>
      <c r="I35" s="989"/>
    </row>
    <row r="36" spans="1:9" s="35" customFormat="1" ht="15.95" customHeight="1">
      <c r="A36" s="26" t="s">
        <v>928</v>
      </c>
      <c r="B36" s="990">
        <v>989</v>
      </c>
      <c r="C36" s="990">
        <v>59723.252</v>
      </c>
      <c r="D36" s="990">
        <v>8538.9459999999999</v>
      </c>
      <c r="E36" s="990">
        <v>68262.198000000004</v>
      </c>
      <c r="F36" s="987">
        <v>1.9250211350077765E-2</v>
      </c>
      <c r="G36" s="992"/>
      <c r="I36" s="989"/>
    </row>
    <row r="37" spans="1:9" s="35" customFormat="1" ht="15.95" customHeight="1">
      <c r="A37" s="26" t="s">
        <v>929</v>
      </c>
      <c r="B37" s="990">
        <v>5902</v>
      </c>
      <c r="C37" s="990">
        <v>4183712.4959999998</v>
      </c>
      <c r="D37" s="990">
        <v>12815.833000000001</v>
      </c>
      <c r="E37" s="990">
        <v>4196528.3289999999</v>
      </c>
      <c r="F37" s="987">
        <v>1.1834376805422917</v>
      </c>
      <c r="G37" s="991"/>
      <c r="I37" s="989"/>
    </row>
    <row r="38" spans="1:9" s="35" customFormat="1" ht="15.95" customHeight="1">
      <c r="A38" s="26" t="s">
        <v>930</v>
      </c>
      <c r="B38" s="990">
        <v>12562</v>
      </c>
      <c r="C38" s="990">
        <v>2067826.706</v>
      </c>
      <c r="D38" s="990">
        <v>111523.871</v>
      </c>
      <c r="E38" s="990">
        <v>2179350.577</v>
      </c>
      <c r="F38" s="987">
        <v>0.61458553111875958</v>
      </c>
      <c r="G38" s="991"/>
      <c r="I38" s="989"/>
    </row>
    <row r="39" spans="1:9" s="35" customFormat="1" ht="15.95" customHeight="1">
      <c r="A39" s="26" t="s">
        <v>931</v>
      </c>
      <c r="B39" s="990">
        <v>96727</v>
      </c>
      <c r="C39" s="990">
        <v>6553865.159</v>
      </c>
      <c r="D39" s="990">
        <v>3007757.3190000001</v>
      </c>
      <c r="E39" s="990">
        <v>9561622.4780000001</v>
      </c>
      <c r="F39" s="987">
        <v>2.696415570315422</v>
      </c>
      <c r="G39" s="992"/>
      <c r="I39" s="989"/>
    </row>
    <row r="40" spans="1:9" s="35" customFormat="1" ht="15.95" customHeight="1">
      <c r="A40" s="26" t="s">
        <v>932</v>
      </c>
      <c r="B40" s="990">
        <v>19145</v>
      </c>
      <c r="C40" s="990">
        <v>1575520.56</v>
      </c>
      <c r="D40" s="990">
        <v>629137.00199999998</v>
      </c>
      <c r="E40" s="990">
        <v>2204657.5619999999</v>
      </c>
      <c r="F40" s="987">
        <v>0.62172220154773172</v>
      </c>
      <c r="G40" s="991"/>
      <c r="I40" s="989"/>
    </row>
    <row r="41" spans="1:9" s="35" customFormat="1" ht="15.95" customHeight="1">
      <c r="A41" s="993" t="s">
        <v>933</v>
      </c>
      <c r="B41" s="986">
        <v>262118</v>
      </c>
      <c r="C41" s="986">
        <v>60206739.546999998</v>
      </c>
      <c r="D41" s="986">
        <v>5043265.9510000004</v>
      </c>
      <c r="E41" s="986">
        <v>65250005.498000003</v>
      </c>
      <c r="F41" s="987">
        <v>18.400761083465785</v>
      </c>
      <c r="G41" s="991"/>
      <c r="I41" s="989"/>
    </row>
    <row r="42" spans="1:9" s="36" customFormat="1" ht="15.95" customHeight="1">
      <c r="A42" s="993" t="s">
        <v>934</v>
      </c>
      <c r="B42" s="986">
        <v>6965628</v>
      </c>
      <c r="C42" s="986">
        <v>67990148.105000004</v>
      </c>
      <c r="D42" s="986">
        <v>4021198.3590000002</v>
      </c>
      <c r="E42" s="986">
        <v>72011346.464000002</v>
      </c>
      <c r="F42" s="987">
        <v>20.307486129228874</v>
      </c>
      <c r="G42" s="994"/>
      <c r="I42" s="989"/>
    </row>
    <row r="43" spans="1:9" s="36" customFormat="1" ht="18.75" customHeight="1">
      <c r="A43" s="995" t="s">
        <v>935</v>
      </c>
      <c r="B43" s="986">
        <v>8298343</v>
      </c>
      <c r="C43" s="986">
        <v>254109190.72499999</v>
      </c>
      <c r="D43" s="986">
        <v>100495736.767</v>
      </c>
      <c r="E43" s="986">
        <v>354604927.49199998</v>
      </c>
      <c r="F43" s="987">
        <v>100</v>
      </c>
      <c r="G43" s="996"/>
      <c r="I43" s="989"/>
    </row>
    <row r="44" spans="1:9" ht="8.25" customHeight="1" thickBot="1">
      <c r="A44" s="997"/>
      <c r="B44" s="998"/>
      <c r="C44" s="998"/>
      <c r="D44" s="998"/>
      <c r="E44" s="998"/>
      <c r="F44" s="998"/>
      <c r="G44" s="999"/>
    </row>
    <row r="45" spans="1:9" ht="5.25" customHeight="1">
      <c r="A45" s="355"/>
      <c r="B45" s="1000"/>
      <c r="C45" s="1000"/>
      <c r="D45" s="1000"/>
      <c r="E45" s="1000"/>
      <c r="F45" s="1000"/>
      <c r="G45" s="1000"/>
    </row>
    <row r="46" spans="1:9" ht="9.9499999999999993" customHeight="1">
      <c r="A46" s="204" t="s">
        <v>473</v>
      </c>
      <c r="B46" s="204"/>
      <c r="C46" s="204"/>
      <c r="D46" s="204"/>
      <c r="E46" s="1001"/>
      <c r="F46" s="204"/>
      <c r="G46" s="204"/>
    </row>
    <row r="47" spans="1:9" ht="9.9499999999999993" customHeight="1">
      <c r="A47" s="1002" t="s">
        <v>936</v>
      </c>
      <c r="B47" s="1002"/>
      <c r="C47" s="1002"/>
      <c r="D47" s="1002"/>
      <c r="E47" s="1002"/>
      <c r="F47" s="1002"/>
      <c r="G47" s="1002"/>
    </row>
    <row r="48" spans="1:9" ht="9.9499999999999993" customHeight="1">
      <c r="A48" s="204" t="s">
        <v>937</v>
      </c>
      <c r="B48" s="204"/>
      <c r="C48" s="204"/>
      <c r="D48" s="204"/>
      <c r="E48" s="204"/>
      <c r="F48" s="204"/>
      <c r="G48" s="204"/>
    </row>
    <row r="49" spans="1:7" ht="9.9499999999999993" customHeight="1">
      <c r="A49" s="204" t="s">
        <v>938</v>
      </c>
      <c r="B49" s="204"/>
      <c r="C49" s="204"/>
      <c r="D49" s="204"/>
      <c r="E49" s="204"/>
      <c r="F49" s="204"/>
      <c r="G49" s="204"/>
    </row>
    <row r="50" spans="1:7">
      <c r="A50" s="63"/>
      <c r="B50" s="63"/>
      <c r="C50" s="63"/>
      <c r="D50" s="63"/>
      <c r="E50" s="63"/>
      <c r="F50" s="63"/>
      <c r="G50" s="978"/>
    </row>
    <row r="51" spans="1:7">
      <c r="A51" s="63"/>
      <c r="B51" s="63"/>
      <c r="C51" s="63"/>
      <c r="D51" s="63"/>
      <c r="E51" s="63"/>
      <c r="F51" s="63"/>
      <c r="G51" s="978"/>
    </row>
    <row r="52" spans="1:7">
      <c r="A52" s="63"/>
      <c r="B52" s="63"/>
      <c r="C52" s="63"/>
      <c r="D52" s="63"/>
      <c r="E52" s="63"/>
      <c r="F52" s="63"/>
      <c r="G52" s="978"/>
    </row>
    <row r="53" spans="1:7">
      <c r="A53" s="63"/>
      <c r="B53" s="63"/>
      <c r="C53" s="63"/>
      <c r="D53" s="63"/>
      <c r="E53" s="63"/>
      <c r="F53" s="63"/>
      <c r="G53" s="978"/>
    </row>
    <row r="54" spans="1:7">
      <c r="A54" s="63"/>
      <c r="B54" s="63"/>
      <c r="C54" s="63"/>
      <c r="D54" s="63"/>
      <c r="E54" s="63"/>
      <c r="F54" s="63"/>
      <c r="G54" s="978"/>
    </row>
    <row r="55" spans="1:7">
      <c r="A55" s="63"/>
      <c r="B55" s="63"/>
      <c r="C55" s="63"/>
      <c r="D55" s="63"/>
      <c r="E55" s="63"/>
      <c r="F55" s="63"/>
      <c r="G55" s="978"/>
    </row>
    <row r="56" spans="1:7">
      <c r="A56" s="63"/>
      <c r="B56" s="63"/>
      <c r="C56" s="63"/>
      <c r="D56" s="63"/>
      <c r="E56" s="63"/>
      <c r="F56" s="63"/>
      <c r="G56" s="978"/>
    </row>
    <row r="57" spans="1:7">
      <c r="A57" s="63"/>
      <c r="B57" s="63"/>
      <c r="C57" s="63"/>
      <c r="D57" s="63"/>
      <c r="E57" s="63"/>
      <c r="F57" s="63"/>
      <c r="G57" s="978"/>
    </row>
    <row r="58" spans="1:7">
      <c r="A58" s="63"/>
      <c r="B58" s="63"/>
      <c r="C58" s="63"/>
      <c r="D58" s="63"/>
      <c r="E58" s="63"/>
      <c r="F58" s="63"/>
      <c r="G58" s="978"/>
    </row>
    <row r="59" spans="1:7">
      <c r="A59" s="63"/>
      <c r="B59" s="63"/>
      <c r="C59" s="63"/>
      <c r="D59" s="63"/>
      <c r="E59" s="63"/>
      <c r="F59" s="63"/>
      <c r="G59" s="978"/>
    </row>
    <row r="60" spans="1:7">
      <c r="A60" s="63"/>
      <c r="B60" s="63"/>
      <c r="C60" s="63"/>
      <c r="D60" s="63"/>
      <c r="E60" s="63"/>
      <c r="F60" s="63"/>
      <c r="G60" s="978"/>
    </row>
    <row r="61" spans="1:7">
      <c r="A61" s="63"/>
      <c r="B61" s="63"/>
      <c r="C61" s="63"/>
      <c r="D61" s="63"/>
      <c r="E61" s="63"/>
      <c r="F61" s="63"/>
      <c r="G61" s="978"/>
    </row>
    <row r="62" spans="1:7">
      <c r="A62" s="63"/>
      <c r="B62" s="63"/>
      <c r="C62" s="63"/>
      <c r="D62" s="63"/>
      <c r="E62" s="63"/>
      <c r="F62" s="63"/>
      <c r="G62" s="978"/>
    </row>
    <row r="63" spans="1:7">
      <c r="A63" s="63"/>
      <c r="B63" s="63"/>
      <c r="C63" s="63"/>
      <c r="D63" s="63"/>
      <c r="E63" s="63"/>
      <c r="F63" s="63"/>
      <c r="G63" s="63"/>
    </row>
    <row r="64" spans="1:7">
      <c r="A64" s="63"/>
      <c r="B64" s="63"/>
      <c r="C64" s="63"/>
      <c r="D64" s="63"/>
      <c r="E64" s="63"/>
      <c r="F64" s="63"/>
      <c r="G64" s="63"/>
    </row>
    <row r="65" spans="1:7">
      <c r="A65" s="63"/>
      <c r="B65" s="63"/>
      <c r="C65" s="63"/>
      <c r="D65" s="63"/>
      <c r="E65" s="63"/>
      <c r="F65" s="63"/>
      <c r="G65" s="63"/>
    </row>
    <row r="66" spans="1:7">
      <c r="A66" s="63"/>
      <c r="B66" s="63"/>
      <c r="C66" s="63"/>
      <c r="D66" s="63"/>
      <c r="E66" s="63"/>
      <c r="F66" s="63"/>
      <c r="G66" s="63"/>
    </row>
    <row r="67" spans="1:7">
      <c r="A67" s="63"/>
      <c r="B67" s="63"/>
      <c r="C67" s="63"/>
      <c r="D67" s="63"/>
      <c r="E67" s="63"/>
      <c r="F67" s="63"/>
      <c r="G67" s="63"/>
    </row>
    <row r="200" spans="3:3">
      <c r="C200" s="45" t="s">
        <v>115</v>
      </c>
    </row>
  </sheetData>
  <mergeCells count="1">
    <mergeCell ref="A47:G47"/>
  </mergeCells>
  <hyperlinks>
    <hyperlink ref="A1" location="Índice!A1" display="Volver al Índice" xr:uid="{474E92F9-3851-445A-A758-E0C009C8E8EF}"/>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BD431-B37E-44E4-912F-30D1E3A42EC3}">
  <dimension ref="A1:U788"/>
  <sheetViews>
    <sheetView showGridLines="0" zoomScale="90" zoomScaleNormal="90" workbookViewId="0"/>
  </sheetViews>
  <sheetFormatPr baseColWidth="10" defaultColWidth="11.42578125" defaultRowHeight="16.5"/>
  <cols>
    <col min="1" max="1" width="13" style="1037" customWidth="1"/>
    <col min="2" max="2" width="16.7109375" style="1037" bestFit="1" customWidth="1"/>
    <col min="3" max="3" width="26.140625" style="1037" bestFit="1" customWidth="1"/>
    <col min="4" max="4" width="15.7109375" style="1037" bestFit="1" customWidth="1"/>
    <col min="5" max="5" width="16" style="1037" bestFit="1" customWidth="1"/>
    <col min="6" max="6" width="17.140625" style="1037" bestFit="1" customWidth="1"/>
    <col min="7" max="7" width="14" style="1037" bestFit="1" customWidth="1"/>
    <col min="8" max="10" width="13.42578125" style="1037" bestFit="1" customWidth="1"/>
    <col min="11" max="15" width="14" style="1037" bestFit="1" customWidth="1"/>
    <col min="16" max="16" width="15.42578125" style="1037" bestFit="1" customWidth="1"/>
    <col min="17" max="17" width="14" style="1037" bestFit="1" customWidth="1"/>
    <col min="18" max="18" width="15.42578125" style="1037" bestFit="1" customWidth="1"/>
    <col min="19" max="16384" width="11.42578125" style="1011"/>
  </cols>
  <sheetData>
    <row r="1" spans="1:21" s="315" customFormat="1" ht="20.25">
      <c r="A1" s="1504" t="s">
        <v>1218</v>
      </c>
      <c r="B1" s="1003"/>
      <c r="C1" s="1003"/>
      <c r="D1" s="1003"/>
      <c r="E1" s="1003"/>
      <c r="F1" s="1003"/>
      <c r="G1" s="1003"/>
      <c r="H1" s="1003"/>
      <c r="I1" s="1003"/>
      <c r="J1" s="1003"/>
      <c r="K1" s="1003"/>
      <c r="L1" s="1003"/>
      <c r="M1" s="1003"/>
      <c r="N1" s="1003"/>
      <c r="O1" s="1004"/>
      <c r="P1" s="1004"/>
      <c r="Q1" s="1004"/>
      <c r="R1" s="1004"/>
      <c r="T1" s="1005"/>
      <c r="U1" s="1005"/>
    </row>
    <row r="2" spans="1:21" s="1008" customFormat="1" ht="27.75">
      <c r="A2" s="1006" t="s">
        <v>939</v>
      </c>
      <c r="B2" s="1006"/>
      <c r="C2" s="1006"/>
      <c r="D2" s="1006"/>
      <c r="E2" s="1006"/>
      <c r="F2" s="1006"/>
      <c r="G2" s="1006"/>
      <c r="H2" s="1006"/>
      <c r="I2" s="1006"/>
      <c r="J2" s="1006"/>
      <c r="K2" s="1006"/>
      <c r="L2" s="1006"/>
      <c r="M2" s="1006"/>
      <c r="N2" s="1006"/>
      <c r="O2" s="1006"/>
      <c r="P2" s="1004"/>
      <c r="Q2" s="1007"/>
      <c r="R2" s="1004"/>
      <c r="T2" s="1005"/>
    </row>
    <row r="3" spans="1:21" s="1010" customFormat="1" ht="18.75">
      <c r="A3" s="1009">
        <v>45473</v>
      </c>
      <c r="B3" s="1009"/>
      <c r="C3" s="1009"/>
      <c r="D3" s="1009"/>
      <c r="E3" s="1009"/>
      <c r="F3" s="1009"/>
      <c r="G3" s="1009"/>
      <c r="H3" s="1009"/>
      <c r="I3" s="1009"/>
      <c r="J3" s="1009"/>
      <c r="K3" s="1009"/>
      <c r="L3" s="1009"/>
      <c r="M3" s="1009"/>
      <c r="N3" s="1009"/>
      <c r="O3" s="1009"/>
      <c r="P3" s="1009"/>
      <c r="Q3" s="1009"/>
      <c r="R3" s="1009"/>
      <c r="T3" s="1011"/>
    </row>
    <row r="4" spans="1:21" s="1012" customFormat="1" ht="17.25">
      <c r="B4" s="1013"/>
      <c r="C4" s="1013"/>
      <c r="D4" s="1013"/>
      <c r="E4" s="1013"/>
      <c r="F4" s="1013"/>
      <c r="G4" s="1013"/>
      <c r="H4" s="1014" t="s">
        <v>940</v>
      </c>
      <c r="J4" s="1013"/>
      <c r="K4" s="1013"/>
      <c r="L4" s="1013"/>
      <c r="M4" s="1013"/>
      <c r="N4" s="1013"/>
      <c r="O4" s="1013"/>
      <c r="P4" s="1013"/>
      <c r="R4" s="1013"/>
      <c r="T4" s="1011"/>
    </row>
    <row r="5" spans="1:21" s="315" customFormat="1" ht="10.5" customHeight="1">
      <c r="A5" s="1015"/>
      <c r="B5" s="1015"/>
      <c r="C5" s="1015"/>
      <c r="D5" s="1015"/>
      <c r="E5" s="1015"/>
      <c r="F5" s="1015"/>
      <c r="G5" s="1016"/>
      <c r="H5" s="1015"/>
      <c r="I5" s="1015"/>
      <c r="J5" s="1015"/>
      <c r="K5" s="1015"/>
      <c r="L5" s="1015"/>
      <c r="M5" s="1015"/>
      <c r="N5" s="1015"/>
      <c r="P5" s="1015"/>
      <c r="R5" s="1015"/>
    </row>
    <row r="7" spans="1:21" s="315" customFormat="1" ht="21" customHeight="1">
      <c r="A7" s="324" t="s">
        <v>941</v>
      </c>
      <c r="B7" s="324" t="s">
        <v>189</v>
      </c>
      <c r="C7" s="324" t="s">
        <v>190</v>
      </c>
      <c r="D7" s="1017" t="s">
        <v>146</v>
      </c>
      <c r="E7" s="1018"/>
      <c r="F7" s="1018"/>
      <c r="G7" s="1018" t="s">
        <v>139</v>
      </c>
      <c r="H7" s="1018"/>
      <c r="I7" s="1018"/>
      <c r="J7" s="1018" t="s">
        <v>141</v>
      </c>
      <c r="K7" s="1018"/>
      <c r="L7" s="1018"/>
      <c r="M7" s="1018" t="s">
        <v>143</v>
      </c>
      <c r="N7" s="1018"/>
      <c r="O7" s="1018"/>
      <c r="P7" s="1018" t="s">
        <v>152</v>
      </c>
      <c r="Q7" s="1018"/>
      <c r="R7" s="1019"/>
    </row>
    <row r="8" spans="1:21" s="315" customFormat="1" ht="15.75" customHeight="1">
      <c r="A8" s="332"/>
      <c r="B8" s="332" t="s">
        <v>190</v>
      </c>
      <c r="C8" s="332" t="s">
        <v>190</v>
      </c>
      <c r="D8" s="1020" t="s">
        <v>942</v>
      </c>
      <c r="E8" s="1020" t="s">
        <v>943</v>
      </c>
      <c r="F8" s="1020" t="s">
        <v>944</v>
      </c>
      <c r="G8" s="1020" t="s">
        <v>942</v>
      </c>
      <c r="H8" s="1020" t="s">
        <v>943</v>
      </c>
      <c r="I8" s="1020" t="s">
        <v>944</v>
      </c>
      <c r="J8" s="1020" t="s">
        <v>942</v>
      </c>
      <c r="K8" s="1020" t="s">
        <v>943</v>
      </c>
      <c r="L8" s="1020" t="s">
        <v>944</v>
      </c>
      <c r="M8" s="1020" t="s">
        <v>942</v>
      </c>
      <c r="N8" s="1020" t="s">
        <v>943</v>
      </c>
      <c r="O8" s="1020" t="s">
        <v>944</v>
      </c>
      <c r="P8" s="1020" t="s">
        <v>942</v>
      </c>
      <c r="Q8" s="1020" t="s">
        <v>943</v>
      </c>
      <c r="R8" s="1021" t="s">
        <v>944</v>
      </c>
    </row>
    <row r="9" spans="1:21">
      <c r="A9" s="336" t="s">
        <v>2</v>
      </c>
      <c r="B9" s="336" t="s">
        <v>195</v>
      </c>
      <c r="C9" s="336" t="s">
        <v>195</v>
      </c>
      <c r="D9" s="1022">
        <v>68537.726979999992</v>
      </c>
      <c r="E9" s="1023">
        <v>15.16127</v>
      </c>
      <c r="F9" s="1023">
        <v>68552.888250000004</v>
      </c>
      <c r="G9" s="1023">
        <v>6594.0611900000004</v>
      </c>
      <c r="H9" s="1023">
        <v>454.87815000000001</v>
      </c>
      <c r="I9" s="1023">
        <v>7048.9393399999999</v>
      </c>
      <c r="J9" s="1023">
        <v>20164.909330000002</v>
      </c>
      <c r="K9" s="1023">
        <v>3555.8673599999997</v>
      </c>
      <c r="L9" s="1023">
        <v>23720.776689999999</v>
      </c>
      <c r="M9" s="1023">
        <v>2413.0853200000001</v>
      </c>
      <c r="N9" s="1023">
        <v>144.90093999999999</v>
      </c>
      <c r="O9" s="1023">
        <v>2557.9862599999997</v>
      </c>
      <c r="P9" s="1023">
        <v>29172.055840000005</v>
      </c>
      <c r="Q9" s="1023">
        <v>4155.6464499999993</v>
      </c>
      <c r="R9" s="1024">
        <v>33327.702290000001</v>
      </c>
    </row>
    <row r="10" spans="1:21">
      <c r="A10" s="341"/>
      <c r="B10" s="336" t="s">
        <v>196</v>
      </c>
      <c r="C10" s="336" t="s">
        <v>196</v>
      </c>
      <c r="D10" s="1022">
        <v>130040.20462999999</v>
      </c>
      <c r="E10" s="1023">
        <v>556.25702999999999</v>
      </c>
      <c r="F10" s="1023">
        <v>130596.46166</v>
      </c>
      <c r="G10" s="1023">
        <v>34958.764559999996</v>
      </c>
      <c r="H10" s="1023">
        <v>2161.9629399999999</v>
      </c>
      <c r="I10" s="1023">
        <v>37120.727500000001</v>
      </c>
      <c r="J10" s="1023">
        <v>83167.208879999991</v>
      </c>
      <c r="K10" s="1023">
        <v>12791.39021</v>
      </c>
      <c r="L10" s="1023">
        <v>95958.599090000003</v>
      </c>
      <c r="M10" s="1023">
        <v>6379.6919200000002</v>
      </c>
      <c r="N10" s="1023">
        <v>798.20409999999993</v>
      </c>
      <c r="O10" s="1023">
        <v>7177.8960199999992</v>
      </c>
      <c r="P10" s="1023">
        <v>124505.66536</v>
      </c>
      <c r="Q10" s="1023">
        <v>15751.557249999998</v>
      </c>
      <c r="R10" s="1024">
        <v>140257.22261</v>
      </c>
    </row>
    <row r="11" spans="1:21">
      <c r="A11" s="341"/>
      <c r="B11" s="336" t="s">
        <v>197</v>
      </c>
      <c r="C11" s="336" t="s">
        <v>198</v>
      </c>
      <c r="D11" s="1022">
        <v>212033.61315000002</v>
      </c>
      <c r="E11" s="1023">
        <v>1847.2915</v>
      </c>
      <c r="F11" s="1023">
        <v>213880.90465000001</v>
      </c>
      <c r="G11" s="1023">
        <v>18655.81986</v>
      </c>
      <c r="H11" s="1023">
        <v>3443.6052600000003</v>
      </c>
      <c r="I11" s="1023">
        <v>22099.425119999996</v>
      </c>
      <c r="J11" s="1023">
        <v>53953.533810000001</v>
      </c>
      <c r="K11" s="1023">
        <v>5651.7511100000002</v>
      </c>
      <c r="L11" s="1023">
        <v>59605.284919999991</v>
      </c>
      <c r="M11" s="1023">
        <v>9836.5034099999993</v>
      </c>
      <c r="N11" s="1023">
        <v>782.10154</v>
      </c>
      <c r="O11" s="1023">
        <v>10618.604949999999</v>
      </c>
      <c r="P11" s="1023">
        <v>82445.857080000016</v>
      </c>
      <c r="Q11" s="1023">
        <v>9877.4579099999992</v>
      </c>
      <c r="R11" s="1024">
        <v>92323.314990000013</v>
      </c>
    </row>
    <row r="12" spans="1:21">
      <c r="A12" s="341"/>
      <c r="B12" s="336" t="s">
        <v>330</v>
      </c>
      <c r="C12" s="336" t="s">
        <v>331</v>
      </c>
      <c r="D12" s="1022">
        <v>16380.58986</v>
      </c>
      <c r="E12" s="1023">
        <v>0</v>
      </c>
      <c r="F12" s="1023">
        <v>16380.58986</v>
      </c>
      <c r="G12" s="1023">
        <v>1.5900000000000001E-2</v>
      </c>
      <c r="H12" s="1023">
        <v>0</v>
      </c>
      <c r="I12" s="1023">
        <v>1.5900000000000001E-2</v>
      </c>
      <c r="J12" s="1023">
        <v>700.88639999999998</v>
      </c>
      <c r="K12" s="1023">
        <v>3.8544699999999996</v>
      </c>
      <c r="L12" s="1023">
        <v>704.74086999999997</v>
      </c>
      <c r="M12" s="1023">
        <v>731.49802999999997</v>
      </c>
      <c r="N12" s="1023">
        <v>0</v>
      </c>
      <c r="O12" s="1023">
        <v>731.49802999999997</v>
      </c>
      <c r="P12" s="1023">
        <v>1432.4003300000002</v>
      </c>
      <c r="Q12" s="1023">
        <v>3.8544699999999996</v>
      </c>
      <c r="R12" s="1024">
        <v>1436.2548000000002</v>
      </c>
    </row>
    <row r="13" spans="1:21">
      <c r="A13" s="336" t="s">
        <v>945</v>
      </c>
      <c r="B13" s="1025"/>
      <c r="C13" s="1025"/>
      <c r="D13" s="1022">
        <v>426992.13462000003</v>
      </c>
      <c r="E13" s="1023">
        <v>2418.7097999999996</v>
      </c>
      <c r="F13" s="1023">
        <v>429410.84442000004</v>
      </c>
      <c r="G13" s="1023">
        <v>60208.661509999991</v>
      </c>
      <c r="H13" s="1023">
        <v>6060.4463499999993</v>
      </c>
      <c r="I13" s="1023">
        <v>66269.107860000004</v>
      </c>
      <c r="J13" s="1023">
        <v>157986.53842</v>
      </c>
      <c r="K13" s="1023">
        <v>22002.863149999997</v>
      </c>
      <c r="L13" s="1023">
        <v>179989.40156999999</v>
      </c>
      <c r="M13" s="1023">
        <v>19360.778679999999</v>
      </c>
      <c r="N13" s="1023">
        <v>1725.20658</v>
      </c>
      <c r="O13" s="1023">
        <v>21085.985259999998</v>
      </c>
      <c r="P13" s="1023">
        <v>237555.97861000002</v>
      </c>
      <c r="Q13" s="1023">
        <v>29788.516079999998</v>
      </c>
      <c r="R13" s="1024">
        <v>267344.49469000002</v>
      </c>
    </row>
    <row r="14" spans="1:21">
      <c r="A14" s="336" t="s">
        <v>3</v>
      </c>
      <c r="B14" s="336" t="s">
        <v>199</v>
      </c>
      <c r="C14" s="336" t="s">
        <v>199</v>
      </c>
      <c r="D14" s="1022">
        <v>57380.856730000007</v>
      </c>
      <c r="E14" s="1023">
        <v>2366.78568</v>
      </c>
      <c r="F14" s="1023">
        <v>59747.642409999993</v>
      </c>
      <c r="G14" s="1023">
        <v>12735.240019999999</v>
      </c>
      <c r="H14" s="1023">
        <v>9602.3878599999989</v>
      </c>
      <c r="I14" s="1023">
        <v>22337.62788</v>
      </c>
      <c r="J14" s="1023">
        <v>67569.106930000009</v>
      </c>
      <c r="K14" s="1023">
        <v>10308.07625</v>
      </c>
      <c r="L14" s="1023">
        <v>77877.183179999993</v>
      </c>
      <c r="M14" s="1023">
        <v>9987.9928700000019</v>
      </c>
      <c r="N14" s="1023">
        <v>1134.6016100000002</v>
      </c>
      <c r="O14" s="1023">
        <v>11122.59448</v>
      </c>
      <c r="P14" s="1023">
        <v>90292.339819999994</v>
      </c>
      <c r="Q14" s="1023">
        <v>21045.065719999999</v>
      </c>
      <c r="R14" s="1024">
        <v>111337.40554000001</v>
      </c>
    </row>
    <row r="15" spans="1:21">
      <c r="A15" s="341"/>
      <c r="B15" s="336" t="s">
        <v>200</v>
      </c>
      <c r="C15" s="336" t="s">
        <v>200</v>
      </c>
      <c r="D15" s="1022">
        <v>1239135.90014</v>
      </c>
      <c r="E15" s="1023">
        <v>36440.895990000005</v>
      </c>
      <c r="F15" s="1023">
        <v>1275576.7961300004</v>
      </c>
      <c r="G15" s="1023">
        <v>154927.51976999998</v>
      </c>
      <c r="H15" s="1023">
        <v>24606.832560000003</v>
      </c>
      <c r="I15" s="1023">
        <v>179534.35232999999</v>
      </c>
      <c r="J15" s="1023">
        <v>545823.42888999986</v>
      </c>
      <c r="K15" s="1023">
        <v>95460.238359999988</v>
      </c>
      <c r="L15" s="1023">
        <v>641283.66724999982</v>
      </c>
      <c r="M15" s="1023">
        <v>234814.82575000002</v>
      </c>
      <c r="N15" s="1023">
        <v>43050.741990000002</v>
      </c>
      <c r="O15" s="1023">
        <v>277865.56774000003</v>
      </c>
      <c r="P15" s="1023">
        <v>935565.77440999995</v>
      </c>
      <c r="Q15" s="1023">
        <v>163117.81291000001</v>
      </c>
      <c r="R15" s="1024">
        <v>1098683.5873199999</v>
      </c>
    </row>
    <row r="16" spans="1:21">
      <c r="A16" s="341"/>
      <c r="B16" s="336" t="s">
        <v>332</v>
      </c>
      <c r="C16" s="336" t="s">
        <v>332</v>
      </c>
      <c r="D16" s="1022">
        <v>18417.58151</v>
      </c>
      <c r="E16" s="1023">
        <v>0</v>
      </c>
      <c r="F16" s="1023">
        <v>18417.58151</v>
      </c>
      <c r="G16" s="1023">
        <v>0.13763</v>
      </c>
      <c r="H16" s="1023">
        <v>0</v>
      </c>
      <c r="I16" s="1023">
        <v>0.13763</v>
      </c>
      <c r="J16" s="1023">
        <v>3817.55708</v>
      </c>
      <c r="K16" s="1023">
        <v>566.44729000000007</v>
      </c>
      <c r="L16" s="1023">
        <v>4384.0043700000006</v>
      </c>
      <c r="M16" s="1023">
        <v>3307.71315</v>
      </c>
      <c r="N16" s="1023">
        <v>161.49581000000001</v>
      </c>
      <c r="O16" s="1023">
        <v>3469.2089599999999</v>
      </c>
      <c r="P16" s="1023">
        <v>7125.4078599999993</v>
      </c>
      <c r="Q16" s="1023">
        <v>727.94310000000007</v>
      </c>
      <c r="R16" s="1024">
        <v>7853.3509599999998</v>
      </c>
    </row>
    <row r="17" spans="1:18">
      <c r="A17" s="341"/>
      <c r="B17" s="336" t="s">
        <v>201</v>
      </c>
      <c r="C17" s="336" t="s">
        <v>202</v>
      </c>
      <c r="D17" s="1022">
        <v>64063.721349999993</v>
      </c>
      <c r="E17" s="1023">
        <v>626.23268999999993</v>
      </c>
      <c r="F17" s="1023">
        <v>64689.95403999999</v>
      </c>
      <c r="G17" s="1023">
        <v>5918.8917099999999</v>
      </c>
      <c r="H17" s="1023">
        <v>737.08493999999996</v>
      </c>
      <c r="I17" s="1023">
        <v>6655.9766500000005</v>
      </c>
      <c r="J17" s="1023">
        <v>54303.851630000005</v>
      </c>
      <c r="K17" s="1023">
        <v>5699.7949500000004</v>
      </c>
      <c r="L17" s="1023">
        <v>60003.646580000001</v>
      </c>
      <c r="M17" s="1023">
        <v>10068.65026</v>
      </c>
      <c r="N17" s="1023">
        <v>331.20841999999999</v>
      </c>
      <c r="O17" s="1023">
        <v>10399.858679999999</v>
      </c>
      <c r="P17" s="1023">
        <v>70291.393599999996</v>
      </c>
      <c r="Q17" s="1023">
        <v>6768.0883100000001</v>
      </c>
      <c r="R17" s="1024">
        <v>77059.481910000002</v>
      </c>
    </row>
    <row r="18" spans="1:18">
      <c r="A18" s="341"/>
      <c r="B18" s="336" t="s">
        <v>203</v>
      </c>
      <c r="C18" s="336" t="s">
        <v>204</v>
      </c>
      <c r="D18" s="1022">
        <v>1473465.4586399999</v>
      </c>
      <c r="E18" s="1023">
        <v>178390.25441999998</v>
      </c>
      <c r="F18" s="1023">
        <v>1651855.71306</v>
      </c>
      <c r="G18" s="1023">
        <v>234362.19162000003</v>
      </c>
      <c r="H18" s="1023">
        <v>117346.46618</v>
      </c>
      <c r="I18" s="1023">
        <v>351708.65779999993</v>
      </c>
      <c r="J18" s="1023">
        <v>639787.3576799999</v>
      </c>
      <c r="K18" s="1023">
        <v>188488.06185000003</v>
      </c>
      <c r="L18" s="1023">
        <v>828275.41952999984</v>
      </c>
      <c r="M18" s="1023">
        <v>271897.88270000002</v>
      </c>
      <c r="N18" s="1023">
        <v>92736.694190000009</v>
      </c>
      <c r="O18" s="1023">
        <v>364634.57688999991</v>
      </c>
      <c r="P18" s="1023">
        <v>1146047.4320000003</v>
      </c>
      <c r="Q18" s="1023">
        <v>398571.22222</v>
      </c>
      <c r="R18" s="1024">
        <v>1544618.6542199997</v>
      </c>
    </row>
    <row r="19" spans="1:18">
      <c r="A19" s="341"/>
      <c r="B19" s="341"/>
      <c r="C19" s="1026" t="s">
        <v>323</v>
      </c>
      <c r="D19" s="1027">
        <v>158968.01764999999</v>
      </c>
      <c r="E19" s="1028">
        <v>2962.3192200000003</v>
      </c>
      <c r="F19" s="1028">
        <v>161930.33687</v>
      </c>
      <c r="G19" s="1028">
        <v>18147.96614</v>
      </c>
      <c r="H19" s="1028">
        <v>1907.9843399999997</v>
      </c>
      <c r="I19" s="1028">
        <v>20055.95048</v>
      </c>
      <c r="J19" s="1028">
        <v>59012.970430000001</v>
      </c>
      <c r="K19" s="1028">
        <v>17915.088899999999</v>
      </c>
      <c r="L19" s="1028">
        <v>76928.059330000004</v>
      </c>
      <c r="M19" s="1028">
        <v>43301.649859999998</v>
      </c>
      <c r="N19" s="1028">
        <v>19528.556550000001</v>
      </c>
      <c r="O19" s="1028">
        <v>62830.206409999999</v>
      </c>
      <c r="P19" s="1028">
        <v>120462.58643</v>
      </c>
      <c r="Q19" s="1028">
        <v>39351.629789999999</v>
      </c>
      <c r="R19" s="1029">
        <v>159814.21621999997</v>
      </c>
    </row>
    <row r="20" spans="1:18">
      <c r="A20" s="341"/>
      <c r="B20" s="341"/>
      <c r="C20" s="1026" t="s">
        <v>203</v>
      </c>
      <c r="D20" s="1027">
        <v>42472.94786</v>
      </c>
      <c r="E20" s="1028">
        <v>0</v>
      </c>
      <c r="F20" s="1028">
        <v>42472.94786</v>
      </c>
      <c r="G20" s="1028">
        <v>5.2749999999999998E-2</v>
      </c>
      <c r="H20" s="1028">
        <v>0</v>
      </c>
      <c r="I20" s="1028">
        <v>5.2749999999999998E-2</v>
      </c>
      <c r="J20" s="1028">
        <v>4587.3097800000005</v>
      </c>
      <c r="K20" s="1028">
        <v>32.016300000000001</v>
      </c>
      <c r="L20" s="1028">
        <v>4619.3260799999998</v>
      </c>
      <c r="M20" s="1028">
        <v>3274.9875499999998</v>
      </c>
      <c r="N20" s="1028">
        <v>0</v>
      </c>
      <c r="O20" s="1028">
        <v>3274.9875499999998</v>
      </c>
      <c r="P20" s="1028">
        <v>7862.3500800000002</v>
      </c>
      <c r="Q20" s="1028">
        <v>32.016300000000001</v>
      </c>
      <c r="R20" s="1029">
        <v>7894.3663799999995</v>
      </c>
    </row>
    <row r="21" spans="1:18">
      <c r="A21" s="341"/>
      <c r="B21" s="341"/>
      <c r="C21" s="1026" t="s">
        <v>333</v>
      </c>
      <c r="D21" s="1027">
        <v>15815.009910000001</v>
      </c>
      <c r="E21" s="1028">
        <v>0</v>
      </c>
      <c r="F21" s="1028">
        <v>15815.009910000001</v>
      </c>
      <c r="G21" s="1028">
        <v>0</v>
      </c>
      <c r="H21" s="1028">
        <v>0</v>
      </c>
      <c r="I21" s="1028">
        <v>0</v>
      </c>
      <c r="J21" s="1028">
        <v>516.17512999999997</v>
      </c>
      <c r="K21" s="1028">
        <v>8.482940000000001</v>
      </c>
      <c r="L21" s="1028">
        <v>524.65806999999995</v>
      </c>
      <c r="M21" s="1028">
        <v>137.39104</v>
      </c>
      <c r="N21" s="1028">
        <v>0</v>
      </c>
      <c r="O21" s="1028">
        <v>137.39104</v>
      </c>
      <c r="P21" s="1028">
        <v>653.56617000000006</v>
      </c>
      <c r="Q21" s="1028">
        <v>8.482940000000001</v>
      </c>
      <c r="R21" s="1029">
        <v>662.04911000000004</v>
      </c>
    </row>
    <row r="22" spans="1:18">
      <c r="A22" s="341"/>
      <c r="B22" s="336" t="s">
        <v>334</v>
      </c>
      <c r="C22" s="336" t="s">
        <v>334</v>
      </c>
      <c r="D22" s="1022">
        <v>24667.913960000002</v>
      </c>
      <c r="E22" s="1023">
        <v>0</v>
      </c>
      <c r="F22" s="1023">
        <v>24667.913960000002</v>
      </c>
      <c r="G22" s="1023">
        <v>0</v>
      </c>
      <c r="H22" s="1023">
        <v>0</v>
      </c>
      <c r="I22" s="1023">
        <v>0</v>
      </c>
      <c r="J22" s="1023">
        <v>2689.8389099999999</v>
      </c>
      <c r="K22" s="1023">
        <v>133.50229999999999</v>
      </c>
      <c r="L22" s="1023">
        <v>2823.34121</v>
      </c>
      <c r="M22" s="1023">
        <v>3103.8116099999997</v>
      </c>
      <c r="N22" s="1023">
        <v>0</v>
      </c>
      <c r="O22" s="1023">
        <v>3103.8116099999997</v>
      </c>
      <c r="P22" s="1023">
        <v>5793.6505199999992</v>
      </c>
      <c r="Q22" s="1023">
        <v>133.50229999999999</v>
      </c>
      <c r="R22" s="1024">
        <v>5927.1528200000002</v>
      </c>
    </row>
    <row r="23" spans="1:18">
      <c r="A23" s="341"/>
      <c r="B23" s="341"/>
      <c r="C23" s="1026" t="s">
        <v>335</v>
      </c>
      <c r="D23" s="1027">
        <v>9350.4752100000005</v>
      </c>
      <c r="E23" s="1028">
        <v>0</v>
      </c>
      <c r="F23" s="1028">
        <v>9350.4752100000005</v>
      </c>
      <c r="G23" s="1028">
        <v>0</v>
      </c>
      <c r="H23" s="1028">
        <v>0</v>
      </c>
      <c r="I23" s="1028">
        <v>0</v>
      </c>
      <c r="J23" s="1028">
        <v>233.96254999999999</v>
      </c>
      <c r="K23" s="1028">
        <v>1.0400000000000001E-3</v>
      </c>
      <c r="L23" s="1028">
        <v>233.96359000000001</v>
      </c>
      <c r="M23" s="1028">
        <v>289.0609</v>
      </c>
      <c r="N23" s="1028">
        <v>0</v>
      </c>
      <c r="O23" s="1028">
        <v>289.0609</v>
      </c>
      <c r="P23" s="1028">
        <v>523.02345000000003</v>
      </c>
      <c r="Q23" s="1028">
        <v>1.0400000000000001E-3</v>
      </c>
      <c r="R23" s="1029">
        <v>523.02449000000001</v>
      </c>
    </row>
    <row r="24" spans="1:18">
      <c r="A24" s="341"/>
      <c r="B24" s="336" t="s">
        <v>336</v>
      </c>
      <c r="C24" s="336" t="s">
        <v>336</v>
      </c>
      <c r="D24" s="1022">
        <v>47996.6008</v>
      </c>
      <c r="E24" s="1023">
        <v>0</v>
      </c>
      <c r="F24" s="1023">
        <v>47996.6008</v>
      </c>
      <c r="G24" s="1023">
        <v>0</v>
      </c>
      <c r="H24" s="1023">
        <v>0</v>
      </c>
      <c r="I24" s="1023">
        <v>0</v>
      </c>
      <c r="J24" s="1023">
        <v>4043.8438700000002</v>
      </c>
      <c r="K24" s="1023">
        <v>64.364919999999998</v>
      </c>
      <c r="L24" s="1023">
        <v>4108.2087899999997</v>
      </c>
      <c r="M24" s="1023">
        <v>9301.4397100000006</v>
      </c>
      <c r="N24" s="1023">
        <v>325.62554</v>
      </c>
      <c r="O24" s="1023">
        <v>9627.0652499999997</v>
      </c>
      <c r="P24" s="1023">
        <v>13345.283580000001</v>
      </c>
      <c r="Q24" s="1023">
        <v>389.99045999999998</v>
      </c>
      <c r="R24" s="1024">
        <v>13735.274039999998</v>
      </c>
    </row>
    <row r="25" spans="1:18">
      <c r="A25" s="341"/>
      <c r="B25" s="336" t="s">
        <v>337</v>
      </c>
      <c r="C25" s="336" t="s">
        <v>337</v>
      </c>
      <c r="D25" s="1022">
        <v>34174.64688</v>
      </c>
      <c r="E25" s="1023">
        <v>0</v>
      </c>
      <c r="F25" s="1023">
        <v>34174.64688</v>
      </c>
      <c r="G25" s="1023">
        <v>0</v>
      </c>
      <c r="H25" s="1023">
        <v>0</v>
      </c>
      <c r="I25" s="1023">
        <v>0</v>
      </c>
      <c r="J25" s="1023">
        <v>2315.2860599999999</v>
      </c>
      <c r="K25" s="1023">
        <v>37.254620000000003</v>
      </c>
      <c r="L25" s="1023">
        <v>2352.5406800000001</v>
      </c>
      <c r="M25" s="1023">
        <v>4756.97624</v>
      </c>
      <c r="N25" s="1023">
        <v>0</v>
      </c>
      <c r="O25" s="1023">
        <v>4756.97624</v>
      </c>
      <c r="P25" s="1023">
        <v>7072.2623000000003</v>
      </c>
      <c r="Q25" s="1023">
        <v>37.254620000000003</v>
      </c>
      <c r="R25" s="1024">
        <v>7109.51692</v>
      </c>
    </row>
    <row r="26" spans="1:18">
      <c r="A26" s="341"/>
      <c r="B26" s="336" t="s">
        <v>338</v>
      </c>
      <c r="C26" s="336" t="s">
        <v>338</v>
      </c>
      <c r="D26" s="1022">
        <v>13200.971150000001</v>
      </c>
      <c r="E26" s="1023">
        <v>0</v>
      </c>
      <c r="F26" s="1023">
        <v>13200.971150000001</v>
      </c>
      <c r="G26" s="1023">
        <v>0</v>
      </c>
      <c r="H26" s="1023">
        <v>0</v>
      </c>
      <c r="I26" s="1023">
        <v>0</v>
      </c>
      <c r="J26" s="1023">
        <v>182.19297</v>
      </c>
      <c r="K26" s="1023">
        <v>1.145E-2</v>
      </c>
      <c r="L26" s="1023">
        <v>182.20442</v>
      </c>
      <c r="M26" s="1023">
        <v>690.05106999999998</v>
      </c>
      <c r="N26" s="1023">
        <v>0</v>
      </c>
      <c r="O26" s="1023">
        <v>690.05106999999998</v>
      </c>
      <c r="P26" s="1023">
        <v>872.24403999999993</v>
      </c>
      <c r="Q26" s="1023">
        <v>1.145E-2</v>
      </c>
      <c r="R26" s="1024">
        <v>872.25549000000001</v>
      </c>
    </row>
    <row r="27" spans="1:18">
      <c r="A27" s="341"/>
      <c r="B27" s="336" t="s">
        <v>339</v>
      </c>
      <c r="C27" s="336" t="s">
        <v>339</v>
      </c>
      <c r="D27" s="1022">
        <v>19043.65726</v>
      </c>
      <c r="E27" s="1023">
        <v>0</v>
      </c>
      <c r="F27" s="1023">
        <v>19043.65726</v>
      </c>
      <c r="G27" s="1023">
        <v>194.23362</v>
      </c>
      <c r="H27" s="1023">
        <v>0</v>
      </c>
      <c r="I27" s="1023">
        <v>194.23362</v>
      </c>
      <c r="J27" s="1023">
        <v>1158.7699399999999</v>
      </c>
      <c r="K27" s="1023">
        <v>5.0245100000000003</v>
      </c>
      <c r="L27" s="1023">
        <v>1163.7944499999999</v>
      </c>
      <c r="M27" s="1023">
        <v>2848.1887999999999</v>
      </c>
      <c r="N27" s="1023">
        <v>6.8958000000000004</v>
      </c>
      <c r="O27" s="1023">
        <v>2855.0846000000001</v>
      </c>
      <c r="P27" s="1023">
        <v>4201.1923599999991</v>
      </c>
      <c r="Q27" s="1023">
        <v>11.920310000000001</v>
      </c>
      <c r="R27" s="1024">
        <v>4213.1126699999995</v>
      </c>
    </row>
    <row r="28" spans="1:18">
      <c r="A28" s="341"/>
      <c r="B28" s="336" t="s">
        <v>340</v>
      </c>
      <c r="C28" s="336" t="s">
        <v>341</v>
      </c>
      <c r="D28" s="1022">
        <v>5375.78658</v>
      </c>
      <c r="E28" s="1023">
        <v>0</v>
      </c>
      <c r="F28" s="1023">
        <v>5375.78658</v>
      </c>
      <c r="G28" s="1023">
        <v>0</v>
      </c>
      <c r="H28" s="1023">
        <v>0</v>
      </c>
      <c r="I28" s="1023">
        <v>0</v>
      </c>
      <c r="J28" s="1023">
        <v>31.612830000000002</v>
      </c>
      <c r="K28" s="1023">
        <v>6.5499999999999994E-3</v>
      </c>
      <c r="L28" s="1023">
        <v>31.61938</v>
      </c>
      <c r="M28" s="1023">
        <v>21.640150000000002</v>
      </c>
      <c r="N28" s="1023">
        <v>0</v>
      </c>
      <c r="O28" s="1023">
        <v>21.640150000000002</v>
      </c>
      <c r="P28" s="1023">
        <v>53.252980000000001</v>
      </c>
      <c r="Q28" s="1023">
        <v>6.5499999999999994E-3</v>
      </c>
      <c r="R28" s="1024">
        <v>53.259529999999998</v>
      </c>
    </row>
    <row r="29" spans="1:18">
      <c r="A29" s="341"/>
      <c r="B29" s="336" t="s">
        <v>342</v>
      </c>
      <c r="C29" s="336" t="s">
        <v>342</v>
      </c>
      <c r="D29" s="1022">
        <v>3353.9280199999998</v>
      </c>
      <c r="E29" s="1023">
        <v>0</v>
      </c>
      <c r="F29" s="1023">
        <v>3353.9280199999998</v>
      </c>
      <c r="G29" s="1023">
        <v>0</v>
      </c>
      <c r="H29" s="1023">
        <v>0</v>
      </c>
      <c r="I29" s="1023">
        <v>0</v>
      </c>
      <c r="J29" s="1023">
        <v>2.8599699999999997</v>
      </c>
      <c r="K29" s="1023">
        <v>2.8739999999999998E-2</v>
      </c>
      <c r="L29" s="1023">
        <v>2.8887100000000001</v>
      </c>
      <c r="M29" s="1023">
        <v>2.8300000000000001E-3</v>
      </c>
      <c r="N29" s="1023">
        <v>0</v>
      </c>
      <c r="O29" s="1023">
        <v>2.8300000000000001E-3</v>
      </c>
      <c r="P29" s="1023">
        <v>2.8627999999999996</v>
      </c>
      <c r="Q29" s="1023">
        <v>2.8739999999999998E-2</v>
      </c>
      <c r="R29" s="1024">
        <v>2.89154</v>
      </c>
    </row>
    <row r="30" spans="1:18">
      <c r="A30" s="336" t="s">
        <v>946</v>
      </c>
      <c r="B30" s="1025"/>
      <c r="C30" s="1025"/>
      <c r="D30" s="1022">
        <v>3226883.4736500005</v>
      </c>
      <c r="E30" s="1023">
        <v>220786.48799999998</v>
      </c>
      <c r="F30" s="1023">
        <v>3447669.9616500009</v>
      </c>
      <c r="G30" s="1023">
        <v>426286.23326000001</v>
      </c>
      <c r="H30" s="1023">
        <v>154200.75588000001</v>
      </c>
      <c r="I30" s="1023">
        <v>580486.98913999996</v>
      </c>
      <c r="J30" s="1023">
        <v>1386076.1246500001</v>
      </c>
      <c r="K30" s="1023">
        <v>318718.40097000008</v>
      </c>
      <c r="L30" s="1023">
        <v>1704794.52562</v>
      </c>
      <c r="M30" s="1023">
        <v>597802.26448999997</v>
      </c>
      <c r="N30" s="1023">
        <v>157275.81991000002</v>
      </c>
      <c r="O30" s="1023">
        <v>755078.08439999993</v>
      </c>
      <c r="P30" s="1023">
        <v>2410164.6224000007</v>
      </c>
      <c r="Q30" s="1023">
        <v>630194.97675999987</v>
      </c>
      <c r="R30" s="1024">
        <v>3040359.5991599998</v>
      </c>
    </row>
    <row r="31" spans="1:18">
      <c r="A31" s="336" t="s">
        <v>205</v>
      </c>
      <c r="B31" s="336" t="s">
        <v>206</v>
      </c>
      <c r="C31" s="336" t="s">
        <v>206</v>
      </c>
      <c r="D31" s="1022">
        <v>305428.54097000003</v>
      </c>
      <c r="E31" s="1023">
        <v>628.50644000000011</v>
      </c>
      <c r="F31" s="1023">
        <v>306057.04741</v>
      </c>
      <c r="G31" s="1023">
        <v>59365.504769999992</v>
      </c>
      <c r="H31" s="1023">
        <v>14999.179249999999</v>
      </c>
      <c r="I31" s="1023">
        <v>74364.684020000001</v>
      </c>
      <c r="J31" s="1023">
        <v>180256.96197999999</v>
      </c>
      <c r="K31" s="1023">
        <v>46517.717780000006</v>
      </c>
      <c r="L31" s="1023">
        <v>226774.67976000003</v>
      </c>
      <c r="M31" s="1023">
        <v>34270.859810000002</v>
      </c>
      <c r="N31" s="1023">
        <v>4589.9030500000008</v>
      </c>
      <c r="O31" s="1023">
        <v>38860.762860000003</v>
      </c>
      <c r="P31" s="1023">
        <v>273893.32656000002</v>
      </c>
      <c r="Q31" s="1023">
        <v>66106.800080000001</v>
      </c>
      <c r="R31" s="1024">
        <v>340000.12663999997</v>
      </c>
    </row>
    <row r="32" spans="1:18">
      <c r="A32" s="341"/>
      <c r="B32" s="341"/>
      <c r="C32" s="1026" t="s">
        <v>343</v>
      </c>
      <c r="D32" s="1027">
        <v>2762.25452</v>
      </c>
      <c r="E32" s="1028">
        <v>0</v>
      </c>
      <c r="F32" s="1028">
        <v>2762.25452</v>
      </c>
      <c r="G32" s="1028">
        <v>0</v>
      </c>
      <c r="H32" s="1028">
        <v>0</v>
      </c>
      <c r="I32" s="1028">
        <v>0</v>
      </c>
      <c r="J32" s="1028">
        <v>10.392340000000001</v>
      </c>
      <c r="K32" s="1028">
        <v>0</v>
      </c>
      <c r="L32" s="1028">
        <v>10.392340000000001</v>
      </c>
      <c r="M32" s="1028">
        <v>0</v>
      </c>
      <c r="N32" s="1028">
        <v>0</v>
      </c>
      <c r="O32" s="1028">
        <v>0</v>
      </c>
      <c r="P32" s="1028">
        <v>10.392340000000001</v>
      </c>
      <c r="Q32" s="1028">
        <v>0</v>
      </c>
      <c r="R32" s="1029">
        <v>10.392340000000001</v>
      </c>
    </row>
    <row r="33" spans="1:18">
      <c r="A33" s="341"/>
      <c r="B33" s="336" t="s">
        <v>207</v>
      </c>
      <c r="C33" s="336" t="s">
        <v>207</v>
      </c>
      <c r="D33" s="1022">
        <v>203771.52492000003</v>
      </c>
      <c r="E33" s="1023">
        <v>933.67077000000006</v>
      </c>
      <c r="F33" s="1023">
        <v>204705.19568999999</v>
      </c>
      <c r="G33" s="1023">
        <v>33056.596100000002</v>
      </c>
      <c r="H33" s="1023">
        <v>1003.2964300000001</v>
      </c>
      <c r="I33" s="1023">
        <v>34059.892530000005</v>
      </c>
      <c r="J33" s="1023">
        <v>132539.89602000001</v>
      </c>
      <c r="K33" s="1023">
        <v>14863.82051</v>
      </c>
      <c r="L33" s="1023">
        <v>147403.71653000001</v>
      </c>
      <c r="M33" s="1023">
        <v>27635.99797</v>
      </c>
      <c r="N33" s="1023">
        <v>4015.6003799999999</v>
      </c>
      <c r="O33" s="1023">
        <v>31651.598349999997</v>
      </c>
      <c r="P33" s="1023">
        <v>193232.49009000001</v>
      </c>
      <c r="Q33" s="1023">
        <v>19882.717320000003</v>
      </c>
      <c r="R33" s="1024">
        <v>213115.20741</v>
      </c>
    </row>
    <row r="34" spans="1:18">
      <c r="A34" s="341"/>
      <c r="B34" s="341"/>
      <c r="C34" s="1026" t="s">
        <v>344</v>
      </c>
      <c r="D34" s="1027">
        <v>1009.04094</v>
      </c>
      <c r="E34" s="1028">
        <v>0</v>
      </c>
      <c r="F34" s="1028">
        <v>1009.04094</v>
      </c>
      <c r="G34" s="1028">
        <v>0</v>
      </c>
      <c r="H34" s="1028">
        <v>0</v>
      </c>
      <c r="I34" s="1028">
        <v>0</v>
      </c>
      <c r="J34" s="1028">
        <v>51.867980000000003</v>
      </c>
      <c r="K34" s="1028">
        <v>0</v>
      </c>
      <c r="L34" s="1028">
        <v>51.867980000000003</v>
      </c>
      <c r="M34" s="1028">
        <v>0</v>
      </c>
      <c r="N34" s="1028">
        <v>0</v>
      </c>
      <c r="O34" s="1028">
        <v>0</v>
      </c>
      <c r="P34" s="1028">
        <v>51.867980000000003</v>
      </c>
      <c r="Q34" s="1028">
        <v>0</v>
      </c>
      <c r="R34" s="1029">
        <v>51.867980000000003</v>
      </c>
    </row>
    <row r="35" spans="1:18">
      <c r="A35" s="341"/>
      <c r="B35" s="336" t="s">
        <v>324</v>
      </c>
      <c r="C35" s="336" t="s">
        <v>325</v>
      </c>
      <c r="D35" s="1022">
        <v>38258.488729999997</v>
      </c>
      <c r="E35" s="1023">
        <v>1089.9164300000002</v>
      </c>
      <c r="F35" s="1023">
        <v>39348.405160000002</v>
      </c>
      <c r="G35" s="1023">
        <v>21293.145329999999</v>
      </c>
      <c r="H35" s="1023">
        <v>13943.071609999999</v>
      </c>
      <c r="I35" s="1023">
        <v>35236.216939999998</v>
      </c>
      <c r="J35" s="1023">
        <v>84727.664919999996</v>
      </c>
      <c r="K35" s="1023">
        <v>18322.596109999999</v>
      </c>
      <c r="L35" s="1023">
        <v>103050.26102999999</v>
      </c>
      <c r="M35" s="1023">
        <v>142923.55451999998</v>
      </c>
      <c r="N35" s="1023">
        <v>5547.29792</v>
      </c>
      <c r="O35" s="1023">
        <v>148470.85243999999</v>
      </c>
      <c r="P35" s="1023">
        <v>248944.36477000001</v>
      </c>
      <c r="Q35" s="1023">
        <v>37812.965640000002</v>
      </c>
      <c r="R35" s="1024">
        <v>286757.33041</v>
      </c>
    </row>
    <row r="36" spans="1:18">
      <c r="A36" s="336" t="s">
        <v>947</v>
      </c>
      <c r="B36" s="1025"/>
      <c r="C36" s="1025"/>
      <c r="D36" s="1022">
        <v>551229.85008</v>
      </c>
      <c r="E36" s="1023">
        <v>2652.0936400000001</v>
      </c>
      <c r="F36" s="1023">
        <v>553881.94371999998</v>
      </c>
      <c r="G36" s="1023">
        <v>113715.24620000001</v>
      </c>
      <c r="H36" s="1023">
        <v>29945.547289999999</v>
      </c>
      <c r="I36" s="1023">
        <v>143660.79349000001</v>
      </c>
      <c r="J36" s="1023">
        <v>397586.78324000008</v>
      </c>
      <c r="K36" s="1023">
        <v>79704.13440000001</v>
      </c>
      <c r="L36" s="1023">
        <v>477290.91764</v>
      </c>
      <c r="M36" s="1023">
        <v>204830.4123</v>
      </c>
      <c r="N36" s="1023">
        <v>14152.80135</v>
      </c>
      <c r="O36" s="1023">
        <v>218983.21364999999</v>
      </c>
      <c r="P36" s="1023">
        <v>716132.44174000004</v>
      </c>
      <c r="Q36" s="1023">
        <v>123802.48304000001</v>
      </c>
      <c r="R36" s="1024">
        <v>839934.92478</v>
      </c>
    </row>
    <row r="37" spans="1:18">
      <c r="A37" s="336" t="s">
        <v>5</v>
      </c>
      <c r="B37" s="336" t="s">
        <v>5</v>
      </c>
      <c r="C37" s="336" t="s">
        <v>5</v>
      </c>
      <c r="D37" s="1022">
        <v>4369516.1240900001</v>
      </c>
      <c r="E37" s="1023">
        <v>936042.99796000018</v>
      </c>
      <c r="F37" s="1023">
        <v>5305559.1220500004</v>
      </c>
      <c r="G37" s="1023">
        <v>1209588.6879199997</v>
      </c>
      <c r="H37" s="1023">
        <v>572811.25161000027</v>
      </c>
      <c r="I37" s="1023">
        <v>1782399.9395299996</v>
      </c>
      <c r="J37" s="1023">
        <v>1795988.9664799995</v>
      </c>
      <c r="K37" s="1023">
        <v>1002991.57175</v>
      </c>
      <c r="L37" s="1023">
        <v>2798980.5382300001</v>
      </c>
      <c r="M37" s="1023">
        <v>453621.45083000005</v>
      </c>
      <c r="N37" s="1023">
        <v>295777.66021</v>
      </c>
      <c r="O37" s="1023">
        <v>749399.11104000011</v>
      </c>
      <c r="P37" s="1023">
        <v>3459199.1052299999</v>
      </c>
      <c r="Q37" s="1023">
        <v>1871580.4835699999</v>
      </c>
      <c r="R37" s="1024">
        <v>5330779.5888</v>
      </c>
    </row>
    <row r="38" spans="1:18">
      <c r="A38" s="341"/>
      <c r="B38" s="341"/>
      <c r="C38" s="1026" t="s">
        <v>208</v>
      </c>
      <c r="D38" s="1027">
        <v>668161.87057999987</v>
      </c>
      <c r="E38" s="1028">
        <v>84336.181989999997</v>
      </c>
      <c r="F38" s="1028">
        <v>752498.05257000006</v>
      </c>
      <c r="G38" s="1028">
        <v>149068.88121999998</v>
      </c>
      <c r="H38" s="1028">
        <v>77426.954070000007</v>
      </c>
      <c r="I38" s="1028">
        <v>226495.83529000002</v>
      </c>
      <c r="J38" s="1028">
        <v>443325.72242999997</v>
      </c>
      <c r="K38" s="1028">
        <v>313294.97144000005</v>
      </c>
      <c r="L38" s="1028">
        <v>756620.69386999996</v>
      </c>
      <c r="M38" s="1028">
        <v>270962.41165999998</v>
      </c>
      <c r="N38" s="1028">
        <v>145787.70340999999</v>
      </c>
      <c r="O38" s="1028">
        <v>416750.11506999994</v>
      </c>
      <c r="P38" s="1028">
        <v>863357.01531000005</v>
      </c>
      <c r="Q38" s="1028">
        <v>536509.62891999993</v>
      </c>
      <c r="R38" s="1029">
        <v>1399866.64423</v>
      </c>
    </row>
    <row r="39" spans="1:18">
      <c r="A39" s="341"/>
      <c r="B39" s="341"/>
      <c r="C39" s="1026" t="s">
        <v>209</v>
      </c>
      <c r="D39" s="1027">
        <v>352225.19939000002</v>
      </c>
      <c r="E39" s="1028">
        <v>7569.9486700000007</v>
      </c>
      <c r="F39" s="1028">
        <v>359795.14805999998</v>
      </c>
      <c r="G39" s="1028">
        <v>34999.716910000003</v>
      </c>
      <c r="H39" s="1028">
        <v>22134.032469999995</v>
      </c>
      <c r="I39" s="1028">
        <v>57133.749380000001</v>
      </c>
      <c r="J39" s="1028">
        <v>140909.99145999999</v>
      </c>
      <c r="K39" s="1028">
        <v>67316.09659999999</v>
      </c>
      <c r="L39" s="1028">
        <v>208226.08805999998</v>
      </c>
      <c r="M39" s="1028">
        <v>58277.677579999996</v>
      </c>
      <c r="N39" s="1028">
        <v>19885.517369999998</v>
      </c>
      <c r="O39" s="1028">
        <v>78163.194950000005</v>
      </c>
      <c r="P39" s="1028">
        <v>234187.38595000003</v>
      </c>
      <c r="Q39" s="1028">
        <v>109335.64644</v>
      </c>
      <c r="R39" s="1029">
        <v>343523.03239000001</v>
      </c>
    </row>
    <row r="40" spans="1:18">
      <c r="A40" s="341"/>
      <c r="B40" s="341"/>
      <c r="C40" s="1026" t="s">
        <v>210</v>
      </c>
      <c r="D40" s="1027">
        <v>295731.99473999994</v>
      </c>
      <c r="E40" s="1028">
        <v>3620.5758800000003</v>
      </c>
      <c r="F40" s="1028">
        <v>299352.57061999995</v>
      </c>
      <c r="G40" s="1028">
        <v>36488.246759999995</v>
      </c>
      <c r="H40" s="1028">
        <v>10555.244419999999</v>
      </c>
      <c r="I40" s="1028">
        <v>47043.491179999997</v>
      </c>
      <c r="J40" s="1028">
        <v>218918.96654999998</v>
      </c>
      <c r="K40" s="1028">
        <v>73071.696039999995</v>
      </c>
      <c r="L40" s="1028">
        <v>291990.66259000002</v>
      </c>
      <c r="M40" s="1028">
        <v>85795.056389999998</v>
      </c>
      <c r="N40" s="1028">
        <v>31974.442449999999</v>
      </c>
      <c r="O40" s="1028">
        <v>117769.49884000001</v>
      </c>
      <c r="P40" s="1028">
        <v>341202.26970000006</v>
      </c>
      <c r="Q40" s="1028">
        <v>115601.38291</v>
      </c>
      <c r="R40" s="1029">
        <v>456803.65260999999</v>
      </c>
    </row>
    <row r="41" spans="1:18">
      <c r="A41" s="341"/>
      <c r="B41" s="341"/>
      <c r="C41" s="1026" t="s">
        <v>345</v>
      </c>
      <c r="D41" s="1027">
        <v>76164.172359999997</v>
      </c>
      <c r="E41" s="1028">
        <v>0</v>
      </c>
      <c r="F41" s="1028">
        <v>76164.172359999997</v>
      </c>
      <c r="G41" s="1028">
        <v>0</v>
      </c>
      <c r="H41" s="1028">
        <v>0</v>
      </c>
      <c r="I41" s="1028">
        <v>0</v>
      </c>
      <c r="J41" s="1028">
        <v>1951.9433300000001</v>
      </c>
      <c r="K41" s="1028">
        <v>232.90700000000001</v>
      </c>
      <c r="L41" s="1028">
        <v>2184.8503300000002</v>
      </c>
      <c r="M41" s="1028">
        <v>2022.7765099999999</v>
      </c>
      <c r="N41" s="1028">
        <v>46.108379999999997</v>
      </c>
      <c r="O41" s="1028">
        <v>2068.8848899999998</v>
      </c>
      <c r="P41" s="1028">
        <v>3974.7198399999997</v>
      </c>
      <c r="Q41" s="1028">
        <v>279.01537999999999</v>
      </c>
      <c r="R41" s="1029">
        <v>4253.7352199999996</v>
      </c>
    </row>
    <row r="42" spans="1:18">
      <c r="A42" s="341"/>
      <c r="B42" s="341"/>
      <c r="C42" s="1026" t="s">
        <v>60</v>
      </c>
      <c r="D42" s="1027">
        <v>266663.78839999996</v>
      </c>
      <c r="E42" s="1028">
        <v>5165.3628600000002</v>
      </c>
      <c r="F42" s="1028">
        <v>271829.15126000001</v>
      </c>
      <c r="G42" s="1028">
        <v>15975.955370000001</v>
      </c>
      <c r="H42" s="1028">
        <v>3612.6456899999994</v>
      </c>
      <c r="I42" s="1028">
        <v>19588.601060000001</v>
      </c>
      <c r="J42" s="1028">
        <v>67538.18200999999</v>
      </c>
      <c r="K42" s="1028">
        <v>19535.750479999999</v>
      </c>
      <c r="L42" s="1028">
        <v>87073.932489999992</v>
      </c>
      <c r="M42" s="1028">
        <v>35358.594420000001</v>
      </c>
      <c r="N42" s="1028">
        <v>12113.659700000002</v>
      </c>
      <c r="O42" s="1028">
        <v>47472.254119999998</v>
      </c>
      <c r="P42" s="1028">
        <v>118872.73179999999</v>
      </c>
      <c r="Q42" s="1028">
        <v>35262.055870000004</v>
      </c>
      <c r="R42" s="1029">
        <v>154134.78766999999</v>
      </c>
    </row>
    <row r="43" spans="1:18">
      <c r="A43" s="341"/>
      <c r="B43" s="341"/>
      <c r="C43" s="1026" t="s">
        <v>211</v>
      </c>
      <c r="D43" s="1027">
        <v>409324.02223</v>
      </c>
      <c r="E43" s="1028">
        <v>11408.615390000001</v>
      </c>
      <c r="F43" s="1028">
        <v>420732.63761999999</v>
      </c>
      <c r="G43" s="1028">
        <v>64881.35699</v>
      </c>
      <c r="H43" s="1028">
        <v>44772.317020000002</v>
      </c>
      <c r="I43" s="1028">
        <v>109653.67401000002</v>
      </c>
      <c r="J43" s="1028">
        <v>346379.25569000002</v>
      </c>
      <c r="K43" s="1028">
        <v>145584.43024999998</v>
      </c>
      <c r="L43" s="1028">
        <v>491963.68594000005</v>
      </c>
      <c r="M43" s="1028">
        <v>135400.81562000001</v>
      </c>
      <c r="N43" s="1028">
        <v>63678.880749999997</v>
      </c>
      <c r="O43" s="1028">
        <v>199079.69636999999</v>
      </c>
      <c r="P43" s="1028">
        <v>546661.42830000003</v>
      </c>
      <c r="Q43" s="1028">
        <v>254035.62801999997</v>
      </c>
      <c r="R43" s="1029">
        <v>800697.05631999997</v>
      </c>
    </row>
    <row r="44" spans="1:18">
      <c r="A44" s="341"/>
      <c r="B44" s="341"/>
      <c r="C44" s="1026" t="s">
        <v>212</v>
      </c>
      <c r="D44" s="1027">
        <v>47857.276250000003</v>
      </c>
      <c r="E44" s="1028">
        <v>2.1343700000000001</v>
      </c>
      <c r="F44" s="1028">
        <v>47859.410620000002</v>
      </c>
      <c r="G44" s="1028">
        <v>9188.924570000001</v>
      </c>
      <c r="H44" s="1028">
        <v>1771.1737000000001</v>
      </c>
      <c r="I44" s="1028">
        <v>10960.09827</v>
      </c>
      <c r="J44" s="1028">
        <v>34305.566049999994</v>
      </c>
      <c r="K44" s="1028">
        <v>13257.99684</v>
      </c>
      <c r="L44" s="1028">
        <v>47563.562890000001</v>
      </c>
      <c r="M44" s="1028">
        <v>7456.7161799999994</v>
      </c>
      <c r="N44" s="1028">
        <v>2978.5446100000004</v>
      </c>
      <c r="O44" s="1028">
        <v>10435.260789999998</v>
      </c>
      <c r="P44" s="1028">
        <v>50951.206800000007</v>
      </c>
      <c r="Q44" s="1028">
        <v>18007.71515</v>
      </c>
      <c r="R44" s="1029">
        <v>68958.921950000004</v>
      </c>
    </row>
    <row r="45" spans="1:18">
      <c r="A45" s="341"/>
      <c r="B45" s="341"/>
      <c r="C45" s="1026" t="s">
        <v>346</v>
      </c>
      <c r="D45" s="1027">
        <v>30549.957399999999</v>
      </c>
      <c r="E45" s="1028">
        <v>0</v>
      </c>
      <c r="F45" s="1028">
        <v>30549.957399999999</v>
      </c>
      <c r="G45" s="1028">
        <v>0</v>
      </c>
      <c r="H45" s="1028">
        <v>0</v>
      </c>
      <c r="I45" s="1028">
        <v>0</v>
      </c>
      <c r="J45" s="1028">
        <v>728.73460999999998</v>
      </c>
      <c r="K45" s="1028">
        <v>31.01895</v>
      </c>
      <c r="L45" s="1028">
        <v>759.75356000000011</v>
      </c>
      <c r="M45" s="1028">
        <v>513.39290000000005</v>
      </c>
      <c r="N45" s="1028">
        <v>0</v>
      </c>
      <c r="O45" s="1028">
        <v>513.39290000000005</v>
      </c>
      <c r="P45" s="1028">
        <v>1242.12751</v>
      </c>
      <c r="Q45" s="1028">
        <v>31.01895</v>
      </c>
      <c r="R45" s="1029">
        <v>1273.1464599999999</v>
      </c>
    </row>
    <row r="46" spans="1:18">
      <c r="A46" s="341"/>
      <c r="B46" s="341"/>
      <c r="C46" s="1026" t="s">
        <v>347</v>
      </c>
      <c r="D46" s="1027">
        <v>22987.91936</v>
      </c>
      <c r="E46" s="1028">
        <v>0</v>
      </c>
      <c r="F46" s="1028">
        <v>22987.91936</v>
      </c>
      <c r="G46" s="1028">
        <v>0</v>
      </c>
      <c r="H46" s="1028">
        <v>0</v>
      </c>
      <c r="I46" s="1028">
        <v>0</v>
      </c>
      <c r="J46" s="1028">
        <v>936.71220999999991</v>
      </c>
      <c r="K46" s="1028">
        <v>79.222229999999996</v>
      </c>
      <c r="L46" s="1028">
        <v>1015.93444</v>
      </c>
      <c r="M46" s="1028">
        <v>1870.3299099999999</v>
      </c>
      <c r="N46" s="1028">
        <v>0</v>
      </c>
      <c r="O46" s="1028">
        <v>1870.3299099999999</v>
      </c>
      <c r="P46" s="1028">
        <v>2807.0421200000001</v>
      </c>
      <c r="Q46" s="1028">
        <v>79.222229999999996</v>
      </c>
      <c r="R46" s="1029">
        <v>2886.2643499999999</v>
      </c>
    </row>
    <row r="47" spans="1:18">
      <c r="A47" s="341"/>
      <c r="B47" s="341"/>
      <c r="C47" s="1026" t="s">
        <v>213</v>
      </c>
      <c r="D47" s="1027">
        <v>89345.275609999997</v>
      </c>
      <c r="E47" s="1028">
        <v>1730.8703499999999</v>
      </c>
      <c r="F47" s="1028">
        <v>91076.145960000009</v>
      </c>
      <c r="G47" s="1028">
        <v>5997.7817800000003</v>
      </c>
      <c r="H47" s="1028">
        <v>3276.6799099999998</v>
      </c>
      <c r="I47" s="1028">
        <v>9274.4616900000001</v>
      </c>
      <c r="J47" s="1028">
        <v>57127.397540000005</v>
      </c>
      <c r="K47" s="1028">
        <v>19711.0183</v>
      </c>
      <c r="L47" s="1028">
        <v>76838.415840000001</v>
      </c>
      <c r="M47" s="1028">
        <v>13609.764309999999</v>
      </c>
      <c r="N47" s="1028">
        <v>3729.2934799999998</v>
      </c>
      <c r="O47" s="1028">
        <v>17339.057790000003</v>
      </c>
      <c r="P47" s="1028">
        <v>76734.943629999994</v>
      </c>
      <c r="Q47" s="1028">
        <v>26716.991689999999</v>
      </c>
      <c r="R47" s="1029">
        <v>103451.93532</v>
      </c>
    </row>
    <row r="48" spans="1:18">
      <c r="A48" s="341"/>
      <c r="B48" s="341"/>
      <c r="C48" s="1026" t="s">
        <v>214</v>
      </c>
      <c r="D48" s="1027">
        <v>392488.41260000004</v>
      </c>
      <c r="E48" s="1028">
        <v>22508.882669999999</v>
      </c>
      <c r="F48" s="1028">
        <v>414997.29527</v>
      </c>
      <c r="G48" s="1028">
        <v>60963.394629999995</v>
      </c>
      <c r="H48" s="1028">
        <v>56122.239090000003</v>
      </c>
      <c r="I48" s="1028">
        <v>117085.63372</v>
      </c>
      <c r="J48" s="1028">
        <v>227545.43910999998</v>
      </c>
      <c r="K48" s="1028">
        <v>152673.34914000001</v>
      </c>
      <c r="L48" s="1028">
        <v>380218.78824999998</v>
      </c>
      <c r="M48" s="1028">
        <v>80380.30584999999</v>
      </c>
      <c r="N48" s="1028">
        <v>60734.45882</v>
      </c>
      <c r="O48" s="1028">
        <v>141114.76466999998</v>
      </c>
      <c r="P48" s="1028">
        <v>368889.13958999998</v>
      </c>
      <c r="Q48" s="1028">
        <v>269530.04704999999</v>
      </c>
      <c r="R48" s="1029">
        <v>638419.18663999997</v>
      </c>
    </row>
    <row r="49" spans="1:18">
      <c r="A49" s="341"/>
      <c r="B49" s="341"/>
      <c r="C49" s="1026" t="s">
        <v>215</v>
      </c>
      <c r="D49" s="1027">
        <v>25.567299999999999</v>
      </c>
      <c r="E49" s="1028">
        <v>12.99211</v>
      </c>
      <c r="F49" s="1028">
        <v>38.559410000000007</v>
      </c>
      <c r="G49" s="1028">
        <v>14803.66367</v>
      </c>
      <c r="H49" s="1028">
        <v>5397.6640499999994</v>
      </c>
      <c r="I49" s="1028">
        <v>20201.327719999997</v>
      </c>
      <c r="J49" s="1028">
        <v>38162.802229999994</v>
      </c>
      <c r="K49" s="1028">
        <v>13168.51771</v>
      </c>
      <c r="L49" s="1028">
        <v>51331.319940000001</v>
      </c>
      <c r="M49" s="1028">
        <v>1100.03575</v>
      </c>
      <c r="N49" s="1028">
        <v>189.84628000000001</v>
      </c>
      <c r="O49" s="1028">
        <v>1289.88203</v>
      </c>
      <c r="P49" s="1028">
        <v>54066.501649999998</v>
      </c>
      <c r="Q49" s="1028">
        <v>18756.028040000001</v>
      </c>
      <c r="R49" s="1029">
        <v>72822.529689999996</v>
      </c>
    </row>
    <row r="50" spans="1:18">
      <c r="A50" s="341"/>
      <c r="B50" s="336" t="s">
        <v>216</v>
      </c>
      <c r="C50" s="336" t="s">
        <v>216</v>
      </c>
      <c r="D50" s="1022">
        <v>146031.76733</v>
      </c>
      <c r="E50" s="1023">
        <v>2251.4628600000005</v>
      </c>
      <c r="F50" s="1023">
        <v>148283.23019</v>
      </c>
      <c r="G50" s="1023">
        <v>17837.840720000004</v>
      </c>
      <c r="H50" s="1023">
        <v>7896.7536100000007</v>
      </c>
      <c r="I50" s="1023">
        <v>25734.594330000004</v>
      </c>
      <c r="J50" s="1023">
        <v>86749.136939999997</v>
      </c>
      <c r="K50" s="1023">
        <v>34736.257890000001</v>
      </c>
      <c r="L50" s="1023">
        <v>121485.39483</v>
      </c>
      <c r="M50" s="1023">
        <v>26459.464530000001</v>
      </c>
      <c r="N50" s="1023">
        <v>11944.63465</v>
      </c>
      <c r="O50" s="1023">
        <v>38404.099179999997</v>
      </c>
      <c r="P50" s="1023">
        <v>131046.44219</v>
      </c>
      <c r="Q50" s="1023">
        <v>54577.64615</v>
      </c>
      <c r="R50" s="1024">
        <v>185624.08834000002</v>
      </c>
    </row>
    <row r="51" spans="1:18">
      <c r="A51" s="341"/>
      <c r="B51" s="336" t="s">
        <v>296</v>
      </c>
      <c r="C51" s="336" t="s">
        <v>348</v>
      </c>
      <c r="D51" s="1022">
        <v>19148.03616</v>
      </c>
      <c r="E51" s="1023">
        <v>0</v>
      </c>
      <c r="F51" s="1023">
        <v>19148.03616</v>
      </c>
      <c r="G51" s="1023">
        <v>0</v>
      </c>
      <c r="H51" s="1023">
        <v>0</v>
      </c>
      <c r="I51" s="1023">
        <v>0</v>
      </c>
      <c r="J51" s="1023">
        <v>598.98815999999999</v>
      </c>
      <c r="K51" s="1023">
        <v>49.902419999999999</v>
      </c>
      <c r="L51" s="1023">
        <v>648.89058</v>
      </c>
      <c r="M51" s="1023">
        <v>1062.1006100000002</v>
      </c>
      <c r="N51" s="1023">
        <v>0</v>
      </c>
      <c r="O51" s="1023">
        <v>1062.1006100000002</v>
      </c>
      <c r="P51" s="1023">
        <v>1661.0887700000001</v>
      </c>
      <c r="Q51" s="1023">
        <v>49.902419999999999</v>
      </c>
      <c r="R51" s="1024">
        <v>1710.99119</v>
      </c>
    </row>
    <row r="52" spans="1:18">
      <c r="A52" s="341"/>
      <c r="B52" s="341"/>
      <c r="C52" s="1026" t="s">
        <v>349</v>
      </c>
      <c r="D52" s="1027">
        <v>2383.2464300000001</v>
      </c>
      <c r="E52" s="1028">
        <v>0</v>
      </c>
      <c r="F52" s="1028">
        <v>2383.2464300000001</v>
      </c>
      <c r="G52" s="1028">
        <v>0</v>
      </c>
      <c r="H52" s="1028">
        <v>0</v>
      </c>
      <c r="I52" s="1028">
        <v>0</v>
      </c>
      <c r="J52" s="1028">
        <v>12.607749999999999</v>
      </c>
      <c r="K52" s="1028">
        <v>0</v>
      </c>
      <c r="L52" s="1028">
        <v>12.607749999999999</v>
      </c>
      <c r="M52" s="1028">
        <v>0.50758000000000003</v>
      </c>
      <c r="N52" s="1028">
        <v>0</v>
      </c>
      <c r="O52" s="1028">
        <v>0.50758000000000003</v>
      </c>
      <c r="P52" s="1028">
        <v>13.11533</v>
      </c>
      <c r="Q52" s="1028">
        <v>0</v>
      </c>
      <c r="R52" s="1029">
        <v>13.11533</v>
      </c>
    </row>
    <row r="53" spans="1:18">
      <c r="A53" s="341"/>
      <c r="B53" s="336" t="s">
        <v>217</v>
      </c>
      <c r="C53" s="336" t="s">
        <v>218</v>
      </c>
      <c r="D53" s="1022">
        <v>159064.66668999998</v>
      </c>
      <c r="E53" s="1023">
        <v>1473.5804900000003</v>
      </c>
      <c r="F53" s="1023">
        <v>160538.24718000001</v>
      </c>
      <c r="G53" s="1023">
        <v>17478.872670000001</v>
      </c>
      <c r="H53" s="1023">
        <v>2751.97291</v>
      </c>
      <c r="I53" s="1023">
        <v>20230.845579999997</v>
      </c>
      <c r="J53" s="1023">
        <v>84847.299579999992</v>
      </c>
      <c r="K53" s="1023">
        <v>25085.677299999999</v>
      </c>
      <c r="L53" s="1023">
        <v>109932.97688000002</v>
      </c>
      <c r="M53" s="1023">
        <v>9604.9831399999985</v>
      </c>
      <c r="N53" s="1023">
        <v>3470.2459599999997</v>
      </c>
      <c r="O53" s="1023">
        <v>13075.2291</v>
      </c>
      <c r="P53" s="1023">
        <v>111931.15538999999</v>
      </c>
      <c r="Q53" s="1023">
        <v>31307.89617</v>
      </c>
      <c r="R53" s="1024">
        <v>143239.05155999999</v>
      </c>
    </row>
    <row r="54" spans="1:18">
      <c r="A54" s="341"/>
      <c r="B54" s="336" t="s">
        <v>219</v>
      </c>
      <c r="C54" s="336" t="s">
        <v>350</v>
      </c>
      <c r="D54" s="1022">
        <v>37313.869159999995</v>
      </c>
      <c r="E54" s="1023">
        <v>0</v>
      </c>
      <c r="F54" s="1023">
        <v>37313.869159999995</v>
      </c>
      <c r="G54" s="1023">
        <v>0</v>
      </c>
      <c r="H54" s="1023">
        <v>0</v>
      </c>
      <c r="I54" s="1023">
        <v>0</v>
      </c>
      <c r="J54" s="1023">
        <v>1722.3308500000001</v>
      </c>
      <c r="K54" s="1023">
        <v>146.13981000000001</v>
      </c>
      <c r="L54" s="1023">
        <v>1868.47066</v>
      </c>
      <c r="M54" s="1023">
        <v>1835.5592799999999</v>
      </c>
      <c r="N54" s="1023">
        <v>0</v>
      </c>
      <c r="O54" s="1023">
        <v>1835.5592799999999</v>
      </c>
      <c r="P54" s="1023">
        <v>3557.8901299999998</v>
      </c>
      <c r="Q54" s="1023">
        <v>146.13981000000001</v>
      </c>
      <c r="R54" s="1024">
        <v>3704.0299399999999</v>
      </c>
    </row>
    <row r="55" spans="1:18">
      <c r="A55" s="341"/>
      <c r="B55" s="341"/>
      <c r="C55" s="1026" t="s">
        <v>220</v>
      </c>
      <c r="D55" s="1027">
        <v>68828.280280000006</v>
      </c>
      <c r="E55" s="1028">
        <v>762.46954000000005</v>
      </c>
      <c r="F55" s="1028">
        <v>69590.749819999997</v>
      </c>
      <c r="G55" s="1028">
        <v>16543.22625</v>
      </c>
      <c r="H55" s="1028">
        <v>7536.2481200000002</v>
      </c>
      <c r="I55" s="1028">
        <v>24079.47437</v>
      </c>
      <c r="J55" s="1028">
        <v>58566.347649999996</v>
      </c>
      <c r="K55" s="1028">
        <v>24681.384570000002</v>
      </c>
      <c r="L55" s="1028">
        <v>83247.732220000005</v>
      </c>
      <c r="M55" s="1028">
        <v>6480.2817800000003</v>
      </c>
      <c r="N55" s="1028">
        <v>1797.4217699999999</v>
      </c>
      <c r="O55" s="1028">
        <v>8277.7035500000002</v>
      </c>
      <c r="P55" s="1028">
        <v>81589.855679999993</v>
      </c>
      <c r="Q55" s="1028">
        <v>34015.054459999999</v>
      </c>
      <c r="R55" s="1029">
        <v>115604.91014000001</v>
      </c>
    </row>
    <row r="56" spans="1:18">
      <c r="A56" s="341"/>
      <c r="B56" s="341"/>
      <c r="C56" s="1026" t="s">
        <v>351</v>
      </c>
      <c r="D56" s="1027">
        <v>15550.466560000001</v>
      </c>
      <c r="E56" s="1028">
        <v>0</v>
      </c>
      <c r="F56" s="1028">
        <v>15550.466560000001</v>
      </c>
      <c r="G56" s="1028">
        <v>0</v>
      </c>
      <c r="H56" s="1028">
        <v>0</v>
      </c>
      <c r="I56" s="1028">
        <v>0</v>
      </c>
      <c r="J56" s="1028">
        <v>239.86687000000001</v>
      </c>
      <c r="K56" s="1028">
        <v>3.4500000000000004E-3</v>
      </c>
      <c r="L56" s="1028">
        <v>239.87032000000002</v>
      </c>
      <c r="M56" s="1028">
        <v>446.57671000000005</v>
      </c>
      <c r="N56" s="1028">
        <v>0</v>
      </c>
      <c r="O56" s="1028">
        <v>446.57671000000005</v>
      </c>
      <c r="P56" s="1028">
        <v>686.44358000000011</v>
      </c>
      <c r="Q56" s="1028">
        <v>3.4500000000000004E-3</v>
      </c>
      <c r="R56" s="1029">
        <v>686.44703000000004</v>
      </c>
    </row>
    <row r="57" spans="1:18">
      <c r="A57" s="336" t="s">
        <v>948</v>
      </c>
      <c r="B57" s="1025"/>
      <c r="C57" s="1025"/>
      <c r="D57" s="1022">
        <v>7469361.9129199982</v>
      </c>
      <c r="E57" s="1023">
        <v>1076886.0751400001</v>
      </c>
      <c r="F57" s="1023">
        <v>8546247.9880599994</v>
      </c>
      <c r="G57" s="1023">
        <v>1653816.5494599999</v>
      </c>
      <c r="H57" s="1023">
        <v>816065.17667000031</v>
      </c>
      <c r="I57" s="1023">
        <v>2469881.7261299994</v>
      </c>
      <c r="J57" s="1023">
        <v>3606556.2574999994</v>
      </c>
      <c r="K57" s="1023">
        <v>1905647.9121700001</v>
      </c>
      <c r="L57" s="1023">
        <v>5512204.1696699997</v>
      </c>
      <c r="M57" s="1023">
        <v>1192258.8015399997</v>
      </c>
      <c r="N57" s="1023">
        <v>654108.41784000001</v>
      </c>
      <c r="O57" s="1023">
        <v>1846367.2193800001</v>
      </c>
      <c r="P57" s="1023">
        <v>6452631.608500001</v>
      </c>
      <c r="Q57" s="1023">
        <v>3375821.5066799996</v>
      </c>
      <c r="R57" s="1024">
        <v>9828453.1151800025</v>
      </c>
    </row>
    <row r="58" spans="1:18">
      <c r="A58" s="336" t="s">
        <v>6</v>
      </c>
      <c r="B58" s="336" t="s">
        <v>221</v>
      </c>
      <c r="C58" s="336" t="s">
        <v>6</v>
      </c>
      <c r="D58" s="1022">
        <v>772476.89644000004</v>
      </c>
      <c r="E58" s="1023">
        <v>48434.840269999993</v>
      </c>
      <c r="F58" s="1023">
        <v>820911.73671000008</v>
      </c>
      <c r="G58" s="1023">
        <v>159831.51669999998</v>
      </c>
      <c r="H58" s="1023">
        <v>17252.701059999999</v>
      </c>
      <c r="I58" s="1023">
        <v>177084.21776</v>
      </c>
      <c r="J58" s="1023">
        <v>359158.51185999997</v>
      </c>
      <c r="K58" s="1023">
        <v>49815.432479999989</v>
      </c>
      <c r="L58" s="1023">
        <v>408973.94433999999</v>
      </c>
      <c r="M58" s="1023">
        <v>89303.959239999996</v>
      </c>
      <c r="N58" s="1023">
        <v>18254.020270000001</v>
      </c>
      <c r="O58" s="1023">
        <v>107557.97951</v>
      </c>
      <c r="P58" s="1023">
        <v>608293.9878</v>
      </c>
      <c r="Q58" s="1023">
        <v>85322.153809999974</v>
      </c>
      <c r="R58" s="1024">
        <v>693616.14161000005</v>
      </c>
    </row>
    <row r="59" spans="1:18">
      <c r="A59" s="341"/>
      <c r="B59" s="336" t="s">
        <v>352</v>
      </c>
      <c r="C59" s="336" t="s">
        <v>352</v>
      </c>
      <c r="D59" s="1022">
        <v>44675.213830000001</v>
      </c>
      <c r="E59" s="1023">
        <v>0</v>
      </c>
      <c r="F59" s="1023">
        <v>44675.213830000001</v>
      </c>
      <c r="G59" s="1023">
        <v>0</v>
      </c>
      <c r="H59" s="1023">
        <v>0</v>
      </c>
      <c r="I59" s="1023">
        <v>0</v>
      </c>
      <c r="J59" s="1023">
        <v>2203.2667700000002</v>
      </c>
      <c r="K59" s="1023">
        <v>257.82366000000002</v>
      </c>
      <c r="L59" s="1023">
        <v>2461.0904300000002</v>
      </c>
      <c r="M59" s="1023">
        <v>2718.1772599999999</v>
      </c>
      <c r="N59" s="1023">
        <v>26.817</v>
      </c>
      <c r="O59" s="1023">
        <v>2744.9942599999999</v>
      </c>
      <c r="P59" s="1023">
        <v>4921.4440299999997</v>
      </c>
      <c r="Q59" s="1023">
        <v>284.64066000000003</v>
      </c>
      <c r="R59" s="1024">
        <v>5206.0846900000006</v>
      </c>
    </row>
    <row r="60" spans="1:18">
      <c r="A60" s="341"/>
      <c r="B60" s="336" t="s">
        <v>353</v>
      </c>
      <c r="C60" s="336" t="s">
        <v>354</v>
      </c>
      <c r="D60" s="1022">
        <v>5243.5322999999999</v>
      </c>
      <c r="E60" s="1023">
        <v>0</v>
      </c>
      <c r="F60" s="1023">
        <v>5243.5322999999999</v>
      </c>
      <c r="G60" s="1023">
        <v>0</v>
      </c>
      <c r="H60" s="1023">
        <v>0</v>
      </c>
      <c r="I60" s="1023">
        <v>0</v>
      </c>
      <c r="J60" s="1023">
        <v>71.768810000000002</v>
      </c>
      <c r="K60" s="1023">
        <v>0</v>
      </c>
      <c r="L60" s="1023">
        <v>71.768810000000002</v>
      </c>
      <c r="M60" s="1023">
        <v>0.71694000000000002</v>
      </c>
      <c r="N60" s="1023">
        <v>0</v>
      </c>
      <c r="O60" s="1023">
        <v>0.71694000000000002</v>
      </c>
      <c r="P60" s="1023">
        <v>72.485749999999996</v>
      </c>
      <c r="Q60" s="1023">
        <v>0</v>
      </c>
      <c r="R60" s="1024">
        <v>72.485749999999996</v>
      </c>
    </row>
    <row r="61" spans="1:18">
      <c r="A61" s="341"/>
      <c r="B61" s="336" t="s">
        <v>355</v>
      </c>
      <c r="C61" s="336" t="s">
        <v>355</v>
      </c>
      <c r="D61" s="1022">
        <v>2110.1074800000001</v>
      </c>
      <c r="E61" s="1023">
        <v>0</v>
      </c>
      <c r="F61" s="1023">
        <v>2110.1074800000001</v>
      </c>
      <c r="G61" s="1023">
        <v>0</v>
      </c>
      <c r="H61" s="1023">
        <v>0</v>
      </c>
      <c r="I61" s="1023">
        <v>0</v>
      </c>
      <c r="J61" s="1023">
        <v>61.244949999999996</v>
      </c>
      <c r="K61" s="1023">
        <v>0</v>
      </c>
      <c r="L61" s="1023">
        <v>61.244949999999996</v>
      </c>
      <c r="M61" s="1023">
        <v>0</v>
      </c>
      <c r="N61" s="1023">
        <v>0</v>
      </c>
      <c r="O61" s="1023">
        <v>0</v>
      </c>
      <c r="P61" s="1023">
        <v>61.244949999999996</v>
      </c>
      <c r="Q61" s="1023">
        <v>0</v>
      </c>
      <c r="R61" s="1024">
        <v>61.244949999999996</v>
      </c>
    </row>
    <row r="62" spans="1:18">
      <c r="A62" s="336" t="s">
        <v>949</v>
      </c>
      <c r="B62" s="1025"/>
      <c r="C62" s="1025"/>
      <c r="D62" s="1022">
        <v>824505.75005000003</v>
      </c>
      <c r="E62" s="1023">
        <v>48434.840269999993</v>
      </c>
      <c r="F62" s="1023">
        <v>872940.59032000008</v>
      </c>
      <c r="G62" s="1023">
        <v>159831.51669999998</v>
      </c>
      <c r="H62" s="1023">
        <v>17252.701059999999</v>
      </c>
      <c r="I62" s="1023">
        <v>177084.21776</v>
      </c>
      <c r="J62" s="1023">
        <v>361494.7923899999</v>
      </c>
      <c r="K62" s="1023">
        <v>50073.256139999983</v>
      </c>
      <c r="L62" s="1023">
        <v>411568.04852999997</v>
      </c>
      <c r="M62" s="1023">
        <v>92022.853439999992</v>
      </c>
      <c r="N62" s="1023">
        <v>18280.83727</v>
      </c>
      <c r="O62" s="1023">
        <v>110303.69071000001</v>
      </c>
      <c r="P62" s="1023">
        <v>613349.16252999997</v>
      </c>
      <c r="Q62" s="1023">
        <v>85606.794469999964</v>
      </c>
      <c r="R62" s="1024">
        <v>698955.95700000017</v>
      </c>
    </row>
    <row r="63" spans="1:18">
      <c r="A63" s="336" t="s">
        <v>7</v>
      </c>
      <c r="B63" s="336" t="s">
        <v>356</v>
      </c>
      <c r="C63" s="336" t="s">
        <v>356</v>
      </c>
      <c r="D63" s="1022">
        <v>50062.155030000002</v>
      </c>
      <c r="E63" s="1023">
        <v>0</v>
      </c>
      <c r="F63" s="1023">
        <v>50062.155030000002</v>
      </c>
      <c r="G63" s="1023">
        <v>2.3565200000000002</v>
      </c>
      <c r="H63" s="1023">
        <v>0</v>
      </c>
      <c r="I63" s="1023">
        <v>2.3565200000000002</v>
      </c>
      <c r="J63" s="1023">
        <v>3641.9544900000001</v>
      </c>
      <c r="K63" s="1023">
        <v>188.77679000000001</v>
      </c>
      <c r="L63" s="1023">
        <v>3830.73128</v>
      </c>
      <c r="M63" s="1023">
        <v>3207.0827200000003</v>
      </c>
      <c r="N63" s="1023">
        <v>0</v>
      </c>
      <c r="O63" s="1023">
        <v>3207.0827200000003</v>
      </c>
      <c r="P63" s="1023">
        <v>6851.3937300000007</v>
      </c>
      <c r="Q63" s="1023">
        <v>188.77679000000001</v>
      </c>
      <c r="R63" s="1024">
        <v>7040.1705199999997</v>
      </c>
    </row>
    <row r="64" spans="1:18">
      <c r="A64" s="341"/>
      <c r="B64" s="336" t="s">
        <v>7</v>
      </c>
      <c r="C64" s="336" t="s">
        <v>7</v>
      </c>
      <c r="D64" s="1022">
        <v>1901420.9085799998</v>
      </c>
      <c r="E64" s="1023">
        <v>83845.668829999995</v>
      </c>
      <c r="F64" s="1023">
        <v>1985266.5774099999</v>
      </c>
      <c r="G64" s="1023">
        <v>229234.39111999999</v>
      </c>
      <c r="H64" s="1023">
        <v>129783.35365999999</v>
      </c>
      <c r="I64" s="1023">
        <v>359017.74477999995</v>
      </c>
      <c r="J64" s="1023">
        <v>755762.15436999989</v>
      </c>
      <c r="K64" s="1023">
        <v>188730.36630000005</v>
      </c>
      <c r="L64" s="1023">
        <v>944492.52067000023</v>
      </c>
      <c r="M64" s="1023">
        <v>283739.17476999998</v>
      </c>
      <c r="N64" s="1023">
        <v>77433.060960000003</v>
      </c>
      <c r="O64" s="1023">
        <v>361172.23573000001</v>
      </c>
      <c r="P64" s="1023">
        <v>1268735.7202600003</v>
      </c>
      <c r="Q64" s="1023">
        <v>395946.78091999993</v>
      </c>
      <c r="R64" s="1024">
        <v>1664682.5011799999</v>
      </c>
    </row>
    <row r="65" spans="1:18">
      <c r="A65" s="341"/>
      <c r="B65" s="336" t="s">
        <v>357</v>
      </c>
      <c r="C65" s="336" t="s">
        <v>357</v>
      </c>
      <c r="D65" s="1022">
        <v>39202.764049999998</v>
      </c>
      <c r="E65" s="1023">
        <v>0</v>
      </c>
      <c r="F65" s="1023">
        <v>39202.764049999998</v>
      </c>
      <c r="G65" s="1023">
        <v>0</v>
      </c>
      <c r="H65" s="1023">
        <v>0</v>
      </c>
      <c r="I65" s="1023">
        <v>0</v>
      </c>
      <c r="J65" s="1023">
        <v>1625.27783</v>
      </c>
      <c r="K65" s="1023">
        <v>6.2752299999999996</v>
      </c>
      <c r="L65" s="1023">
        <v>1631.55306</v>
      </c>
      <c r="M65" s="1023">
        <v>2183.8790800000002</v>
      </c>
      <c r="N65" s="1023">
        <v>0</v>
      </c>
      <c r="O65" s="1023">
        <v>2183.8790800000002</v>
      </c>
      <c r="P65" s="1023">
        <v>3809.1569100000002</v>
      </c>
      <c r="Q65" s="1023">
        <v>6.2752299999999996</v>
      </c>
      <c r="R65" s="1024">
        <v>3815.4321400000003</v>
      </c>
    </row>
    <row r="66" spans="1:18">
      <c r="A66" s="341"/>
      <c r="B66" s="341"/>
      <c r="C66" s="1026" t="s">
        <v>358</v>
      </c>
      <c r="D66" s="1027">
        <v>3517.37266</v>
      </c>
      <c r="E66" s="1028">
        <v>0</v>
      </c>
      <c r="F66" s="1028">
        <v>3517.37266</v>
      </c>
      <c r="G66" s="1028">
        <v>0</v>
      </c>
      <c r="H66" s="1028">
        <v>0</v>
      </c>
      <c r="I66" s="1028">
        <v>0</v>
      </c>
      <c r="J66" s="1028">
        <v>3.94299</v>
      </c>
      <c r="K66" s="1028">
        <v>2.6800000000000001E-3</v>
      </c>
      <c r="L66" s="1028">
        <v>3.9456700000000002</v>
      </c>
      <c r="M66" s="1028">
        <v>35</v>
      </c>
      <c r="N66" s="1028">
        <v>0</v>
      </c>
      <c r="O66" s="1028">
        <v>35</v>
      </c>
      <c r="P66" s="1028">
        <v>38.942989999999995</v>
      </c>
      <c r="Q66" s="1028">
        <v>2.6800000000000001E-3</v>
      </c>
      <c r="R66" s="1029">
        <v>38.94567</v>
      </c>
    </row>
    <row r="67" spans="1:18">
      <c r="A67" s="341"/>
      <c r="B67" s="336" t="s">
        <v>222</v>
      </c>
      <c r="C67" s="336" t="s">
        <v>222</v>
      </c>
      <c r="D67" s="1022">
        <v>294499.09038000001</v>
      </c>
      <c r="E67" s="1023">
        <v>467.51953000000003</v>
      </c>
      <c r="F67" s="1023">
        <v>294966.60990999994</v>
      </c>
      <c r="G67" s="1023">
        <v>19010.531709999999</v>
      </c>
      <c r="H67" s="1023">
        <v>278.51695000000001</v>
      </c>
      <c r="I67" s="1023">
        <v>19289.04866</v>
      </c>
      <c r="J67" s="1023">
        <v>53280.806830000001</v>
      </c>
      <c r="K67" s="1023">
        <v>3517.0451000000003</v>
      </c>
      <c r="L67" s="1023">
        <v>56797.851929999997</v>
      </c>
      <c r="M67" s="1023">
        <v>10829.297500000001</v>
      </c>
      <c r="N67" s="1023">
        <v>271.56464999999997</v>
      </c>
      <c r="O67" s="1023">
        <v>11100.862150000001</v>
      </c>
      <c r="P67" s="1023">
        <v>83120.636040000012</v>
      </c>
      <c r="Q67" s="1023">
        <v>4067.1266999999998</v>
      </c>
      <c r="R67" s="1024">
        <v>87187.762739999991</v>
      </c>
    </row>
    <row r="68" spans="1:18">
      <c r="A68" s="341"/>
      <c r="B68" s="341"/>
      <c r="C68" s="1026" t="s">
        <v>359</v>
      </c>
      <c r="D68" s="1027">
        <v>5090.0540199999996</v>
      </c>
      <c r="E68" s="1028">
        <v>0</v>
      </c>
      <c r="F68" s="1028">
        <v>5090.0540199999996</v>
      </c>
      <c r="G68" s="1028">
        <v>0</v>
      </c>
      <c r="H68" s="1028">
        <v>0</v>
      </c>
      <c r="I68" s="1028">
        <v>0</v>
      </c>
      <c r="J68" s="1028">
        <v>7.23794</v>
      </c>
      <c r="K68" s="1028">
        <v>0</v>
      </c>
      <c r="L68" s="1028">
        <v>7.23794</v>
      </c>
      <c r="M68" s="1028">
        <v>0</v>
      </c>
      <c r="N68" s="1028">
        <v>0</v>
      </c>
      <c r="O68" s="1028">
        <v>0</v>
      </c>
      <c r="P68" s="1028">
        <v>7.23794</v>
      </c>
      <c r="Q68" s="1028">
        <v>0</v>
      </c>
      <c r="R68" s="1029">
        <v>7.23794</v>
      </c>
    </row>
    <row r="69" spans="1:18">
      <c r="A69" s="341"/>
      <c r="B69" s="341"/>
      <c r="C69" s="1026" t="s">
        <v>360</v>
      </c>
      <c r="D69" s="1027">
        <v>6975.4427300000007</v>
      </c>
      <c r="E69" s="1028">
        <v>0</v>
      </c>
      <c r="F69" s="1028">
        <v>6975.4427300000007</v>
      </c>
      <c r="G69" s="1028">
        <v>0</v>
      </c>
      <c r="H69" s="1028">
        <v>0</v>
      </c>
      <c r="I69" s="1028">
        <v>0</v>
      </c>
      <c r="J69" s="1028">
        <v>5.6521899999999992</v>
      </c>
      <c r="K69" s="1028">
        <v>2.3000000000000001E-4</v>
      </c>
      <c r="L69" s="1028">
        <v>5.6524200000000002</v>
      </c>
      <c r="M69" s="1028">
        <v>0</v>
      </c>
      <c r="N69" s="1028">
        <v>0</v>
      </c>
      <c r="O69" s="1028">
        <v>0</v>
      </c>
      <c r="P69" s="1028">
        <v>5.6521899999999992</v>
      </c>
      <c r="Q69" s="1028">
        <v>2.3000000000000001E-4</v>
      </c>
      <c r="R69" s="1029">
        <v>5.6524200000000002</v>
      </c>
    </row>
    <row r="70" spans="1:18">
      <c r="A70" s="341"/>
      <c r="B70" s="336" t="s">
        <v>361</v>
      </c>
      <c r="C70" s="336" t="s">
        <v>361</v>
      </c>
      <c r="D70" s="1022">
        <v>51557.892740000003</v>
      </c>
      <c r="E70" s="1023">
        <v>0</v>
      </c>
      <c r="F70" s="1023">
        <v>51557.892740000003</v>
      </c>
      <c r="G70" s="1023">
        <v>0</v>
      </c>
      <c r="H70" s="1023">
        <v>0</v>
      </c>
      <c r="I70" s="1023">
        <v>0</v>
      </c>
      <c r="J70" s="1023">
        <v>1557.90526</v>
      </c>
      <c r="K70" s="1023">
        <v>5.3868900000000002</v>
      </c>
      <c r="L70" s="1023">
        <v>1563.29215</v>
      </c>
      <c r="M70" s="1023">
        <v>2618.3490400000001</v>
      </c>
      <c r="N70" s="1023">
        <v>0</v>
      </c>
      <c r="O70" s="1023">
        <v>2618.3490400000001</v>
      </c>
      <c r="P70" s="1023">
        <v>4176.2542999999996</v>
      </c>
      <c r="Q70" s="1023">
        <v>5.3868900000000002</v>
      </c>
      <c r="R70" s="1024">
        <v>4181.6411900000003</v>
      </c>
    </row>
    <row r="71" spans="1:18">
      <c r="A71" s="341"/>
      <c r="B71" s="336" t="s">
        <v>362</v>
      </c>
      <c r="C71" s="336" t="s">
        <v>363</v>
      </c>
      <c r="D71" s="1022">
        <v>77487.66936</v>
      </c>
      <c r="E71" s="1023">
        <v>0</v>
      </c>
      <c r="F71" s="1023">
        <v>77487.66936</v>
      </c>
      <c r="G71" s="1023">
        <v>0</v>
      </c>
      <c r="H71" s="1023">
        <v>0</v>
      </c>
      <c r="I71" s="1023">
        <v>0</v>
      </c>
      <c r="J71" s="1023">
        <v>2447.9357099999997</v>
      </c>
      <c r="K71" s="1023">
        <v>4.6246299999999998</v>
      </c>
      <c r="L71" s="1023">
        <v>2452.56034</v>
      </c>
      <c r="M71" s="1023">
        <v>2531.4536400000002</v>
      </c>
      <c r="N71" s="1023">
        <v>0</v>
      </c>
      <c r="O71" s="1023">
        <v>2531.4536400000002</v>
      </c>
      <c r="P71" s="1023">
        <v>4979.3893499999995</v>
      </c>
      <c r="Q71" s="1023">
        <v>4.6246299999999998</v>
      </c>
      <c r="R71" s="1024">
        <v>4984.0139800000006</v>
      </c>
    </row>
    <row r="72" spans="1:18">
      <c r="A72" s="341"/>
      <c r="B72" s="336" t="s">
        <v>223</v>
      </c>
      <c r="C72" s="336" t="s">
        <v>223</v>
      </c>
      <c r="D72" s="1022">
        <v>1178448.6409200002</v>
      </c>
      <c r="E72" s="1023">
        <v>33412.552919999995</v>
      </c>
      <c r="F72" s="1023">
        <v>1211861.1938399998</v>
      </c>
      <c r="G72" s="1023">
        <v>104204.53423999999</v>
      </c>
      <c r="H72" s="1023">
        <v>24140.966599999996</v>
      </c>
      <c r="I72" s="1023">
        <v>128345.50084000001</v>
      </c>
      <c r="J72" s="1023">
        <v>179799.53416000004</v>
      </c>
      <c r="K72" s="1023">
        <v>20090.065119999999</v>
      </c>
      <c r="L72" s="1023">
        <v>199889.59928000002</v>
      </c>
      <c r="M72" s="1023">
        <v>41604.691420000003</v>
      </c>
      <c r="N72" s="1023">
        <v>7131.4569900000006</v>
      </c>
      <c r="O72" s="1023">
        <v>48736.148410000002</v>
      </c>
      <c r="P72" s="1023">
        <v>325608.75982000004</v>
      </c>
      <c r="Q72" s="1023">
        <v>51362.488709999998</v>
      </c>
      <c r="R72" s="1024">
        <v>376971.24853000004</v>
      </c>
    </row>
    <row r="73" spans="1:18">
      <c r="A73" s="341"/>
      <c r="B73" s="336" t="s">
        <v>335</v>
      </c>
      <c r="C73" s="336" t="s">
        <v>364</v>
      </c>
      <c r="D73" s="1022">
        <v>17948.001399999997</v>
      </c>
      <c r="E73" s="1023">
        <v>0</v>
      </c>
      <c r="F73" s="1023">
        <v>17948.001399999997</v>
      </c>
      <c r="G73" s="1023">
        <v>0</v>
      </c>
      <c r="H73" s="1023">
        <v>0</v>
      </c>
      <c r="I73" s="1023">
        <v>0</v>
      </c>
      <c r="J73" s="1023">
        <v>101.90356</v>
      </c>
      <c r="K73" s="1023">
        <v>0</v>
      </c>
      <c r="L73" s="1023">
        <v>101.90356</v>
      </c>
      <c r="M73" s="1023">
        <v>180</v>
      </c>
      <c r="N73" s="1023">
        <v>0</v>
      </c>
      <c r="O73" s="1023">
        <v>180</v>
      </c>
      <c r="P73" s="1023">
        <v>281.90355999999997</v>
      </c>
      <c r="Q73" s="1023">
        <v>0</v>
      </c>
      <c r="R73" s="1024">
        <v>281.90355999999997</v>
      </c>
    </row>
    <row r="74" spans="1:18">
      <c r="A74" s="341"/>
      <c r="B74" s="336" t="s">
        <v>365</v>
      </c>
      <c r="C74" s="336" t="s">
        <v>365</v>
      </c>
      <c r="D74" s="1022">
        <v>7820.46612</v>
      </c>
      <c r="E74" s="1023">
        <v>0</v>
      </c>
      <c r="F74" s="1023">
        <v>7820.46612</v>
      </c>
      <c r="G74" s="1023">
        <v>0</v>
      </c>
      <c r="H74" s="1023">
        <v>0</v>
      </c>
      <c r="I74" s="1023">
        <v>0</v>
      </c>
      <c r="J74" s="1023">
        <v>4.5254099999999999</v>
      </c>
      <c r="K74" s="1023">
        <v>3.0299999999999997E-3</v>
      </c>
      <c r="L74" s="1023">
        <v>4.5284399999999998</v>
      </c>
      <c r="M74" s="1023">
        <v>0</v>
      </c>
      <c r="N74" s="1023">
        <v>0</v>
      </c>
      <c r="O74" s="1023">
        <v>0</v>
      </c>
      <c r="P74" s="1023">
        <v>4.5254099999999999</v>
      </c>
      <c r="Q74" s="1023">
        <v>3.0299999999999997E-3</v>
      </c>
      <c r="R74" s="1024">
        <v>4.5284399999999998</v>
      </c>
    </row>
    <row r="75" spans="1:18">
      <c r="A75" s="341"/>
      <c r="B75" s="336" t="s">
        <v>68</v>
      </c>
      <c r="C75" s="336" t="s">
        <v>68</v>
      </c>
      <c r="D75" s="1022">
        <v>14344.95181</v>
      </c>
      <c r="E75" s="1023">
        <v>0</v>
      </c>
      <c r="F75" s="1023">
        <v>14344.95181</v>
      </c>
      <c r="G75" s="1023">
        <v>0</v>
      </c>
      <c r="H75" s="1023">
        <v>0</v>
      </c>
      <c r="I75" s="1023">
        <v>0</v>
      </c>
      <c r="J75" s="1023">
        <v>1203.9933799999999</v>
      </c>
      <c r="K75" s="1023">
        <v>0.14718999999999999</v>
      </c>
      <c r="L75" s="1023">
        <v>1204.14057</v>
      </c>
      <c r="M75" s="1023">
        <v>1553.58357</v>
      </c>
      <c r="N75" s="1023">
        <v>0</v>
      </c>
      <c r="O75" s="1023">
        <v>1553.58357</v>
      </c>
      <c r="P75" s="1023">
        <v>2757.5769500000001</v>
      </c>
      <c r="Q75" s="1023">
        <v>0.14718999999999999</v>
      </c>
      <c r="R75" s="1024">
        <v>2757.7241400000003</v>
      </c>
    </row>
    <row r="76" spans="1:18">
      <c r="A76" s="341"/>
      <c r="B76" s="341"/>
      <c r="C76" s="1026" t="s">
        <v>366</v>
      </c>
      <c r="D76" s="1027">
        <v>5697.9709000000003</v>
      </c>
      <c r="E76" s="1028">
        <v>0</v>
      </c>
      <c r="F76" s="1028">
        <v>5697.9709000000003</v>
      </c>
      <c r="G76" s="1028">
        <v>0</v>
      </c>
      <c r="H76" s="1028">
        <v>0</v>
      </c>
      <c r="I76" s="1028">
        <v>0</v>
      </c>
      <c r="J76" s="1028">
        <v>23.044</v>
      </c>
      <c r="K76" s="1028">
        <v>1.15E-3</v>
      </c>
      <c r="L76" s="1028">
        <v>23.045150000000003</v>
      </c>
      <c r="M76" s="1028">
        <v>0</v>
      </c>
      <c r="N76" s="1028">
        <v>0</v>
      </c>
      <c r="O76" s="1028">
        <v>0</v>
      </c>
      <c r="P76" s="1028">
        <v>23.044</v>
      </c>
      <c r="Q76" s="1028">
        <v>1.15E-3</v>
      </c>
      <c r="R76" s="1029">
        <v>23.045150000000003</v>
      </c>
    </row>
    <row r="77" spans="1:18">
      <c r="A77" s="341"/>
      <c r="B77" s="336" t="s">
        <v>367</v>
      </c>
      <c r="C77" s="336" t="s">
        <v>367</v>
      </c>
      <c r="D77" s="1022">
        <v>12506.630789999999</v>
      </c>
      <c r="E77" s="1023">
        <v>0</v>
      </c>
      <c r="F77" s="1023">
        <v>12506.630789999999</v>
      </c>
      <c r="G77" s="1023">
        <v>0</v>
      </c>
      <c r="H77" s="1023">
        <v>0</v>
      </c>
      <c r="I77" s="1023">
        <v>0</v>
      </c>
      <c r="J77" s="1023">
        <v>142.99509</v>
      </c>
      <c r="K77" s="1023">
        <v>3.7499999999999999E-3</v>
      </c>
      <c r="L77" s="1023">
        <v>142.99884</v>
      </c>
      <c r="M77" s="1023">
        <v>0.51655999999999991</v>
      </c>
      <c r="N77" s="1023">
        <v>0</v>
      </c>
      <c r="O77" s="1023">
        <v>0.51655999999999991</v>
      </c>
      <c r="P77" s="1023">
        <v>143.51165</v>
      </c>
      <c r="Q77" s="1023">
        <v>3.7499999999999999E-3</v>
      </c>
      <c r="R77" s="1024">
        <v>143.5154</v>
      </c>
    </row>
    <row r="78" spans="1:18">
      <c r="A78" s="341"/>
      <c r="B78" s="336" t="s">
        <v>368</v>
      </c>
      <c r="C78" s="336" t="s">
        <v>368</v>
      </c>
      <c r="D78" s="1022">
        <v>27145.275160000001</v>
      </c>
      <c r="E78" s="1023">
        <v>0</v>
      </c>
      <c r="F78" s="1023">
        <v>27145.275160000001</v>
      </c>
      <c r="G78" s="1023">
        <v>2.4160000000000001E-2</v>
      </c>
      <c r="H78" s="1023">
        <v>0</v>
      </c>
      <c r="I78" s="1023">
        <v>2.4160000000000001E-2</v>
      </c>
      <c r="J78" s="1023">
        <v>1443.8526399999998</v>
      </c>
      <c r="K78" s="1023">
        <v>98.447699999999998</v>
      </c>
      <c r="L78" s="1023">
        <v>1542.30034</v>
      </c>
      <c r="M78" s="1023">
        <v>1024.79107</v>
      </c>
      <c r="N78" s="1023">
        <v>11.535489999999999</v>
      </c>
      <c r="O78" s="1023">
        <v>1036.32656</v>
      </c>
      <c r="P78" s="1023">
        <v>2468.6678699999998</v>
      </c>
      <c r="Q78" s="1023">
        <v>109.98319000000001</v>
      </c>
      <c r="R78" s="1024">
        <v>2578.6510600000001</v>
      </c>
    </row>
    <row r="79" spans="1:18">
      <c r="A79" s="336" t="s">
        <v>950</v>
      </c>
      <c r="B79" s="1025"/>
      <c r="C79" s="1025"/>
      <c r="D79" s="1022">
        <v>3693725.2866499997</v>
      </c>
      <c r="E79" s="1023">
        <v>117725.74128</v>
      </c>
      <c r="F79" s="1023">
        <v>3811451.0279299999</v>
      </c>
      <c r="G79" s="1023">
        <v>352451.83775000001</v>
      </c>
      <c r="H79" s="1023">
        <v>154202.83721</v>
      </c>
      <c r="I79" s="1023">
        <v>506654.67495999997</v>
      </c>
      <c r="J79" s="1023">
        <v>1001052.7158500002</v>
      </c>
      <c r="K79" s="1023">
        <v>212641.14578999998</v>
      </c>
      <c r="L79" s="1023">
        <v>1213693.8616399998</v>
      </c>
      <c r="M79" s="1023">
        <v>349507.81936999998</v>
      </c>
      <c r="N79" s="1023">
        <v>84847.618090000004</v>
      </c>
      <c r="O79" s="1023">
        <v>434355.43746000004</v>
      </c>
      <c r="P79" s="1023">
        <v>1703012.3729700004</v>
      </c>
      <c r="Q79" s="1023">
        <v>451691.60108999989</v>
      </c>
      <c r="R79" s="1024">
        <v>2154703.9740600004</v>
      </c>
    </row>
    <row r="80" spans="1:18">
      <c r="A80" s="336" t="s">
        <v>8</v>
      </c>
      <c r="B80" s="336" t="s">
        <v>224</v>
      </c>
      <c r="C80" s="336" t="s">
        <v>89</v>
      </c>
      <c r="D80" s="1022">
        <v>277365.68413999997</v>
      </c>
      <c r="E80" s="1023">
        <v>5455.7957300000007</v>
      </c>
      <c r="F80" s="1023">
        <v>282821.47986999998</v>
      </c>
      <c r="G80" s="1023">
        <v>53617.365300000005</v>
      </c>
      <c r="H80" s="1023">
        <v>44018.678650000002</v>
      </c>
      <c r="I80" s="1023">
        <v>97636.043950000007</v>
      </c>
      <c r="J80" s="1023">
        <v>251938.71521000002</v>
      </c>
      <c r="K80" s="1023">
        <v>119031.62207</v>
      </c>
      <c r="L80" s="1023">
        <v>370970.33727999998</v>
      </c>
      <c r="M80" s="1023">
        <v>127913.23416999998</v>
      </c>
      <c r="N80" s="1023">
        <v>42591.734880000004</v>
      </c>
      <c r="O80" s="1023">
        <v>170504.96904999999</v>
      </c>
      <c r="P80" s="1023">
        <v>433469.31468000001</v>
      </c>
      <c r="Q80" s="1023">
        <v>205642.03559999997</v>
      </c>
      <c r="R80" s="1024">
        <v>639111.35028000001</v>
      </c>
    </row>
    <row r="81" spans="1:18">
      <c r="A81" s="341"/>
      <c r="B81" s="341"/>
      <c r="C81" s="1026" t="s">
        <v>8</v>
      </c>
      <c r="D81" s="1027">
        <v>1412567.1013400003</v>
      </c>
      <c r="E81" s="1028">
        <v>81442.181490000003</v>
      </c>
      <c r="F81" s="1028">
        <v>1494009.2828300002</v>
      </c>
      <c r="G81" s="1028">
        <v>294843.87677000003</v>
      </c>
      <c r="H81" s="1028">
        <v>284061.95325000002</v>
      </c>
      <c r="I81" s="1028">
        <v>578905.83001999988</v>
      </c>
      <c r="J81" s="1028">
        <v>885868.16840999981</v>
      </c>
      <c r="K81" s="1028">
        <v>358322.19683000003</v>
      </c>
      <c r="L81" s="1028">
        <v>1244190.36524</v>
      </c>
      <c r="M81" s="1028">
        <v>472518.89929000003</v>
      </c>
      <c r="N81" s="1028">
        <v>179444.86825999999</v>
      </c>
      <c r="O81" s="1028">
        <v>651963.76754999987</v>
      </c>
      <c r="P81" s="1028">
        <v>1653230.9444699998</v>
      </c>
      <c r="Q81" s="1028">
        <v>821829.01834000018</v>
      </c>
      <c r="R81" s="1029">
        <v>2475059.9628099999</v>
      </c>
    </row>
    <row r="82" spans="1:18">
      <c r="A82" s="341"/>
      <c r="B82" s="341"/>
      <c r="C82" s="1026" t="s">
        <v>93</v>
      </c>
      <c r="D82" s="1027">
        <v>373010.87598999997</v>
      </c>
      <c r="E82" s="1028">
        <v>2080.66212</v>
      </c>
      <c r="F82" s="1028">
        <v>375091.53810999996</v>
      </c>
      <c r="G82" s="1028">
        <v>35435.604260000007</v>
      </c>
      <c r="H82" s="1028">
        <v>9444.8720599999997</v>
      </c>
      <c r="I82" s="1028">
        <v>44880.476320000009</v>
      </c>
      <c r="J82" s="1028">
        <v>221319.79772999999</v>
      </c>
      <c r="K82" s="1028">
        <v>44026.378090000013</v>
      </c>
      <c r="L82" s="1028">
        <v>265346.17582</v>
      </c>
      <c r="M82" s="1028">
        <v>627882.73831000004</v>
      </c>
      <c r="N82" s="1028">
        <v>454163.77647999988</v>
      </c>
      <c r="O82" s="1028">
        <v>1082046.5147899997</v>
      </c>
      <c r="P82" s="1028">
        <v>884638.14030000009</v>
      </c>
      <c r="Q82" s="1028">
        <v>507635.02662999998</v>
      </c>
      <c r="R82" s="1029">
        <v>1392273.1669299998</v>
      </c>
    </row>
    <row r="83" spans="1:18">
      <c r="A83" s="341"/>
      <c r="B83" s="341"/>
      <c r="C83" s="1026" t="s">
        <v>92</v>
      </c>
      <c r="D83" s="1027">
        <v>1678848.2876500001</v>
      </c>
      <c r="E83" s="1028">
        <v>1053792.51446</v>
      </c>
      <c r="F83" s="1028">
        <v>2732640.80211</v>
      </c>
      <c r="G83" s="1028">
        <v>183796.79571999999</v>
      </c>
      <c r="H83" s="1028">
        <v>189596.50322000001</v>
      </c>
      <c r="I83" s="1028">
        <v>373393.29894000001</v>
      </c>
      <c r="J83" s="1028">
        <v>278374.49443000002</v>
      </c>
      <c r="K83" s="1028">
        <v>222756.33094999997</v>
      </c>
      <c r="L83" s="1028">
        <v>501130.82537999999</v>
      </c>
      <c r="M83" s="1028">
        <v>1829250.70899</v>
      </c>
      <c r="N83" s="1028">
        <v>1880267.2718099998</v>
      </c>
      <c r="O83" s="1028">
        <v>3709517.9808</v>
      </c>
      <c r="P83" s="1028">
        <v>2291421.99914</v>
      </c>
      <c r="Q83" s="1028">
        <v>2292620.10598</v>
      </c>
      <c r="R83" s="1029">
        <v>4584042.1051199995</v>
      </c>
    </row>
    <row r="84" spans="1:18">
      <c r="A84" s="341"/>
      <c r="B84" s="341"/>
      <c r="C84" s="1026" t="s">
        <v>225</v>
      </c>
      <c r="D84" s="1027">
        <v>277895.26143999997</v>
      </c>
      <c r="E84" s="1028">
        <v>238564.20918000001</v>
      </c>
      <c r="F84" s="1028">
        <v>516459.47061999998</v>
      </c>
      <c r="G84" s="1028">
        <v>127703.47008</v>
      </c>
      <c r="H84" s="1028">
        <v>27977.480700000004</v>
      </c>
      <c r="I84" s="1028">
        <v>155680.95078000001</v>
      </c>
      <c r="J84" s="1028">
        <v>50148.982560000004</v>
      </c>
      <c r="K84" s="1028">
        <v>58227.90451</v>
      </c>
      <c r="L84" s="1028">
        <v>108376.88707</v>
      </c>
      <c r="M84" s="1028">
        <v>45667.615869999994</v>
      </c>
      <c r="N84" s="1028">
        <v>53776.491980000006</v>
      </c>
      <c r="O84" s="1028">
        <v>99444.10785</v>
      </c>
      <c r="P84" s="1028">
        <v>223520.06850999998</v>
      </c>
      <c r="Q84" s="1028">
        <v>139981.87719</v>
      </c>
      <c r="R84" s="1029">
        <v>363501.94570000004</v>
      </c>
    </row>
    <row r="85" spans="1:18">
      <c r="A85" s="341"/>
      <c r="B85" s="341"/>
      <c r="C85" s="1026" t="s">
        <v>91</v>
      </c>
      <c r="D85" s="1027">
        <v>189596.88656000001</v>
      </c>
      <c r="E85" s="1028">
        <v>19341.439609999998</v>
      </c>
      <c r="F85" s="1028">
        <v>208938.32616999999</v>
      </c>
      <c r="G85" s="1028">
        <v>7804.9135700000006</v>
      </c>
      <c r="H85" s="1028">
        <v>21585.087050000002</v>
      </c>
      <c r="I85" s="1028">
        <v>29390.000620000003</v>
      </c>
      <c r="J85" s="1028">
        <v>34238.364329999997</v>
      </c>
      <c r="K85" s="1028">
        <v>19416.335370000001</v>
      </c>
      <c r="L85" s="1028">
        <v>53654.699700000005</v>
      </c>
      <c r="M85" s="1028">
        <v>12749.3974</v>
      </c>
      <c r="N85" s="1028">
        <v>5529.3305300000002</v>
      </c>
      <c r="O85" s="1028">
        <v>18278.727930000001</v>
      </c>
      <c r="P85" s="1028">
        <v>54792.675299999995</v>
      </c>
      <c r="Q85" s="1028">
        <v>46530.752950000002</v>
      </c>
      <c r="R85" s="1029">
        <v>101323.42825</v>
      </c>
    </row>
    <row r="86" spans="1:18">
      <c r="A86" s="336" t="s">
        <v>951</v>
      </c>
      <c r="B86" s="1025"/>
      <c r="C86" s="1025"/>
      <c r="D86" s="1022">
        <v>4209284.097120001</v>
      </c>
      <c r="E86" s="1023">
        <v>1400676.80259</v>
      </c>
      <c r="F86" s="1023">
        <v>5609960.8997100005</v>
      </c>
      <c r="G86" s="1023">
        <v>703202.02570000011</v>
      </c>
      <c r="H86" s="1023">
        <v>576684.57493</v>
      </c>
      <c r="I86" s="1023">
        <v>1279886.6006299998</v>
      </c>
      <c r="J86" s="1023">
        <v>1721888.5226699999</v>
      </c>
      <c r="K86" s="1023">
        <v>821780.76782000007</v>
      </c>
      <c r="L86" s="1023">
        <v>2543669.2904899996</v>
      </c>
      <c r="M86" s="1023">
        <v>3115982.5940300003</v>
      </c>
      <c r="N86" s="1023">
        <v>2615773.4739399999</v>
      </c>
      <c r="O86" s="1023">
        <v>5731756.0679700002</v>
      </c>
      <c r="P86" s="1023">
        <v>5541073.1424000002</v>
      </c>
      <c r="Q86" s="1023">
        <v>4014238.8166900002</v>
      </c>
      <c r="R86" s="1024">
        <v>9555311.95909</v>
      </c>
    </row>
    <row r="87" spans="1:18">
      <c r="A87" s="336" t="s">
        <v>9</v>
      </c>
      <c r="B87" s="336" t="s">
        <v>369</v>
      </c>
      <c r="C87" s="336" t="s">
        <v>369</v>
      </c>
      <c r="D87" s="1022">
        <v>27214.09503</v>
      </c>
      <c r="E87" s="1023">
        <v>0</v>
      </c>
      <c r="F87" s="1023">
        <v>27214.09503</v>
      </c>
      <c r="G87" s="1023">
        <v>0</v>
      </c>
      <c r="H87" s="1023">
        <v>0</v>
      </c>
      <c r="I87" s="1023">
        <v>0</v>
      </c>
      <c r="J87" s="1023">
        <v>1598.3166000000001</v>
      </c>
      <c r="K87" s="1023">
        <v>39.267690000000002</v>
      </c>
      <c r="L87" s="1023">
        <v>1637.58429</v>
      </c>
      <c r="M87" s="1023">
        <v>1875.0684099999999</v>
      </c>
      <c r="N87" s="1023">
        <v>115.56403</v>
      </c>
      <c r="O87" s="1023">
        <v>1990.6324399999999</v>
      </c>
      <c r="P87" s="1023">
        <v>3473.38501</v>
      </c>
      <c r="Q87" s="1023">
        <v>154.83171999999999</v>
      </c>
      <c r="R87" s="1024">
        <v>3628.2167300000001</v>
      </c>
    </row>
    <row r="88" spans="1:18">
      <c r="A88" s="341"/>
      <c r="B88" s="336" t="s">
        <v>370</v>
      </c>
      <c r="C88" s="336" t="s">
        <v>370</v>
      </c>
      <c r="D88" s="1022">
        <v>4180.48902</v>
      </c>
      <c r="E88" s="1023">
        <v>0</v>
      </c>
      <c r="F88" s="1023">
        <v>4180.48902</v>
      </c>
      <c r="G88" s="1023">
        <v>0</v>
      </c>
      <c r="H88" s="1023">
        <v>0</v>
      </c>
      <c r="I88" s="1023">
        <v>0</v>
      </c>
      <c r="J88" s="1023">
        <v>83.634630000000001</v>
      </c>
      <c r="K88" s="1023">
        <v>0</v>
      </c>
      <c r="L88" s="1023">
        <v>83.634630000000001</v>
      </c>
      <c r="M88" s="1023">
        <v>6.1783100000000006</v>
      </c>
      <c r="N88" s="1023">
        <v>0</v>
      </c>
      <c r="O88" s="1023">
        <v>6.1783100000000006</v>
      </c>
      <c r="P88" s="1023">
        <v>89.812939999999998</v>
      </c>
      <c r="Q88" s="1023">
        <v>0</v>
      </c>
      <c r="R88" s="1024">
        <v>89.812939999999998</v>
      </c>
    </row>
    <row r="89" spans="1:18">
      <c r="A89" s="341"/>
      <c r="B89" s="336" t="s">
        <v>226</v>
      </c>
      <c r="C89" s="336" t="s">
        <v>227</v>
      </c>
      <c r="D89" s="1022">
        <v>80445.613689999998</v>
      </c>
      <c r="E89" s="1023">
        <v>1120.2182</v>
      </c>
      <c r="F89" s="1023">
        <v>81565.831890000001</v>
      </c>
      <c r="G89" s="1023">
        <v>14233.103519999999</v>
      </c>
      <c r="H89" s="1023">
        <v>8321.5321600000007</v>
      </c>
      <c r="I89" s="1023">
        <v>22554.635679999999</v>
      </c>
      <c r="J89" s="1023">
        <v>51188.476470000001</v>
      </c>
      <c r="K89" s="1023">
        <v>6940.9409999999998</v>
      </c>
      <c r="L89" s="1023">
        <v>58129.41747</v>
      </c>
      <c r="M89" s="1023">
        <v>2683.6651299999999</v>
      </c>
      <c r="N89" s="1023">
        <v>897.30160999999998</v>
      </c>
      <c r="O89" s="1023">
        <v>3580.9667400000003</v>
      </c>
      <c r="P89" s="1023">
        <v>68105.245119999992</v>
      </c>
      <c r="Q89" s="1023">
        <v>16159.77477</v>
      </c>
      <c r="R89" s="1024">
        <v>84265.019889999996</v>
      </c>
    </row>
    <row r="90" spans="1:18">
      <c r="A90" s="341"/>
      <c r="B90" s="341"/>
      <c r="C90" s="1026" t="s">
        <v>371</v>
      </c>
      <c r="D90" s="1027">
        <v>19051.136640000001</v>
      </c>
      <c r="E90" s="1028">
        <v>0</v>
      </c>
      <c r="F90" s="1028">
        <v>19051.136640000001</v>
      </c>
      <c r="G90" s="1028">
        <v>0</v>
      </c>
      <c r="H90" s="1028">
        <v>0</v>
      </c>
      <c r="I90" s="1028">
        <v>0</v>
      </c>
      <c r="J90" s="1028">
        <v>1786.71317</v>
      </c>
      <c r="K90" s="1028">
        <v>2.5581100000000001</v>
      </c>
      <c r="L90" s="1028">
        <v>1789.2712799999999</v>
      </c>
      <c r="M90" s="1028">
        <v>1444.84428</v>
      </c>
      <c r="N90" s="1028">
        <v>0</v>
      </c>
      <c r="O90" s="1028">
        <v>1444.84428</v>
      </c>
      <c r="P90" s="1028">
        <v>3231.5574500000002</v>
      </c>
      <c r="Q90" s="1028">
        <v>2.5581100000000001</v>
      </c>
      <c r="R90" s="1029">
        <v>3234.1155600000002</v>
      </c>
    </row>
    <row r="91" spans="1:18">
      <c r="A91" s="341"/>
      <c r="B91" s="336" t="s">
        <v>9</v>
      </c>
      <c r="C91" s="336" t="s">
        <v>9</v>
      </c>
      <c r="D91" s="1022">
        <v>2044233.5723100002</v>
      </c>
      <c r="E91" s="1023">
        <v>132888.13336000001</v>
      </c>
      <c r="F91" s="1023">
        <v>2177121.7056699996</v>
      </c>
      <c r="G91" s="1023">
        <v>391629.35971000005</v>
      </c>
      <c r="H91" s="1023">
        <v>207496.34468999997</v>
      </c>
      <c r="I91" s="1023">
        <v>599125.70439999993</v>
      </c>
      <c r="J91" s="1023">
        <v>939476.76871000021</v>
      </c>
      <c r="K91" s="1023">
        <v>669479.80917999998</v>
      </c>
      <c r="L91" s="1023">
        <v>1608956.5778900003</v>
      </c>
      <c r="M91" s="1023">
        <v>245100.05382000003</v>
      </c>
      <c r="N91" s="1023">
        <v>198657.61054999995</v>
      </c>
      <c r="O91" s="1023">
        <v>443757.66436999995</v>
      </c>
      <c r="P91" s="1023">
        <v>1576206.18224</v>
      </c>
      <c r="Q91" s="1023">
        <v>1075633.7644199999</v>
      </c>
      <c r="R91" s="1024">
        <v>2651839.9466599999</v>
      </c>
    </row>
    <row r="92" spans="1:18">
      <c r="A92" s="341"/>
      <c r="B92" s="341"/>
      <c r="C92" s="1026" t="s">
        <v>228</v>
      </c>
      <c r="D92" s="1027">
        <v>104903.60049000001</v>
      </c>
      <c r="E92" s="1028">
        <v>2262.6874900000003</v>
      </c>
      <c r="F92" s="1028">
        <v>107166.28797999999</v>
      </c>
      <c r="G92" s="1028">
        <v>27658.930920000003</v>
      </c>
      <c r="H92" s="1028">
        <v>8537.2214199999999</v>
      </c>
      <c r="I92" s="1028">
        <v>36196.152340000001</v>
      </c>
      <c r="J92" s="1028">
        <v>78191.041719999994</v>
      </c>
      <c r="K92" s="1028">
        <v>34067.610090000002</v>
      </c>
      <c r="L92" s="1028">
        <v>112258.65181</v>
      </c>
      <c r="M92" s="1028">
        <v>14037.37637</v>
      </c>
      <c r="N92" s="1028">
        <v>3484.6889900000001</v>
      </c>
      <c r="O92" s="1028">
        <v>17522.065360000001</v>
      </c>
      <c r="P92" s="1028">
        <v>119887.34901000002</v>
      </c>
      <c r="Q92" s="1028">
        <v>46089.520500000006</v>
      </c>
      <c r="R92" s="1029">
        <v>165976.86950999999</v>
      </c>
    </row>
    <row r="93" spans="1:18">
      <c r="A93" s="341"/>
      <c r="B93" s="341"/>
      <c r="C93" s="1026" t="s">
        <v>320</v>
      </c>
      <c r="D93" s="1027">
        <v>147330.78604000004</v>
      </c>
      <c r="E93" s="1028">
        <v>365.38837000000001</v>
      </c>
      <c r="F93" s="1028">
        <v>147696.17441000001</v>
      </c>
      <c r="G93" s="1028">
        <v>7078.8360599999996</v>
      </c>
      <c r="H93" s="1028">
        <v>3782.7071100000003</v>
      </c>
      <c r="I93" s="1028">
        <v>10861.543170000001</v>
      </c>
      <c r="J93" s="1028">
        <v>40282.486270000001</v>
      </c>
      <c r="K93" s="1028">
        <v>24445.570789999998</v>
      </c>
      <c r="L93" s="1028">
        <v>64728.057059999992</v>
      </c>
      <c r="M93" s="1028">
        <v>26320.554889999999</v>
      </c>
      <c r="N93" s="1028">
        <v>8181.3474900000001</v>
      </c>
      <c r="O93" s="1028">
        <v>34501.902379999992</v>
      </c>
      <c r="P93" s="1028">
        <v>73681.877219999995</v>
      </c>
      <c r="Q93" s="1028">
        <v>36409.625390000001</v>
      </c>
      <c r="R93" s="1029">
        <v>110091.50260999998</v>
      </c>
    </row>
    <row r="94" spans="1:18">
      <c r="A94" s="341"/>
      <c r="B94" s="341"/>
      <c r="C94" s="1026" t="s">
        <v>372</v>
      </c>
      <c r="D94" s="1027">
        <v>47423.12369</v>
      </c>
      <c r="E94" s="1028">
        <v>0</v>
      </c>
      <c r="F94" s="1028">
        <v>47423.12369</v>
      </c>
      <c r="G94" s="1028">
        <v>0</v>
      </c>
      <c r="H94" s="1028">
        <v>3.6800000000000001E-3</v>
      </c>
      <c r="I94" s="1028">
        <v>3.6800000000000001E-3</v>
      </c>
      <c r="J94" s="1028">
        <v>2723.4459200000001</v>
      </c>
      <c r="K94" s="1028">
        <v>567.89291000000003</v>
      </c>
      <c r="L94" s="1028">
        <v>3291.3388300000001</v>
      </c>
      <c r="M94" s="1028">
        <v>6020.2261600000002</v>
      </c>
      <c r="N94" s="1028">
        <v>28.041650000000001</v>
      </c>
      <c r="O94" s="1028">
        <v>6048.2678099999994</v>
      </c>
      <c r="P94" s="1028">
        <v>8743.6720800000003</v>
      </c>
      <c r="Q94" s="1028">
        <v>595.93824000000006</v>
      </c>
      <c r="R94" s="1029">
        <v>9339.6103199999998</v>
      </c>
    </row>
    <row r="95" spans="1:18">
      <c r="A95" s="341"/>
      <c r="B95" s="341"/>
      <c r="C95" s="1026" t="s">
        <v>229</v>
      </c>
      <c r="D95" s="1027">
        <v>297119.24995000003</v>
      </c>
      <c r="E95" s="1028">
        <v>4201.4940399999996</v>
      </c>
      <c r="F95" s="1028">
        <v>301320.74398999999</v>
      </c>
      <c r="G95" s="1028">
        <v>45207.281590000006</v>
      </c>
      <c r="H95" s="1028">
        <v>19469.389300000003</v>
      </c>
      <c r="I95" s="1028">
        <v>64676.670890000001</v>
      </c>
      <c r="J95" s="1028">
        <v>221599.46004000003</v>
      </c>
      <c r="K95" s="1028">
        <v>83911.910189999995</v>
      </c>
      <c r="L95" s="1028">
        <v>305511.37023</v>
      </c>
      <c r="M95" s="1028">
        <v>69076.972399999999</v>
      </c>
      <c r="N95" s="1028">
        <v>34560.646070000003</v>
      </c>
      <c r="O95" s="1028">
        <v>103637.61847000002</v>
      </c>
      <c r="P95" s="1028">
        <v>335883.71403000003</v>
      </c>
      <c r="Q95" s="1028">
        <v>137941.94555999999</v>
      </c>
      <c r="R95" s="1029">
        <v>473825.65959000005</v>
      </c>
    </row>
    <row r="96" spans="1:18">
      <c r="A96" s="341"/>
      <c r="B96" s="336" t="s">
        <v>373</v>
      </c>
      <c r="C96" s="336" t="s">
        <v>373</v>
      </c>
      <c r="D96" s="1022">
        <v>68569.928280000007</v>
      </c>
      <c r="E96" s="1023">
        <v>531.15715999999998</v>
      </c>
      <c r="F96" s="1023">
        <v>69101.085439999995</v>
      </c>
      <c r="G96" s="1023">
        <v>9227.784599999999</v>
      </c>
      <c r="H96" s="1023">
        <v>6139.2676100000008</v>
      </c>
      <c r="I96" s="1023">
        <v>15367.05221</v>
      </c>
      <c r="J96" s="1023">
        <v>65871.020359999995</v>
      </c>
      <c r="K96" s="1023">
        <v>15447.51823</v>
      </c>
      <c r="L96" s="1023">
        <v>81318.538589999996</v>
      </c>
      <c r="M96" s="1023">
        <v>33971.727549999996</v>
      </c>
      <c r="N96" s="1023">
        <v>15726.53521</v>
      </c>
      <c r="O96" s="1023">
        <v>49698.262759999998</v>
      </c>
      <c r="P96" s="1023">
        <v>109070.53250999999</v>
      </c>
      <c r="Q96" s="1023">
        <v>37313.321049999999</v>
      </c>
      <c r="R96" s="1024">
        <v>146383.85355999999</v>
      </c>
    </row>
    <row r="97" spans="1:18">
      <c r="A97" s="341"/>
      <c r="B97" s="336" t="s">
        <v>230</v>
      </c>
      <c r="C97" s="336" t="s">
        <v>231</v>
      </c>
      <c r="D97" s="1022">
        <v>190584.79935000002</v>
      </c>
      <c r="E97" s="1023">
        <v>667.69475</v>
      </c>
      <c r="F97" s="1023">
        <v>191252.49409999998</v>
      </c>
      <c r="G97" s="1023">
        <v>62525.804149999996</v>
      </c>
      <c r="H97" s="1023">
        <v>1251.3649499999999</v>
      </c>
      <c r="I97" s="1023">
        <v>63777.169099999999</v>
      </c>
      <c r="J97" s="1023">
        <v>95844.829670000006</v>
      </c>
      <c r="K97" s="1023">
        <v>20827.418949999999</v>
      </c>
      <c r="L97" s="1023">
        <v>116672.24862</v>
      </c>
      <c r="M97" s="1023">
        <v>13158.546390000001</v>
      </c>
      <c r="N97" s="1023">
        <v>2823.4587000000001</v>
      </c>
      <c r="O97" s="1023">
        <v>15982.005090000001</v>
      </c>
      <c r="P97" s="1023">
        <v>171529.18020999999</v>
      </c>
      <c r="Q97" s="1023">
        <v>24902.242599999998</v>
      </c>
      <c r="R97" s="1024">
        <v>196431.42280999999</v>
      </c>
    </row>
    <row r="98" spans="1:18">
      <c r="A98" s="341"/>
      <c r="B98" s="341"/>
      <c r="C98" s="1026" t="s">
        <v>374</v>
      </c>
      <c r="D98" s="1027">
        <v>5568.46137</v>
      </c>
      <c r="E98" s="1028">
        <v>0</v>
      </c>
      <c r="F98" s="1028">
        <v>5568.46137</v>
      </c>
      <c r="G98" s="1028">
        <v>0</v>
      </c>
      <c r="H98" s="1028">
        <v>0</v>
      </c>
      <c r="I98" s="1028">
        <v>0</v>
      </c>
      <c r="J98" s="1028">
        <v>156.69220000000001</v>
      </c>
      <c r="K98" s="1028">
        <v>4.0000000000000003E-5</v>
      </c>
      <c r="L98" s="1028">
        <v>156.69224</v>
      </c>
      <c r="M98" s="1028">
        <v>105.86</v>
      </c>
      <c r="N98" s="1028">
        <v>0</v>
      </c>
      <c r="O98" s="1028">
        <v>105.86</v>
      </c>
      <c r="P98" s="1028">
        <v>262.55220000000003</v>
      </c>
      <c r="Q98" s="1028">
        <v>4.0000000000000003E-5</v>
      </c>
      <c r="R98" s="1029">
        <v>262.55223999999998</v>
      </c>
    </row>
    <row r="99" spans="1:18">
      <c r="A99" s="341"/>
      <c r="B99" s="341"/>
      <c r="C99" s="1026" t="s">
        <v>375</v>
      </c>
      <c r="D99" s="1027">
        <v>2843.7906899999998</v>
      </c>
      <c r="E99" s="1028">
        <v>0</v>
      </c>
      <c r="F99" s="1028">
        <v>2843.7906899999998</v>
      </c>
      <c r="G99" s="1028">
        <v>0</v>
      </c>
      <c r="H99" s="1028">
        <v>0</v>
      </c>
      <c r="I99" s="1028">
        <v>0</v>
      </c>
      <c r="J99" s="1028">
        <v>61.26247</v>
      </c>
      <c r="K99" s="1028">
        <v>0</v>
      </c>
      <c r="L99" s="1028">
        <v>61.26247</v>
      </c>
      <c r="M99" s="1028">
        <v>0</v>
      </c>
      <c r="N99" s="1028">
        <v>0</v>
      </c>
      <c r="O99" s="1028">
        <v>0</v>
      </c>
      <c r="P99" s="1028">
        <v>61.26247</v>
      </c>
      <c r="Q99" s="1028">
        <v>0</v>
      </c>
      <c r="R99" s="1029">
        <v>61.26247</v>
      </c>
    </row>
    <row r="100" spans="1:18">
      <c r="A100" s="341"/>
      <c r="B100" s="336" t="s">
        <v>376</v>
      </c>
      <c r="C100" s="336" t="s">
        <v>377</v>
      </c>
      <c r="D100" s="1022">
        <v>21297.769039999999</v>
      </c>
      <c r="E100" s="1023">
        <v>0</v>
      </c>
      <c r="F100" s="1023">
        <v>21297.769039999999</v>
      </c>
      <c r="G100" s="1023">
        <v>0</v>
      </c>
      <c r="H100" s="1023">
        <v>0</v>
      </c>
      <c r="I100" s="1023">
        <v>0</v>
      </c>
      <c r="J100" s="1023">
        <v>1292.67109</v>
      </c>
      <c r="K100" s="1023">
        <v>28.2837</v>
      </c>
      <c r="L100" s="1023">
        <v>1320.95479</v>
      </c>
      <c r="M100" s="1023">
        <v>1264.3385600000001</v>
      </c>
      <c r="N100" s="1023">
        <v>0</v>
      </c>
      <c r="O100" s="1023">
        <v>1264.3385600000001</v>
      </c>
      <c r="P100" s="1023">
        <v>2557.0096500000004</v>
      </c>
      <c r="Q100" s="1023">
        <v>28.2837</v>
      </c>
      <c r="R100" s="1024">
        <v>2585.2933499999999</v>
      </c>
    </row>
    <row r="101" spans="1:18">
      <c r="A101" s="341"/>
      <c r="B101" s="336" t="s">
        <v>232</v>
      </c>
      <c r="C101" s="336" t="s">
        <v>233</v>
      </c>
      <c r="D101" s="1022">
        <v>0</v>
      </c>
      <c r="E101" s="1023">
        <v>0</v>
      </c>
      <c r="F101" s="1023">
        <v>0</v>
      </c>
      <c r="G101" s="1023">
        <v>860.24603999999999</v>
      </c>
      <c r="H101" s="1023">
        <v>50.608849999999997</v>
      </c>
      <c r="I101" s="1023">
        <v>910.85489000000007</v>
      </c>
      <c r="J101" s="1023">
        <v>6246.8376500000004</v>
      </c>
      <c r="K101" s="1023">
        <v>2043.43057</v>
      </c>
      <c r="L101" s="1023">
        <v>8290.2682199999999</v>
      </c>
      <c r="M101" s="1023">
        <v>0.69819000000000009</v>
      </c>
      <c r="N101" s="1023">
        <v>7.1319399999999993</v>
      </c>
      <c r="O101" s="1023">
        <v>7.8301300000000005</v>
      </c>
      <c r="P101" s="1023">
        <v>7107.7818800000005</v>
      </c>
      <c r="Q101" s="1023">
        <v>2101.1713600000003</v>
      </c>
      <c r="R101" s="1024">
        <v>9208.9532400000007</v>
      </c>
    </row>
    <row r="102" spans="1:18">
      <c r="A102" s="341"/>
      <c r="B102" s="341"/>
      <c r="C102" s="1026" t="s">
        <v>232</v>
      </c>
      <c r="D102" s="1027">
        <v>13834.054360000002</v>
      </c>
      <c r="E102" s="1028">
        <v>6.9327700000000005</v>
      </c>
      <c r="F102" s="1028">
        <v>13840.987130000001</v>
      </c>
      <c r="G102" s="1028">
        <v>3725.0614500000001</v>
      </c>
      <c r="H102" s="1028">
        <v>4140.3927899999999</v>
      </c>
      <c r="I102" s="1028">
        <v>7865.45424</v>
      </c>
      <c r="J102" s="1028">
        <v>36619.301310000003</v>
      </c>
      <c r="K102" s="1028">
        <v>20933.975600000002</v>
      </c>
      <c r="L102" s="1028">
        <v>57553.27691</v>
      </c>
      <c r="M102" s="1028">
        <v>4048.1603099999998</v>
      </c>
      <c r="N102" s="1028">
        <v>757.73606000000007</v>
      </c>
      <c r="O102" s="1028">
        <v>4805.8963700000004</v>
      </c>
      <c r="P102" s="1028">
        <v>44392.52307000001</v>
      </c>
      <c r="Q102" s="1028">
        <v>25832.104449999999</v>
      </c>
      <c r="R102" s="1029">
        <v>70224.627519999995</v>
      </c>
    </row>
    <row r="103" spans="1:18">
      <c r="A103" s="341"/>
      <c r="B103" s="336" t="s">
        <v>378</v>
      </c>
      <c r="C103" s="336" t="s">
        <v>379</v>
      </c>
      <c r="D103" s="1022">
        <v>6640.29151</v>
      </c>
      <c r="E103" s="1023">
        <v>0</v>
      </c>
      <c r="F103" s="1023">
        <v>6640.29151</v>
      </c>
      <c r="G103" s="1023">
        <v>0</v>
      </c>
      <c r="H103" s="1023">
        <v>0</v>
      </c>
      <c r="I103" s="1023">
        <v>0</v>
      </c>
      <c r="J103" s="1023">
        <v>35.780180000000001</v>
      </c>
      <c r="K103" s="1023">
        <v>0</v>
      </c>
      <c r="L103" s="1023">
        <v>35.780180000000001</v>
      </c>
      <c r="M103" s="1023">
        <v>30.5</v>
      </c>
      <c r="N103" s="1023">
        <v>0</v>
      </c>
      <c r="O103" s="1023">
        <v>30.5</v>
      </c>
      <c r="P103" s="1023">
        <v>66.280179999999987</v>
      </c>
      <c r="Q103" s="1023">
        <v>0</v>
      </c>
      <c r="R103" s="1024">
        <v>66.280179999999987</v>
      </c>
    </row>
    <row r="104" spans="1:18">
      <c r="A104" s="341"/>
      <c r="B104" s="341"/>
      <c r="C104" s="1026" t="s">
        <v>378</v>
      </c>
      <c r="D104" s="1027">
        <v>2729.77126</v>
      </c>
      <c r="E104" s="1028">
        <v>0</v>
      </c>
      <c r="F104" s="1028">
        <v>2729.77126</v>
      </c>
      <c r="G104" s="1028">
        <v>0</v>
      </c>
      <c r="H104" s="1028">
        <v>0</v>
      </c>
      <c r="I104" s="1028">
        <v>0</v>
      </c>
      <c r="J104" s="1028">
        <v>5.06928</v>
      </c>
      <c r="K104" s="1028">
        <v>0</v>
      </c>
      <c r="L104" s="1028">
        <v>5.06928</v>
      </c>
      <c r="M104" s="1028">
        <v>1.56169</v>
      </c>
      <c r="N104" s="1028">
        <v>0</v>
      </c>
      <c r="O104" s="1028">
        <v>1.56169</v>
      </c>
      <c r="P104" s="1028">
        <v>6.6309699999999996</v>
      </c>
      <c r="Q104" s="1028">
        <v>0</v>
      </c>
      <c r="R104" s="1029">
        <v>6.6309700000000005</v>
      </c>
    </row>
    <row r="105" spans="1:18">
      <c r="A105" s="341"/>
      <c r="B105" s="336" t="s">
        <v>380</v>
      </c>
      <c r="C105" s="336" t="s">
        <v>381</v>
      </c>
      <c r="D105" s="1022">
        <v>17013.44758</v>
      </c>
      <c r="E105" s="1023">
        <v>0</v>
      </c>
      <c r="F105" s="1023">
        <v>17013.44758</v>
      </c>
      <c r="G105" s="1023">
        <v>0</v>
      </c>
      <c r="H105" s="1023">
        <v>0</v>
      </c>
      <c r="I105" s="1023">
        <v>0</v>
      </c>
      <c r="J105" s="1023">
        <v>1084.52034</v>
      </c>
      <c r="K105" s="1023">
        <v>103.10817999999999</v>
      </c>
      <c r="L105" s="1023">
        <v>1187.62852</v>
      </c>
      <c r="M105" s="1023">
        <v>1242.5032699999999</v>
      </c>
      <c r="N105" s="1023">
        <v>0</v>
      </c>
      <c r="O105" s="1023">
        <v>1242.5032699999999</v>
      </c>
      <c r="P105" s="1023">
        <v>2327.0236100000002</v>
      </c>
      <c r="Q105" s="1023">
        <v>103.10817999999999</v>
      </c>
      <c r="R105" s="1024">
        <v>2430.1317899999999</v>
      </c>
    </row>
    <row r="106" spans="1:18">
      <c r="A106" s="341"/>
      <c r="B106" s="336" t="s">
        <v>382</v>
      </c>
      <c r="C106" s="336" t="s">
        <v>382</v>
      </c>
      <c r="D106" s="1022">
        <v>4058.8248599999997</v>
      </c>
      <c r="E106" s="1023">
        <v>0</v>
      </c>
      <c r="F106" s="1023">
        <v>4058.8248599999997</v>
      </c>
      <c r="G106" s="1023">
        <v>0</v>
      </c>
      <c r="H106" s="1023">
        <v>0</v>
      </c>
      <c r="I106" s="1023">
        <v>0</v>
      </c>
      <c r="J106" s="1023">
        <v>81.0749</v>
      </c>
      <c r="K106" s="1023">
        <v>0</v>
      </c>
      <c r="L106" s="1023">
        <v>81.0749</v>
      </c>
      <c r="M106" s="1023">
        <v>32.515950000000004</v>
      </c>
      <c r="N106" s="1023">
        <v>0</v>
      </c>
      <c r="O106" s="1023">
        <v>32.515950000000004</v>
      </c>
      <c r="P106" s="1023">
        <v>113.59084999999999</v>
      </c>
      <c r="Q106" s="1023">
        <v>0</v>
      </c>
      <c r="R106" s="1024">
        <v>113.59085</v>
      </c>
    </row>
    <row r="107" spans="1:18">
      <c r="A107" s="336" t="s">
        <v>952</v>
      </c>
      <c r="B107" s="1025"/>
      <c r="C107" s="1025"/>
      <c r="D107" s="1022">
        <v>3105042.8051600014</v>
      </c>
      <c r="E107" s="1023">
        <v>142043.70614000002</v>
      </c>
      <c r="F107" s="1023">
        <v>3247086.5113000004</v>
      </c>
      <c r="G107" s="1023">
        <v>562146.40804000013</v>
      </c>
      <c r="H107" s="1023">
        <v>259188.83255999998</v>
      </c>
      <c r="I107" s="1023">
        <v>821335.2405999999</v>
      </c>
      <c r="J107" s="1023">
        <v>1544229.4029800002</v>
      </c>
      <c r="K107" s="1023">
        <v>878839.29522999993</v>
      </c>
      <c r="L107" s="1023">
        <v>2423068.6982099996</v>
      </c>
      <c r="M107" s="1023">
        <v>420421.35168000008</v>
      </c>
      <c r="N107" s="1023">
        <v>265240.06229999993</v>
      </c>
      <c r="O107" s="1023">
        <v>685661.41398000007</v>
      </c>
      <c r="P107" s="1023">
        <v>2526797.1626999993</v>
      </c>
      <c r="Q107" s="1023">
        <v>1403268.1900899997</v>
      </c>
      <c r="R107" s="1024">
        <v>3930065.352789999</v>
      </c>
    </row>
    <row r="108" spans="1:18">
      <c r="A108" s="336" t="s">
        <v>10</v>
      </c>
      <c r="B108" s="336" t="s">
        <v>10</v>
      </c>
      <c r="C108" s="336" t="s">
        <v>10</v>
      </c>
      <c r="D108" s="1022">
        <v>80438.323170000003</v>
      </c>
      <c r="E108" s="1023">
        <v>256.04595</v>
      </c>
      <c r="F108" s="1023">
        <v>80694.369120000003</v>
      </c>
      <c r="G108" s="1023">
        <v>25136.733670000001</v>
      </c>
      <c r="H108" s="1023">
        <v>3818.60943</v>
      </c>
      <c r="I108" s="1023">
        <v>28955.343100000002</v>
      </c>
      <c r="J108" s="1023">
        <v>77448.701239999995</v>
      </c>
      <c r="K108" s="1023">
        <v>3737.0622699999999</v>
      </c>
      <c r="L108" s="1023">
        <v>81185.763510000004</v>
      </c>
      <c r="M108" s="1023">
        <v>4211.1079799999998</v>
      </c>
      <c r="N108" s="1023">
        <v>153.93816000000001</v>
      </c>
      <c r="O108" s="1023">
        <v>4365.0461399999995</v>
      </c>
      <c r="P108" s="1023">
        <v>106796.54289</v>
      </c>
      <c r="Q108" s="1023">
        <v>7709.6098599999996</v>
      </c>
      <c r="R108" s="1024">
        <v>114506.15274999999</v>
      </c>
    </row>
    <row r="109" spans="1:18">
      <c r="A109" s="341"/>
      <c r="B109" s="336" t="s">
        <v>383</v>
      </c>
      <c r="C109" s="336" t="s">
        <v>384</v>
      </c>
      <c r="D109" s="1022">
        <v>11841.56481</v>
      </c>
      <c r="E109" s="1023">
        <v>0</v>
      </c>
      <c r="F109" s="1023">
        <v>11841.56481</v>
      </c>
      <c r="G109" s="1023">
        <v>0</v>
      </c>
      <c r="H109" s="1023">
        <v>0</v>
      </c>
      <c r="I109" s="1023">
        <v>0</v>
      </c>
      <c r="J109" s="1023">
        <v>117.44409</v>
      </c>
      <c r="K109" s="1023">
        <v>0</v>
      </c>
      <c r="L109" s="1023">
        <v>117.44409</v>
      </c>
      <c r="M109" s="1023">
        <v>0</v>
      </c>
      <c r="N109" s="1023">
        <v>0</v>
      </c>
      <c r="O109" s="1023">
        <v>0</v>
      </c>
      <c r="P109" s="1023">
        <v>117.44409</v>
      </c>
      <c r="Q109" s="1023">
        <v>0</v>
      </c>
      <c r="R109" s="1024">
        <v>117.44409</v>
      </c>
    </row>
    <row r="110" spans="1:18">
      <c r="A110" s="341"/>
      <c r="B110" s="336" t="s">
        <v>385</v>
      </c>
      <c r="C110" s="336" t="s">
        <v>386</v>
      </c>
      <c r="D110" s="1022">
        <v>21536.76656</v>
      </c>
      <c r="E110" s="1023">
        <v>0</v>
      </c>
      <c r="F110" s="1023">
        <v>21536.76656</v>
      </c>
      <c r="G110" s="1023">
        <v>0</v>
      </c>
      <c r="H110" s="1023">
        <v>0</v>
      </c>
      <c r="I110" s="1023">
        <v>0</v>
      </c>
      <c r="J110" s="1023">
        <v>631.30528000000004</v>
      </c>
      <c r="K110" s="1023">
        <v>5.3499999999999997E-3</v>
      </c>
      <c r="L110" s="1023">
        <v>631.31063000000006</v>
      </c>
      <c r="M110" s="1023">
        <v>733.68624999999997</v>
      </c>
      <c r="N110" s="1023">
        <v>0</v>
      </c>
      <c r="O110" s="1023">
        <v>733.68624999999997</v>
      </c>
      <c r="P110" s="1023">
        <v>1364.99153</v>
      </c>
      <c r="Q110" s="1023">
        <v>5.3499999999999997E-3</v>
      </c>
      <c r="R110" s="1024">
        <v>1364.9968799999999</v>
      </c>
    </row>
    <row r="111" spans="1:18">
      <c r="A111" s="336" t="s">
        <v>953</v>
      </c>
      <c r="B111" s="1025"/>
      <c r="C111" s="1025"/>
      <c r="D111" s="1022">
        <v>113816.65454</v>
      </c>
      <c r="E111" s="1023">
        <v>256.04595</v>
      </c>
      <c r="F111" s="1023">
        <v>114072.70049</v>
      </c>
      <c r="G111" s="1023">
        <v>25136.733670000001</v>
      </c>
      <c r="H111" s="1023">
        <v>3818.60943</v>
      </c>
      <c r="I111" s="1023">
        <v>28955.343100000002</v>
      </c>
      <c r="J111" s="1023">
        <v>78197.45061</v>
      </c>
      <c r="K111" s="1023">
        <v>3737.0676200000003</v>
      </c>
      <c r="L111" s="1023">
        <v>81934.518230000001</v>
      </c>
      <c r="M111" s="1023">
        <v>4944.7942299999995</v>
      </c>
      <c r="N111" s="1023">
        <v>153.93816000000001</v>
      </c>
      <c r="O111" s="1023">
        <v>5098.7323899999992</v>
      </c>
      <c r="P111" s="1023">
        <v>108278.97851</v>
      </c>
      <c r="Q111" s="1023">
        <v>7709.615209999999</v>
      </c>
      <c r="R111" s="1024">
        <v>115988.59372</v>
      </c>
    </row>
    <row r="112" spans="1:18">
      <c r="A112" s="336" t="s">
        <v>234</v>
      </c>
      <c r="B112" s="336" t="s">
        <v>234</v>
      </c>
      <c r="C112" s="336" t="s">
        <v>234</v>
      </c>
      <c r="D112" s="1022">
        <v>1132871.8536700001</v>
      </c>
      <c r="E112" s="1023">
        <v>13149.712119999998</v>
      </c>
      <c r="F112" s="1023">
        <v>1146021.5657899999</v>
      </c>
      <c r="G112" s="1023">
        <v>125064.47198</v>
      </c>
      <c r="H112" s="1023">
        <v>14967.892610000001</v>
      </c>
      <c r="I112" s="1023">
        <v>140032.36459000001</v>
      </c>
      <c r="J112" s="1023">
        <v>414233.89861999993</v>
      </c>
      <c r="K112" s="1023">
        <v>73501.136710000006</v>
      </c>
      <c r="L112" s="1023">
        <v>487735.03533000004</v>
      </c>
      <c r="M112" s="1023">
        <v>118802.41730999999</v>
      </c>
      <c r="N112" s="1023">
        <v>31795.198470000003</v>
      </c>
      <c r="O112" s="1023">
        <v>150597.61577999999</v>
      </c>
      <c r="P112" s="1023">
        <v>658100.78790999996</v>
      </c>
      <c r="Q112" s="1023">
        <v>120264.22779</v>
      </c>
      <c r="R112" s="1024">
        <v>778365.01569999987</v>
      </c>
    </row>
    <row r="113" spans="1:18">
      <c r="A113" s="341"/>
      <c r="B113" s="336" t="s">
        <v>235</v>
      </c>
      <c r="C113" s="336" t="s">
        <v>236</v>
      </c>
      <c r="D113" s="1022">
        <v>209440.41758999997</v>
      </c>
      <c r="E113" s="1023">
        <v>419.71441000000004</v>
      </c>
      <c r="F113" s="1023">
        <v>209860.13200000001</v>
      </c>
      <c r="G113" s="1023">
        <v>35431.361709999997</v>
      </c>
      <c r="H113" s="1023">
        <v>2838.0611699999999</v>
      </c>
      <c r="I113" s="1023">
        <v>38269.422880000006</v>
      </c>
      <c r="J113" s="1023">
        <v>111434.23269999999</v>
      </c>
      <c r="K113" s="1023">
        <v>16502.690330000001</v>
      </c>
      <c r="L113" s="1023">
        <v>127936.92303000001</v>
      </c>
      <c r="M113" s="1023">
        <v>16307.24627</v>
      </c>
      <c r="N113" s="1023">
        <v>7540.2026699999997</v>
      </c>
      <c r="O113" s="1023">
        <v>23847.448939999998</v>
      </c>
      <c r="P113" s="1023">
        <v>163172.84067999999</v>
      </c>
      <c r="Q113" s="1023">
        <v>26880.954170000001</v>
      </c>
      <c r="R113" s="1024">
        <v>190053.79485000001</v>
      </c>
    </row>
    <row r="114" spans="1:18">
      <c r="A114" s="341"/>
      <c r="B114" s="341"/>
      <c r="C114" s="1026" t="s">
        <v>387</v>
      </c>
      <c r="D114" s="1027">
        <v>20598.440989999999</v>
      </c>
      <c r="E114" s="1028">
        <v>0</v>
      </c>
      <c r="F114" s="1028">
        <v>20598.440989999999</v>
      </c>
      <c r="G114" s="1028">
        <v>11.70064</v>
      </c>
      <c r="H114" s="1028">
        <v>0</v>
      </c>
      <c r="I114" s="1028">
        <v>11.70064</v>
      </c>
      <c r="J114" s="1028">
        <v>1349.5666200000001</v>
      </c>
      <c r="K114" s="1028">
        <v>0.20666000000000001</v>
      </c>
      <c r="L114" s="1028">
        <v>1349.7732800000001</v>
      </c>
      <c r="M114" s="1028">
        <v>929.28773999999999</v>
      </c>
      <c r="N114" s="1028">
        <v>0</v>
      </c>
      <c r="O114" s="1028">
        <v>929.28773999999999</v>
      </c>
      <c r="P114" s="1028">
        <v>2290.5549999999998</v>
      </c>
      <c r="Q114" s="1028">
        <v>0.20666000000000001</v>
      </c>
      <c r="R114" s="1029">
        <v>2290.7616600000001</v>
      </c>
    </row>
    <row r="115" spans="1:18">
      <c r="A115" s="341"/>
      <c r="B115" s="336" t="s">
        <v>388</v>
      </c>
      <c r="C115" s="336" t="s">
        <v>389</v>
      </c>
      <c r="D115" s="1022">
        <v>16544.683810000002</v>
      </c>
      <c r="E115" s="1023">
        <v>0</v>
      </c>
      <c r="F115" s="1023">
        <v>16544.683810000002</v>
      </c>
      <c r="G115" s="1023">
        <v>0</v>
      </c>
      <c r="H115" s="1023">
        <v>0</v>
      </c>
      <c r="I115" s="1023">
        <v>0</v>
      </c>
      <c r="J115" s="1023">
        <v>1229.0874099999999</v>
      </c>
      <c r="K115" s="1023">
        <v>0.12631000000000001</v>
      </c>
      <c r="L115" s="1023">
        <v>1229.21372</v>
      </c>
      <c r="M115" s="1023">
        <v>1548.5804800000001</v>
      </c>
      <c r="N115" s="1023">
        <v>7.9102899999999998</v>
      </c>
      <c r="O115" s="1023">
        <v>1556.4907700000001</v>
      </c>
      <c r="P115" s="1023">
        <v>2777.6678899999997</v>
      </c>
      <c r="Q115" s="1023">
        <v>8.0366</v>
      </c>
      <c r="R115" s="1024">
        <v>2785.7044900000001</v>
      </c>
    </row>
    <row r="116" spans="1:18">
      <c r="A116" s="341"/>
      <c r="B116" s="336" t="s">
        <v>390</v>
      </c>
      <c r="C116" s="336" t="s">
        <v>391</v>
      </c>
      <c r="D116" s="1022">
        <v>28116.528489999997</v>
      </c>
      <c r="E116" s="1023">
        <v>0</v>
      </c>
      <c r="F116" s="1023">
        <v>28116.528489999997</v>
      </c>
      <c r="G116" s="1023">
        <v>0</v>
      </c>
      <c r="H116" s="1023">
        <v>0</v>
      </c>
      <c r="I116" s="1023">
        <v>0</v>
      </c>
      <c r="J116" s="1023">
        <v>694.79398000000003</v>
      </c>
      <c r="K116" s="1023">
        <v>0.52759</v>
      </c>
      <c r="L116" s="1023">
        <v>695.32156999999995</v>
      </c>
      <c r="M116" s="1023">
        <v>147.57229000000001</v>
      </c>
      <c r="N116" s="1023">
        <v>0</v>
      </c>
      <c r="O116" s="1023">
        <v>147.57229000000001</v>
      </c>
      <c r="P116" s="1023">
        <v>842.36626999999999</v>
      </c>
      <c r="Q116" s="1023">
        <v>0.52759</v>
      </c>
      <c r="R116" s="1024">
        <v>842.89386000000002</v>
      </c>
    </row>
    <row r="117" spans="1:18">
      <c r="A117" s="336" t="s">
        <v>954</v>
      </c>
      <c r="B117" s="1025"/>
      <c r="C117" s="1025"/>
      <c r="D117" s="1022">
        <v>1407571.9245499999</v>
      </c>
      <c r="E117" s="1023">
        <v>13569.426529999999</v>
      </c>
      <c r="F117" s="1023">
        <v>1421141.3510799999</v>
      </c>
      <c r="G117" s="1023">
        <v>160507.53432999999</v>
      </c>
      <c r="H117" s="1023">
        <v>17805.95378</v>
      </c>
      <c r="I117" s="1023">
        <v>178313.48810999998</v>
      </c>
      <c r="J117" s="1023">
        <v>528941.57932999998</v>
      </c>
      <c r="K117" s="1023">
        <v>90004.687600000005</v>
      </c>
      <c r="L117" s="1023">
        <v>618946.26693000004</v>
      </c>
      <c r="M117" s="1023">
        <v>137735.10408999998</v>
      </c>
      <c r="N117" s="1023">
        <v>39343.311430000002</v>
      </c>
      <c r="O117" s="1023">
        <v>177078.41552000001</v>
      </c>
      <c r="P117" s="1023">
        <v>827184.21774999984</v>
      </c>
      <c r="Q117" s="1023">
        <v>147153.95280999999</v>
      </c>
      <c r="R117" s="1024">
        <v>974338.17056</v>
      </c>
    </row>
    <row r="118" spans="1:18">
      <c r="A118" s="336" t="s">
        <v>12</v>
      </c>
      <c r="B118" s="336" t="s">
        <v>237</v>
      </c>
      <c r="C118" s="336" t="s">
        <v>238</v>
      </c>
      <c r="D118" s="1022">
        <v>876231.11707999988</v>
      </c>
      <c r="E118" s="1023">
        <v>624494.35737999994</v>
      </c>
      <c r="F118" s="1023">
        <v>1500725.4744599999</v>
      </c>
      <c r="G118" s="1023">
        <v>180746.48783999999</v>
      </c>
      <c r="H118" s="1023">
        <v>168284.26491</v>
      </c>
      <c r="I118" s="1023">
        <v>349030.75274999999</v>
      </c>
      <c r="J118" s="1023">
        <v>285638.73785999988</v>
      </c>
      <c r="K118" s="1023">
        <v>73332.765109999993</v>
      </c>
      <c r="L118" s="1023">
        <v>358971.50297000003</v>
      </c>
      <c r="M118" s="1023">
        <v>96228.769050000003</v>
      </c>
      <c r="N118" s="1023">
        <v>30337.716679999998</v>
      </c>
      <c r="O118" s="1023">
        <v>126566.48572999997</v>
      </c>
      <c r="P118" s="1023">
        <v>562613.99474999984</v>
      </c>
      <c r="Q118" s="1023">
        <v>271954.74669999996</v>
      </c>
      <c r="R118" s="1024">
        <v>834568.74144999997</v>
      </c>
    </row>
    <row r="119" spans="1:18">
      <c r="A119" s="341"/>
      <c r="B119" s="336" t="s">
        <v>12</v>
      </c>
      <c r="C119" s="336" t="s">
        <v>12</v>
      </c>
      <c r="D119" s="1022">
        <v>1428146.0258800001</v>
      </c>
      <c r="E119" s="1023">
        <v>489220.69010999997</v>
      </c>
      <c r="F119" s="1023">
        <v>1917366.7159899997</v>
      </c>
      <c r="G119" s="1023">
        <v>286101.31542</v>
      </c>
      <c r="H119" s="1023">
        <v>195567.91771000001</v>
      </c>
      <c r="I119" s="1023">
        <v>481669.23313000012</v>
      </c>
      <c r="J119" s="1023">
        <v>666803.16253000009</v>
      </c>
      <c r="K119" s="1023">
        <v>195936.60702999998</v>
      </c>
      <c r="L119" s="1023">
        <v>862739.76956000004</v>
      </c>
      <c r="M119" s="1023">
        <v>273076.00915000006</v>
      </c>
      <c r="N119" s="1023">
        <v>98704.790239999988</v>
      </c>
      <c r="O119" s="1023">
        <v>371780.79939</v>
      </c>
      <c r="P119" s="1023">
        <v>1225980.4870999998</v>
      </c>
      <c r="Q119" s="1023">
        <v>490209.31498000008</v>
      </c>
      <c r="R119" s="1024">
        <v>1716189.8020799998</v>
      </c>
    </row>
    <row r="120" spans="1:18">
      <c r="A120" s="341"/>
      <c r="B120" s="341"/>
      <c r="C120" s="1026" t="s">
        <v>392</v>
      </c>
      <c r="D120" s="1027">
        <v>35734.69958</v>
      </c>
      <c r="E120" s="1028">
        <v>0</v>
      </c>
      <c r="F120" s="1028">
        <v>35734.69958</v>
      </c>
      <c r="G120" s="1028">
        <v>4.62E-3</v>
      </c>
      <c r="H120" s="1028">
        <v>0</v>
      </c>
      <c r="I120" s="1028">
        <v>4.62E-3</v>
      </c>
      <c r="J120" s="1028">
        <v>1894.9986899999999</v>
      </c>
      <c r="K120" s="1028">
        <v>0.24418999999999999</v>
      </c>
      <c r="L120" s="1028">
        <v>1895.2428799999998</v>
      </c>
      <c r="M120" s="1028">
        <v>1367.71477</v>
      </c>
      <c r="N120" s="1028">
        <v>0</v>
      </c>
      <c r="O120" s="1028">
        <v>1367.71477</v>
      </c>
      <c r="P120" s="1028">
        <v>3262.7180800000001</v>
      </c>
      <c r="Q120" s="1028">
        <v>0.24418999999999999</v>
      </c>
      <c r="R120" s="1029">
        <v>3262.96227</v>
      </c>
    </row>
    <row r="121" spans="1:18">
      <c r="A121" s="341"/>
      <c r="B121" s="336" t="s">
        <v>239</v>
      </c>
      <c r="C121" s="336" t="s">
        <v>239</v>
      </c>
      <c r="D121" s="1022">
        <v>144887.35777999999</v>
      </c>
      <c r="E121" s="1023">
        <v>7213.5582600000007</v>
      </c>
      <c r="F121" s="1023">
        <v>152100.91604000001</v>
      </c>
      <c r="G121" s="1023">
        <v>60042.648139999998</v>
      </c>
      <c r="H121" s="1023">
        <v>89572.750550000012</v>
      </c>
      <c r="I121" s="1023">
        <v>149615.39869</v>
      </c>
      <c r="J121" s="1023">
        <v>97010.929730000003</v>
      </c>
      <c r="K121" s="1023">
        <v>55417.02474999999</v>
      </c>
      <c r="L121" s="1023">
        <v>152427.95447999999</v>
      </c>
      <c r="M121" s="1023">
        <v>15245.567009999997</v>
      </c>
      <c r="N121" s="1023">
        <v>4211.7699599999996</v>
      </c>
      <c r="O121" s="1023">
        <v>19457.33697</v>
      </c>
      <c r="P121" s="1023">
        <v>172299.14488000001</v>
      </c>
      <c r="Q121" s="1023">
        <v>149201.54525999998</v>
      </c>
      <c r="R121" s="1024">
        <v>321500.69013999996</v>
      </c>
    </row>
    <row r="122" spans="1:18">
      <c r="A122" s="341"/>
      <c r="B122" s="341"/>
      <c r="C122" s="1026" t="s">
        <v>240</v>
      </c>
      <c r="D122" s="1027">
        <v>43733.641189999995</v>
      </c>
      <c r="E122" s="1028">
        <v>814.72539000000006</v>
      </c>
      <c r="F122" s="1028">
        <v>44548.366580000002</v>
      </c>
      <c r="G122" s="1028">
        <v>35279.166730000004</v>
      </c>
      <c r="H122" s="1028">
        <v>31265.054189999999</v>
      </c>
      <c r="I122" s="1028">
        <v>66544.220920000007</v>
      </c>
      <c r="J122" s="1028">
        <v>147719.11364999998</v>
      </c>
      <c r="K122" s="1028">
        <v>175372.49647000001</v>
      </c>
      <c r="L122" s="1028">
        <v>323091.61012000003</v>
      </c>
      <c r="M122" s="1028">
        <v>42446.714209999991</v>
      </c>
      <c r="N122" s="1028">
        <v>20133.573759999999</v>
      </c>
      <c r="O122" s="1028">
        <v>62580.287970000005</v>
      </c>
      <c r="P122" s="1028">
        <v>225444.99458999999</v>
      </c>
      <c r="Q122" s="1028">
        <v>226771.12441999995</v>
      </c>
      <c r="R122" s="1029">
        <v>452216.11900999997</v>
      </c>
    </row>
    <row r="123" spans="1:18">
      <c r="A123" s="341"/>
      <c r="B123" s="336" t="s">
        <v>241</v>
      </c>
      <c r="C123" s="336" t="s">
        <v>241</v>
      </c>
      <c r="D123" s="1022">
        <v>361124.43961000006</v>
      </c>
      <c r="E123" s="1023">
        <v>9801.3258299999998</v>
      </c>
      <c r="F123" s="1023">
        <v>370925.76544000005</v>
      </c>
      <c r="G123" s="1023">
        <v>61978.244400000011</v>
      </c>
      <c r="H123" s="1023">
        <v>12342.928390000001</v>
      </c>
      <c r="I123" s="1023">
        <v>74321.172789999997</v>
      </c>
      <c r="J123" s="1023">
        <v>225103.77930000002</v>
      </c>
      <c r="K123" s="1023">
        <v>43685.737059999992</v>
      </c>
      <c r="L123" s="1023">
        <v>268789.51636000001</v>
      </c>
      <c r="M123" s="1023">
        <v>94353.84345</v>
      </c>
      <c r="N123" s="1023">
        <v>24141.975690000003</v>
      </c>
      <c r="O123" s="1023">
        <v>118495.81914000002</v>
      </c>
      <c r="P123" s="1023">
        <v>381435.86715000006</v>
      </c>
      <c r="Q123" s="1023">
        <v>80170.641139999992</v>
      </c>
      <c r="R123" s="1024">
        <v>461606.50828999997</v>
      </c>
    </row>
    <row r="124" spans="1:18">
      <c r="A124" s="336" t="s">
        <v>955</v>
      </c>
      <c r="B124" s="1025"/>
      <c r="C124" s="1025"/>
      <c r="D124" s="1022">
        <v>2889857.2811200004</v>
      </c>
      <c r="E124" s="1023">
        <v>1131544.6569700001</v>
      </c>
      <c r="F124" s="1023">
        <v>4021401.9380899998</v>
      </c>
      <c r="G124" s="1023">
        <v>624147.86714999995</v>
      </c>
      <c r="H124" s="1023">
        <v>497032.91574999999</v>
      </c>
      <c r="I124" s="1023">
        <v>1121180.7829</v>
      </c>
      <c r="J124" s="1023">
        <v>1424170.7217600001</v>
      </c>
      <c r="K124" s="1023">
        <v>543744.87460999994</v>
      </c>
      <c r="L124" s="1023">
        <v>1967915.5963700004</v>
      </c>
      <c r="M124" s="1023">
        <v>522718.61764000001</v>
      </c>
      <c r="N124" s="1023">
        <v>177529.82632999998</v>
      </c>
      <c r="O124" s="1023">
        <v>700248.44396999991</v>
      </c>
      <c r="P124" s="1023">
        <v>2571037.2065500002</v>
      </c>
      <c r="Q124" s="1023">
        <v>1218307.6166900001</v>
      </c>
      <c r="R124" s="1024">
        <v>3789344.8232399998</v>
      </c>
    </row>
    <row r="125" spans="1:18">
      <c r="A125" s="336" t="s">
        <v>242</v>
      </c>
      <c r="B125" s="336" t="s">
        <v>243</v>
      </c>
      <c r="C125" s="336" t="s">
        <v>243</v>
      </c>
      <c r="D125" s="1022">
        <v>424312.15473000001</v>
      </c>
      <c r="E125" s="1023">
        <v>2955.0513499999997</v>
      </c>
      <c r="F125" s="1023">
        <v>427267.20607999992</v>
      </c>
      <c r="G125" s="1023">
        <v>1244488.6298</v>
      </c>
      <c r="H125" s="1023">
        <v>3044.1090999999997</v>
      </c>
      <c r="I125" s="1023">
        <v>1247532.7388999998</v>
      </c>
      <c r="J125" s="1023">
        <v>123098.97418</v>
      </c>
      <c r="K125" s="1023">
        <v>25892.240950000003</v>
      </c>
      <c r="L125" s="1023">
        <v>148991.21513</v>
      </c>
      <c r="M125" s="1023">
        <v>26806.413299999997</v>
      </c>
      <c r="N125" s="1023">
        <v>15364.986340000001</v>
      </c>
      <c r="O125" s="1023">
        <v>42171.399640000003</v>
      </c>
      <c r="P125" s="1023">
        <v>1394394.0172800003</v>
      </c>
      <c r="Q125" s="1023">
        <v>44301.336389999997</v>
      </c>
      <c r="R125" s="1024">
        <v>1438695.3536700003</v>
      </c>
    </row>
    <row r="126" spans="1:18">
      <c r="A126" s="341"/>
      <c r="B126" s="341"/>
      <c r="C126" s="1026" t="s">
        <v>244</v>
      </c>
      <c r="D126" s="1027">
        <v>162411.33546999999</v>
      </c>
      <c r="E126" s="1028">
        <v>5495.75875</v>
      </c>
      <c r="F126" s="1028">
        <v>167907.09422</v>
      </c>
      <c r="G126" s="1028">
        <v>21104.079590000001</v>
      </c>
      <c r="H126" s="1028">
        <v>5723.9580900000001</v>
      </c>
      <c r="I126" s="1028">
        <v>26828.037680000001</v>
      </c>
      <c r="J126" s="1028">
        <v>79137.838199999998</v>
      </c>
      <c r="K126" s="1028">
        <v>4270.6620200000007</v>
      </c>
      <c r="L126" s="1028">
        <v>83408.500220000002</v>
      </c>
      <c r="M126" s="1028">
        <v>12045.695109999999</v>
      </c>
      <c r="N126" s="1028">
        <v>1591.25497</v>
      </c>
      <c r="O126" s="1028">
        <v>13636.950080000001</v>
      </c>
      <c r="P126" s="1028">
        <v>112287.61290000001</v>
      </c>
      <c r="Q126" s="1028">
        <v>11585.875080000002</v>
      </c>
      <c r="R126" s="1029">
        <v>123873.48797999999</v>
      </c>
    </row>
    <row r="127" spans="1:18">
      <c r="A127" s="341"/>
      <c r="B127" s="336" t="s">
        <v>393</v>
      </c>
      <c r="C127" s="336" t="s">
        <v>393</v>
      </c>
      <c r="D127" s="1022">
        <v>70258.941500000001</v>
      </c>
      <c r="E127" s="1023">
        <v>0</v>
      </c>
      <c r="F127" s="1023">
        <v>70258.941500000001</v>
      </c>
      <c r="G127" s="1023">
        <v>9.5972800000000014</v>
      </c>
      <c r="H127" s="1023">
        <v>0</v>
      </c>
      <c r="I127" s="1023">
        <v>9.5972800000000014</v>
      </c>
      <c r="J127" s="1023">
        <v>1531.7985700000002</v>
      </c>
      <c r="K127" s="1023">
        <v>8.3101900000000004</v>
      </c>
      <c r="L127" s="1023">
        <v>1540.1087600000001</v>
      </c>
      <c r="M127" s="1023">
        <v>3639.4652900000001</v>
      </c>
      <c r="N127" s="1023">
        <v>1.9260699999999999</v>
      </c>
      <c r="O127" s="1023">
        <v>3641.3913600000001</v>
      </c>
      <c r="P127" s="1023">
        <v>5180.8611400000009</v>
      </c>
      <c r="Q127" s="1023">
        <v>10.23626</v>
      </c>
      <c r="R127" s="1024">
        <v>5191.0974000000006</v>
      </c>
    </row>
    <row r="128" spans="1:18">
      <c r="A128" s="341"/>
      <c r="B128" s="336" t="s">
        <v>245</v>
      </c>
      <c r="C128" s="336" t="s">
        <v>394</v>
      </c>
      <c r="D128" s="1022">
        <v>126939.58555</v>
      </c>
      <c r="E128" s="1023">
        <v>400.17687000000001</v>
      </c>
      <c r="F128" s="1023">
        <v>127339.76241999998</v>
      </c>
      <c r="G128" s="1023">
        <v>12357.321699999999</v>
      </c>
      <c r="H128" s="1023">
        <v>2479.3191200000001</v>
      </c>
      <c r="I128" s="1023">
        <v>14836.640820000001</v>
      </c>
      <c r="J128" s="1023">
        <v>33392.450140000001</v>
      </c>
      <c r="K128" s="1023">
        <v>3036.2115099999996</v>
      </c>
      <c r="L128" s="1023">
        <v>36428.661650000002</v>
      </c>
      <c r="M128" s="1023">
        <v>10833.40495</v>
      </c>
      <c r="N128" s="1023">
        <v>2480.4714599999998</v>
      </c>
      <c r="O128" s="1023">
        <v>13313.876410000001</v>
      </c>
      <c r="P128" s="1023">
        <v>56583.176789999998</v>
      </c>
      <c r="Q128" s="1023">
        <v>7996.002089999999</v>
      </c>
      <c r="R128" s="1024">
        <v>64579.178879999999</v>
      </c>
    </row>
    <row r="129" spans="1:18">
      <c r="A129" s="341"/>
      <c r="B129" s="341"/>
      <c r="C129" s="1026" t="s">
        <v>246</v>
      </c>
      <c r="D129" s="1027">
        <v>518199.26863999997</v>
      </c>
      <c r="E129" s="1028">
        <v>6395.1414199999999</v>
      </c>
      <c r="F129" s="1028">
        <v>524594.41006000002</v>
      </c>
      <c r="G129" s="1028">
        <v>70063.129479999989</v>
      </c>
      <c r="H129" s="1028">
        <v>12796.07424</v>
      </c>
      <c r="I129" s="1028">
        <v>82859.203720000005</v>
      </c>
      <c r="J129" s="1028">
        <v>226355.99652999997</v>
      </c>
      <c r="K129" s="1028">
        <v>60144.032690000015</v>
      </c>
      <c r="L129" s="1028">
        <v>286500.02922000008</v>
      </c>
      <c r="M129" s="1028">
        <v>63200.154489999986</v>
      </c>
      <c r="N129" s="1028">
        <v>27322.53227</v>
      </c>
      <c r="O129" s="1028">
        <v>90522.686760000011</v>
      </c>
      <c r="P129" s="1028">
        <v>359619.28049999994</v>
      </c>
      <c r="Q129" s="1028">
        <v>100262.63920000001</v>
      </c>
      <c r="R129" s="1029">
        <v>459881.91970000003</v>
      </c>
    </row>
    <row r="130" spans="1:18">
      <c r="A130" s="341"/>
      <c r="B130" s="341"/>
      <c r="C130" s="1026" t="s">
        <v>245</v>
      </c>
      <c r="D130" s="1027">
        <v>2135361.76621</v>
      </c>
      <c r="E130" s="1028">
        <v>76824.538939999999</v>
      </c>
      <c r="F130" s="1028">
        <v>2212186.3051499999</v>
      </c>
      <c r="G130" s="1028">
        <v>364433.82335999998</v>
      </c>
      <c r="H130" s="1028">
        <v>80114.589340000006</v>
      </c>
      <c r="I130" s="1028">
        <v>444548.41270000004</v>
      </c>
      <c r="J130" s="1028">
        <v>759260.89168</v>
      </c>
      <c r="K130" s="1028">
        <v>204105.82543999993</v>
      </c>
      <c r="L130" s="1028">
        <v>963366.71711999993</v>
      </c>
      <c r="M130" s="1028">
        <v>268621.98398000002</v>
      </c>
      <c r="N130" s="1028">
        <v>109607.37756999998</v>
      </c>
      <c r="O130" s="1028">
        <v>378229.36155000003</v>
      </c>
      <c r="P130" s="1028">
        <v>1392316.6990200002</v>
      </c>
      <c r="Q130" s="1028">
        <v>393827.79234999989</v>
      </c>
      <c r="R130" s="1029">
        <v>1786144.4913699999</v>
      </c>
    </row>
    <row r="131" spans="1:18">
      <c r="A131" s="341"/>
      <c r="B131" s="336" t="s">
        <v>247</v>
      </c>
      <c r="C131" s="336" t="s">
        <v>247</v>
      </c>
      <c r="D131" s="1022">
        <v>59949.995750000002</v>
      </c>
      <c r="E131" s="1023">
        <v>28041.931789999999</v>
      </c>
      <c r="F131" s="1023">
        <v>87991.92753999999</v>
      </c>
      <c r="G131" s="1023">
        <v>6748.3156600000002</v>
      </c>
      <c r="H131" s="1023">
        <v>8249.34807</v>
      </c>
      <c r="I131" s="1023">
        <v>14997.66373</v>
      </c>
      <c r="J131" s="1023">
        <v>41339.764479999998</v>
      </c>
      <c r="K131" s="1023">
        <v>6725.0277500000002</v>
      </c>
      <c r="L131" s="1023">
        <v>48064.792230000006</v>
      </c>
      <c r="M131" s="1023">
        <v>11008.769420000001</v>
      </c>
      <c r="N131" s="1023">
        <v>278.04382999999996</v>
      </c>
      <c r="O131" s="1023">
        <v>11286.813249999999</v>
      </c>
      <c r="P131" s="1023">
        <v>59096.849560000002</v>
      </c>
      <c r="Q131" s="1023">
        <v>15252.41965</v>
      </c>
      <c r="R131" s="1024">
        <v>74349.269210000013</v>
      </c>
    </row>
    <row r="132" spans="1:18">
      <c r="A132" s="341"/>
      <c r="B132" s="336" t="s">
        <v>248</v>
      </c>
      <c r="C132" s="336" t="s">
        <v>249</v>
      </c>
      <c r="D132" s="1022">
        <v>48361.97234</v>
      </c>
      <c r="E132" s="1023">
        <v>1.66486</v>
      </c>
      <c r="F132" s="1023">
        <v>48363.637200000005</v>
      </c>
      <c r="G132" s="1023">
        <v>12029.900300000001</v>
      </c>
      <c r="H132" s="1023">
        <v>2040.2535700000001</v>
      </c>
      <c r="I132" s="1023">
        <v>14070.153869999998</v>
      </c>
      <c r="J132" s="1023">
        <v>26300.579160000001</v>
      </c>
      <c r="K132" s="1023">
        <v>1112.9430499999999</v>
      </c>
      <c r="L132" s="1023">
        <v>27413.522209999999</v>
      </c>
      <c r="M132" s="1023">
        <v>1731.54189</v>
      </c>
      <c r="N132" s="1023">
        <v>1.8499999999999999E-2</v>
      </c>
      <c r="O132" s="1023">
        <v>1731.5603899999999</v>
      </c>
      <c r="P132" s="1023">
        <v>40062.021350000003</v>
      </c>
      <c r="Q132" s="1023">
        <v>3153.2151199999998</v>
      </c>
      <c r="R132" s="1024">
        <v>43215.236469999996</v>
      </c>
    </row>
    <row r="133" spans="1:18">
      <c r="A133" s="341"/>
      <c r="B133" s="341"/>
      <c r="C133" s="1026" t="s">
        <v>248</v>
      </c>
      <c r="D133" s="1027">
        <v>193215.90535000002</v>
      </c>
      <c r="E133" s="1028">
        <v>7570.3318200000003</v>
      </c>
      <c r="F133" s="1028">
        <v>200786.23717000001</v>
      </c>
      <c r="G133" s="1028">
        <v>22729.06379</v>
      </c>
      <c r="H133" s="1028">
        <v>1059.1485400000001</v>
      </c>
      <c r="I133" s="1028">
        <v>23788.212329999998</v>
      </c>
      <c r="J133" s="1028">
        <v>81385.816090000008</v>
      </c>
      <c r="K133" s="1028">
        <v>5923.9671899999994</v>
      </c>
      <c r="L133" s="1028">
        <v>87309.783280000003</v>
      </c>
      <c r="M133" s="1028">
        <v>11696.6705</v>
      </c>
      <c r="N133" s="1028">
        <v>1302.97343</v>
      </c>
      <c r="O133" s="1028">
        <v>12999.64393</v>
      </c>
      <c r="P133" s="1028">
        <v>115811.55038</v>
      </c>
      <c r="Q133" s="1028">
        <v>8286.0891599999995</v>
      </c>
      <c r="R133" s="1029">
        <v>124097.63953999999</v>
      </c>
    </row>
    <row r="134" spans="1:18">
      <c r="A134" s="341"/>
      <c r="B134" s="336" t="s">
        <v>250</v>
      </c>
      <c r="C134" s="336" t="s">
        <v>250</v>
      </c>
      <c r="D134" s="1022">
        <v>192741.65587000002</v>
      </c>
      <c r="E134" s="1023">
        <v>697.33991999999989</v>
      </c>
      <c r="F134" s="1023">
        <v>193438.99579000002</v>
      </c>
      <c r="G134" s="1023">
        <v>18715.799510000001</v>
      </c>
      <c r="H134" s="1023">
        <v>1617.3342399999999</v>
      </c>
      <c r="I134" s="1023">
        <v>20333.133750000001</v>
      </c>
      <c r="J134" s="1023">
        <v>89715.694000000003</v>
      </c>
      <c r="K134" s="1023">
        <v>22889.941289999999</v>
      </c>
      <c r="L134" s="1023">
        <v>112605.63529000001</v>
      </c>
      <c r="M134" s="1023">
        <v>42570.86894</v>
      </c>
      <c r="N134" s="1023">
        <v>5930.5532699999994</v>
      </c>
      <c r="O134" s="1023">
        <v>48501.422209999997</v>
      </c>
      <c r="P134" s="1023">
        <v>151002.36244999999</v>
      </c>
      <c r="Q134" s="1023">
        <v>30437.828799999996</v>
      </c>
      <c r="R134" s="1024">
        <v>181440.19125</v>
      </c>
    </row>
    <row r="135" spans="1:18">
      <c r="A135" s="341"/>
      <c r="B135" s="336" t="s">
        <v>251</v>
      </c>
      <c r="C135" s="336" t="s">
        <v>252</v>
      </c>
      <c r="D135" s="1022">
        <v>106259.64644</v>
      </c>
      <c r="E135" s="1023">
        <v>9252.7951300000004</v>
      </c>
      <c r="F135" s="1023">
        <v>115512.44157</v>
      </c>
      <c r="G135" s="1023">
        <v>28347.8112</v>
      </c>
      <c r="H135" s="1023">
        <v>10243.265890000001</v>
      </c>
      <c r="I135" s="1023">
        <v>38591.077090000006</v>
      </c>
      <c r="J135" s="1023">
        <v>63977.574870000004</v>
      </c>
      <c r="K135" s="1023">
        <v>12822.885480000001</v>
      </c>
      <c r="L135" s="1023">
        <v>76800.460349999994</v>
      </c>
      <c r="M135" s="1023">
        <v>20758.99727</v>
      </c>
      <c r="N135" s="1023">
        <v>9605.9027199999982</v>
      </c>
      <c r="O135" s="1023">
        <v>30364.899990000002</v>
      </c>
      <c r="P135" s="1023">
        <v>113084.38334</v>
      </c>
      <c r="Q135" s="1023">
        <v>32672.054089999998</v>
      </c>
      <c r="R135" s="1024">
        <v>145756.43743000002</v>
      </c>
    </row>
    <row r="136" spans="1:18">
      <c r="A136" s="341"/>
      <c r="B136" s="336" t="s">
        <v>395</v>
      </c>
      <c r="C136" s="336" t="s">
        <v>395</v>
      </c>
      <c r="D136" s="1022">
        <v>31298.51686</v>
      </c>
      <c r="E136" s="1023">
        <v>0</v>
      </c>
      <c r="F136" s="1023">
        <v>31298.51686</v>
      </c>
      <c r="G136" s="1023">
        <v>0</v>
      </c>
      <c r="H136" s="1023">
        <v>0</v>
      </c>
      <c r="I136" s="1023">
        <v>0</v>
      </c>
      <c r="J136" s="1023">
        <v>1518.5989099999999</v>
      </c>
      <c r="K136" s="1023">
        <v>3.0202199999999997</v>
      </c>
      <c r="L136" s="1023">
        <v>1521.6191299999998</v>
      </c>
      <c r="M136" s="1023">
        <v>3518.13852</v>
      </c>
      <c r="N136" s="1023">
        <v>86.072109999999995</v>
      </c>
      <c r="O136" s="1023">
        <v>3604.21063</v>
      </c>
      <c r="P136" s="1023">
        <v>5036.7374300000001</v>
      </c>
      <c r="Q136" s="1023">
        <v>89.092330000000004</v>
      </c>
      <c r="R136" s="1024">
        <v>5125.8297599999996</v>
      </c>
    </row>
    <row r="137" spans="1:18">
      <c r="A137" s="336" t="s">
        <v>956</v>
      </c>
      <c r="B137" s="1025"/>
      <c r="C137" s="1025"/>
      <c r="D137" s="1022">
        <v>4069310.7447100002</v>
      </c>
      <c r="E137" s="1023">
        <v>137634.73085000002</v>
      </c>
      <c r="F137" s="1023">
        <v>4206945.4755600002</v>
      </c>
      <c r="G137" s="1023">
        <v>1801027.4716699999</v>
      </c>
      <c r="H137" s="1023">
        <v>127367.4002</v>
      </c>
      <c r="I137" s="1023">
        <v>1928394.8718699997</v>
      </c>
      <c r="J137" s="1023">
        <v>1527015.9768100001</v>
      </c>
      <c r="K137" s="1023">
        <v>346935.06778000004</v>
      </c>
      <c r="L137" s="1023">
        <v>1873951.0445899998</v>
      </c>
      <c r="M137" s="1023">
        <v>476432.10365999996</v>
      </c>
      <c r="N137" s="1023">
        <v>173572.11254000003</v>
      </c>
      <c r="O137" s="1023">
        <v>650004.21619999991</v>
      </c>
      <c r="P137" s="1023">
        <v>3804475.5521400003</v>
      </c>
      <c r="Q137" s="1023">
        <v>647874.58051999984</v>
      </c>
      <c r="R137" s="1024">
        <v>4452350.1326600006</v>
      </c>
    </row>
    <row r="138" spans="1:18">
      <c r="A138" s="336" t="s">
        <v>14</v>
      </c>
      <c r="B138" s="336" t="s">
        <v>396</v>
      </c>
      <c r="C138" s="336" t="s">
        <v>397</v>
      </c>
      <c r="D138" s="1022">
        <v>40165.206880000005</v>
      </c>
      <c r="E138" s="1023">
        <v>0</v>
      </c>
      <c r="F138" s="1023">
        <v>40165.206880000005</v>
      </c>
      <c r="G138" s="1023">
        <v>0</v>
      </c>
      <c r="H138" s="1023">
        <v>0</v>
      </c>
      <c r="I138" s="1023">
        <v>0</v>
      </c>
      <c r="J138" s="1023">
        <v>1182.09103</v>
      </c>
      <c r="K138" s="1023">
        <v>16.11871</v>
      </c>
      <c r="L138" s="1023">
        <v>1198.20974</v>
      </c>
      <c r="M138" s="1023">
        <v>1748.53297</v>
      </c>
      <c r="N138" s="1023">
        <v>0</v>
      </c>
      <c r="O138" s="1023">
        <v>1748.53297</v>
      </c>
      <c r="P138" s="1023">
        <v>2930.6239999999998</v>
      </c>
      <c r="Q138" s="1023">
        <v>16.11871</v>
      </c>
      <c r="R138" s="1024">
        <v>2946.74271</v>
      </c>
    </row>
    <row r="139" spans="1:18">
      <c r="A139" s="341"/>
      <c r="B139" s="336" t="s">
        <v>253</v>
      </c>
      <c r="C139" s="336" t="s">
        <v>253</v>
      </c>
      <c r="D139" s="1022">
        <v>248871.01199</v>
      </c>
      <c r="E139" s="1023">
        <v>1775.7186400000001</v>
      </c>
      <c r="F139" s="1023">
        <v>250646.73063000001</v>
      </c>
      <c r="G139" s="1023">
        <v>30902.722180000001</v>
      </c>
      <c r="H139" s="1023">
        <v>2214.0768499999995</v>
      </c>
      <c r="I139" s="1023">
        <v>33116.799030000002</v>
      </c>
      <c r="J139" s="1023">
        <v>158242.19382999997</v>
      </c>
      <c r="K139" s="1023">
        <v>21157.800749999999</v>
      </c>
      <c r="L139" s="1023">
        <v>179399.99458</v>
      </c>
      <c r="M139" s="1023">
        <v>31421.119899999998</v>
      </c>
      <c r="N139" s="1023">
        <v>3458.2181600000004</v>
      </c>
      <c r="O139" s="1023">
        <v>34879.338060000002</v>
      </c>
      <c r="P139" s="1023">
        <v>220566.03591000001</v>
      </c>
      <c r="Q139" s="1023">
        <v>26830.095759999997</v>
      </c>
      <c r="R139" s="1024">
        <v>247396.13167</v>
      </c>
    </row>
    <row r="140" spans="1:18">
      <c r="A140" s="341"/>
      <c r="B140" s="336" t="s">
        <v>398</v>
      </c>
      <c r="C140" s="336" t="s">
        <v>398</v>
      </c>
      <c r="D140" s="1022">
        <v>67350.305469999992</v>
      </c>
      <c r="E140" s="1023">
        <v>0</v>
      </c>
      <c r="F140" s="1023">
        <v>67350.305469999992</v>
      </c>
      <c r="G140" s="1023">
        <v>0</v>
      </c>
      <c r="H140" s="1023">
        <v>0</v>
      </c>
      <c r="I140" s="1023">
        <v>0</v>
      </c>
      <c r="J140" s="1023">
        <v>2153.0714199999998</v>
      </c>
      <c r="K140" s="1023">
        <v>3.2208600000000001</v>
      </c>
      <c r="L140" s="1023">
        <v>2156.2922799999997</v>
      </c>
      <c r="M140" s="1023">
        <v>1962.0753200000001</v>
      </c>
      <c r="N140" s="1023">
        <v>249.01499999999999</v>
      </c>
      <c r="O140" s="1023">
        <v>2211.0903199999998</v>
      </c>
      <c r="P140" s="1023">
        <v>4115.1467400000001</v>
      </c>
      <c r="Q140" s="1023">
        <v>252.23585999999997</v>
      </c>
      <c r="R140" s="1024">
        <v>4367.3825999999999</v>
      </c>
    </row>
    <row r="141" spans="1:18">
      <c r="A141" s="341"/>
      <c r="B141" s="336" t="s">
        <v>254</v>
      </c>
      <c r="C141" s="336" t="s">
        <v>255</v>
      </c>
      <c r="D141" s="1022">
        <v>187141.16665999999</v>
      </c>
      <c r="E141" s="1023">
        <v>51.528040000000004</v>
      </c>
      <c r="F141" s="1023">
        <v>187192.69469999999</v>
      </c>
      <c r="G141" s="1023">
        <v>14554.463449999999</v>
      </c>
      <c r="H141" s="1023">
        <v>9069.1735000000008</v>
      </c>
      <c r="I141" s="1023">
        <v>23623.63695</v>
      </c>
      <c r="J141" s="1023">
        <v>73083.352700000003</v>
      </c>
      <c r="K141" s="1023">
        <v>5813.1702200000009</v>
      </c>
      <c r="L141" s="1023">
        <v>78896.522919999989</v>
      </c>
      <c r="M141" s="1023">
        <v>8933.8522200000007</v>
      </c>
      <c r="N141" s="1023">
        <v>27.7181</v>
      </c>
      <c r="O141" s="1023">
        <v>8961.5703200000007</v>
      </c>
      <c r="P141" s="1023">
        <v>96571.668369999999</v>
      </c>
      <c r="Q141" s="1023">
        <v>14910.061819999999</v>
      </c>
      <c r="R141" s="1024">
        <v>111481.73019</v>
      </c>
    </row>
    <row r="142" spans="1:18">
      <c r="A142" s="341"/>
      <c r="B142" s="336" t="s">
        <v>256</v>
      </c>
      <c r="C142" s="336" t="s">
        <v>257</v>
      </c>
      <c r="D142" s="1022">
        <v>122238.29672</v>
      </c>
      <c r="E142" s="1023">
        <v>27.22175</v>
      </c>
      <c r="F142" s="1023">
        <v>122265.51847</v>
      </c>
      <c r="G142" s="1023">
        <v>8739.6466600000003</v>
      </c>
      <c r="H142" s="1023">
        <v>734.80216000000007</v>
      </c>
      <c r="I142" s="1023">
        <v>9474.4488199999996</v>
      </c>
      <c r="J142" s="1023">
        <v>47555.895960000002</v>
      </c>
      <c r="K142" s="1023">
        <v>5090.8257299999996</v>
      </c>
      <c r="L142" s="1023">
        <v>52646.721690000006</v>
      </c>
      <c r="M142" s="1023">
        <v>7632.5867799999996</v>
      </c>
      <c r="N142" s="1023">
        <v>231.36064000000002</v>
      </c>
      <c r="O142" s="1023">
        <v>7863.9474199999995</v>
      </c>
      <c r="P142" s="1023">
        <v>63928.129399999998</v>
      </c>
      <c r="Q142" s="1023">
        <v>6056.9885300000005</v>
      </c>
      <c r="R142" s="1024">
        <v>69985.117930000008</v>
      </c>
    </row>
    <row r="143" spans="1:18">
      <c r="A143" s="341"/>
      <c r="B143" s="341"/>
      <c r="C143" s="1026" t="s">
        <v>399</v>
      </c>
      <c r="D143" s="1027">
        <v>83503.638900000005</v>
      </c>
      <c r="E143" s="1028">
        <v>0</v>
      </c>
      <c r="F143" s="1028">
        <v>83503.638900000005</v>
      </c>
      <c r="G143" s="1028">
        <v>53.884160000000001</v>
      </c>
      <c r="H143" s="1028">
        <v>5.0880000000000002E-2</v>
      </c>
      <c r="I143" s="1028">
        <v>53.935040000000001</v>
      </c>
      <c r="J143" s="1028">
        <v>3372.2110899999998</v>
      </c>
      <c r="K143" s="1028">
        <v>296.08689000000004</v>
      </c>
      <c r="L143" s="1028">
        <v>3668.2979799999998</v>
      </c>
      <c r="M143" s="1028">
        <v>3885.61186</v>
      </c>
      <c r="N143" s="1028">
        <v>0</v>
      </c>
      <c r="O143" s="1028">
        <v>3885.61186</v>
      </c>
      <c r="P143" s="1028">
        <v>7311.7071099999994</v>
      </c>
      <c r="Q143" s="1028">
        <v>296.13777000000005</v>
      </c>
      <c r="R143" s="1029">
        <v>7607.8448799999996</v>
      </c>
    </row>
    <row r="144" spans="1:18">
      <c r="A144" s="341"/>
      <c r="B144" s="341"/>
      <c r="C144" s="1026" t="s">
        <v>256</v>
      </c>
      <c r="D144" s="1027">
        <v>6814469.290199996</v>
      </c>
      <c r="E144" s="1028">
        <v>1302484.25471</v>
      </c>
      <c r="F144" s="1028">
        <v>8116953.544909996</v>
      </c>
      <c r="G144" s="1028">
        <v>1454153.0569500001</v>
      </c>
      <c r="H144" s="1028">
        <v>790210.27780999977</v>
      </c>
      <c r="I144" s="1028">
        <v>2244363.33476</v>
      </c>
      <c r="J144" s="1028">
        <v>2390569.4457600005</v>
      </c>
      <c r="K144" s="1028">
        <v>1182657.5193800004</v>
      </c>
      <c r="L144" s="1028">
        <v>3573226.9651400014</v>
      </c>
      <c r="M144" s="1028">
        <v>1064903.96802</v>
      </c>
      <c r="N144" s="1028">
        <v>399253.3947</v>
      </c>
      <c r="O144" s="1028">
        <v>1464157.3627199999</v>
      </c>
      <c r="P144" s="1028">
        <v>4909626.4707300011</v>
      </c>
      <c r="Q144" s="1028">
        <v>2372121.1918899999</v>
      </c>
      <c r="R144" s="1029">
        <v>7281747.6626199968</v>
      </c>
    </row>
    <row r="145" spans="1:18">
      <c r="A145" s="341"/>
      <c r="B145" s="341"/>
      <c r="C145" s="1026" t="s">
        <v>400</v>
      </c>
      <c r="D145" s="1027">
        <v>39964.015039999998</v>
      </c>
      <c r="E145" s="1028">
        <v>0</v>
      </c>
      <c r="F145" s="1028">
        <v>39964.015039999998</v>
      </c>
      <c r="G145" s="1028">
        <v>0</v>
      </c>
      <c r="H145" s="1028">
        <v>0</v>
      </c>
      <c r="I145" s="1028">
        <v>0</v>
      </c>
      <c r="J145" s="1028">
        <v>2214.2058900000002</v>
      </c>
      <c r="K145" s="1028">
        <v>90.475729999999999</v>
      </c>
      <c r="L145" s="1028">
        <v>2304.6816200000003</v>
      </c>
      <c r="M145" s="1028">
        <v>1675.80042</v>
      </c>
      <c r="N145" s="1028">
        <v>0</v>
      </c>
      <c r="O145" s="1028">
        <v>1675.80042</v>
      </c>
      <c r="P145" s="1028">
        <v>3890.0063100000002</v>
      </c>
      <c r="Q145" s="1028">
        <v>90.475729999999999</v>
      </c>
      <c r="R145" s="1029">
        <v>3980.4820399999999</v>
      </c>
    </row>
    <row r="146" spans="1:18">
      <c r="A146" s="341"/>
      <c r="B146" s="336" t="s">
        <v>258</v>
      </c>
      <c r="C146" s="336" t="s">
        <v>258</v>
      </c>
      <c r="D146" s="1022">
        <v>137118.86339999997</v>
      </c>
      <c r="E146" s="1023">
        <v>3406.5337299999997</v>
      </c>
      <c r="F146" s="1023">
        <v>140525.39713</v>
      </c>
      <c r="G146" s="1023">
        <v>21168.327430000001</v>
      </c>
      <c r="H146" s="1023">
        <v>2679.3945099999996</v>
      </c>
      <c r="I146" s="1023">
        <v>23847.721939999996</v>
      </c>
      <c r="J146" s="1023">
        <v>83510.862059999999</v>
      </c>
      <c r="K146" s="1023">
        <v>18215.658640000001</v>
      </c>
      <c r="L146" s="1023">
        <v>101726.52070000001</v>
      </c>
      <c r="M146" s="1023">
        <v>32806.778140000002</v>
      </c>
      <c r="N146" s="1023">
        <v>10615.40965</v>
      </c>
      <c r="O146" s="1023">
        <v>43422.187789999996</v>
      </c>
      <c r="P146" s="1023">
        <v>137485.96763</v>
      </c>
      <c r="Q146" s="1023">
        <v>31510.462800000001</v>
      </c>
      <c r="R146" s="1024">
        <v>168996.43042999998</v>
      </c>
    </row>
    <row r="147" spans="1:18">
      <c r="A147" s="341"/>
      <c r="B147" s="336" t="s">
        <v>401</v>
      </c>
      <c r="C147" s="336" t="s">
        <v>401</v>
      </c>
      <c r="D147" s="1022">
        <v>14932.486730000001</v>
      </c>
      <c r="E147" s="1023">
        <v>0</v>
      </c>
      <c r="F147" s="1023">
        <v>14932.486730000001</v>
      </c>
      <c r="G147" s="1023">
        <v>0</v>
      </c>
      <c r="H147" s="1023">
        <v>0</v>
      </c>
      <c r="I147" s="1023">
        <v>0</v>
      </c>
      <c r="J147" s="1023">
        <v>1074.8763000000001</v>
      </c>
      <c r="K147" s="1023">
        <v>1.3613</v>
      </c>
      <c r="L147" s="1023">
        <v>1076.2376000000002</v>
      </c>
      <c r="M147" s="1023">
        <v>996.98368000000005</v>
      </c>
      <c r="N147" s="1023">
        <v>0</v>
      </c>
      <c r="O147" s="1023">
        <v>996.98368000000005</v>
      </c>
      <c r="P147" s="1023">
        <v>2071.8599800000002</v>
      </c>
      <c r="Q147" s="1023">
        <v>1.3613</v>
      </c>
      <c r="R147" s="1024">
        <v>2073.2212800000002</v>
      </c>
    </row>
    <row r="148" spans="1:18">
      <c r="A148" s="341"/>
      <c r="B148" s="336" t="s">
        <v>326</v>
      </c>
      <c r="C148" s="336" t="s">
        <v>327</v>
      </c>
      <c r="D148" s="1022">
        <v>960.70869999999991</v>
      </c>
      <c r="E148" s="1023">
        <v>1.52E-2</v>
      </c>
      <c r="F148" s="1023">
        <v>960.72390000000007</v>
      </c>
      <c r="G148" s="1023">
        <v>10909.54651</v>
      </c>
      <c r="H148" s="1023">
        <v>408.96215999999998</v>
      </c>
      <c r="I148" s="1023">
        <v>11318.508669999999</v>
      </c>
      <c r="J148" s="1023">
        <v>77741.460980000003</v>
      </c>
      <c r="K148" s="1023">
        <v>25788.59388</v>
      </c>
      <c r="L148" s="1023">
        <v>103530.05486</v>
      </c>
      <c r="M148" s="1023">
        <v>32941.259379999996</v>
      </c>
      <c r="N148" s="1023">
        <v>506.79187999999999</v>
      </c>
      <c r="O148" s="1023">
        <v>33448.05126</v>
      </c>
      <c r="P148" s="1023">
        <v>121592.26687000001</v>
      </c>
      <c r="Q148" s="1023">
        <v>26704.347919999997</v>
      </c>
      <c r="R148" s="1024">
        <v>148296.61478999999</v>
      </c>
    </row>
    <row r="149" spans="1:18">
      <c r="A149" s="336" t="s">
        <v>957</v>
      </c>
      <c r="B149" s="1025"/>
      <c r="C149" s="1025"/>
      <c r="D149" s="1022">
        <v>7756714.9906899948</v>
      </c>
      <c r="E149" s="1023">
        <v>1307745.2720700002</v>
      </c>
      <c r="F149" s="1023">
        <v>9064460.2627599947</v>
      </c>
      <c r="G149" s="1023">
        <v>1540481.6473400001</v>
      </c>
      <c r="H149" s="1023">
        <v>805316.73786999972</v>
      </c>
      <c r="I149" s="1023">
        <v>2345798.3852100004</v>
      </c>
      <c r="J149" s="1023">
        <v>2840699.6670200005</v>
      </c>
      <c r="K149" s="1023">
        <v>1259130.8320900006</v>
      </c>
      <c r="L149" s="1023">
        <v>4099830.4991100011</v>
      </c>
      <c r="M149" s="1023">
        <v>1188908.5686900003</v>
      </c>
      <c r="N149" s="1023">
        <v>414341.90812999994</v>
      </c>
      <c r="O149" s="1023">
        <v>1603250.47682</v>
      </c>
      <c r="P149" s="1023">
        <v>5570089.8830500012</v>
      </c>
      <c r="Q149" s="1023">
        <v>2478789.4780900003</v>
      </c>
      <c r="R149" s="1024">
        <v>8048879.3611399969</v>
      </c>
    </row>
    <row r="150" spans="1:18">
      <c r="A150" s="336" t="s">
        <v>15</v>
      </c>
      <c r="B150" s="336" t="s">
        <v>259</v>
      </c>
      <c r="C150" s="336" t="s">
        <v>402</v>
      </c>
      <c r="D150" s="1022">
        <v>25038.890440000003</v>
      </c>
      <c r="E150" s="1023">
        <v>0</v>
      </c>
      <c r="F150" s="1023">
        <v>25038.890440000003</v>
      </c>
      <c r="G150" s="1023">
        <v>0</v>
      </c>
      <c r="H150" s="1023">
        <v>0</v>
      </c>
      <c r="I150" s="1023">
        <v>0</v>
      </c>
      <c r="J150" s="1023">
        <v>1307.0072700000001</v>
      </c>
      <c r="K150" s="1023">
        <v>1.4052500000000001</v>
      </c>
      <c r="L150" s="1023">
        <v>1308.4125200000001</v>
      </c>
      <c r="M150" s="1023">
        <v>1527.44478</v>
      </c>
      <c r="N150" s="1023">
        <v>0</v>
      </c>
      <c r="O150" s="1023">
        <v>1527.44478</v>
      </c>
      <c r="P150" s="1023">
        <v>2834.4520499999999</v>
      </c>
      <c r="Q150" s="1023">
        <v>1.4052500000000001</v>
      </c>
      <c r="R150" s="1024">
        <v>2835.8572999999997</v>
      </c>
    </row>
    <row r="151" spans="1:18">
      <c r="A151" s="341"/>
      <c r="B151" s="341"/>
      <c r="C151" s="1026" t="s">
        <v>259</v>
      </c>
      <c r="D151" s="1027">
        <v>4402044.3189700004</v>
      </c>
      <c r="E151" s="1028">
        <v>394346.06772999995</v>
      </c>
      <c r="F151" s="1028">
        <v>4796390.3866999997</v>
      </c>
      <c r="G151" s="1028">
        <v>523459.98054000008</v>
      </c>
      <c r="H151" s="1028">
        <v>243188.93403</v>
      </c>
      <c r="I151" s="1028">
        <v>766648.91457000014</v>
      </c>
      <c r="J151" s="1028">
        <v>1204353.1349199999</v>
      </c>
      <c r="K151" s="1028">
        <v>373782.92897000001</v>
      </c>
      <c r="L151" s="1028">
        <v>1578136.0638899996</v>
      </c>
      <c r="M151" s="1028">
        <v>463194.97596999997</v>
      </c>
      <c r="N151" s="1028">
        <v>245628.38337999998</v>
      </c>
      <c r="O151" s="1028">
        <v>708823.35935000016</v>
      </c>
      <c r="P151" s="1028">
        <v>2191008.0914300005</v>
      </c>
      <c r="Q151" s="1028">
        <v>862600.24638000038</v>
      </c>
      <c r="R151" s="1029">
        <v>3053608.3378100004</v>
      </c>
    </row>
    <row r="152" spans="1:18">
      <c r="A152" s="341"/>
      <c r="B152" s="341"/>
      <c r="C152" s="1026" t="s">
        <v>260</v>
      </c>
      <c r="D152" s="1027">
        <v>158211.61859</v>
      </c>
      <c r="E152" s="1028">
        <v>4129.3092299999998</v>
      </c>
      <c r="F152" s="1028">
        <v>162340.92781999998</v>
      </c>
      <c r="G152" s="1028">
        <v>41420.994549999996</v>
      </c>
      <c r="H152" s="1028">
        <v>3505.2007000000003</v>
      </c>
      <c r="I152" s="1028">
        <v>44926.195249999997</v>
      </c>
      <c r="J152" s="1028">
        <v>51104.709049999998</v>
      </c>
      <c r="K152" s="1028">
        <v>7934.2673500000001</v>
      </c>
      <c r="L152" s="1028">
        <v>59038.976400000007</v>
      </c>
      <c r="M152" s="1028">
        <v>21049.348850000002</v>
      </c>
      <c r="N152" s="1028">
        <v>1379.4130400000001</v>
      </c>
      <c r="O152" s="1028">
        <v>22428.761889999998</v>
      </c>
      <c r="P152" s="1028">
        <v>113575.05245</v>
      </c>
      <c r="Q152" s="1028">
        <v>12818.881089999999</v>
      </c>
      <c r="R152" s="1029">
        <v>126393.93354</v>
      </c>
    </row>
    <row r="153" spans="1:18">
      <c r="A153" s="341"/>
      <c r="B153" s="341"/>
      <c r="C153" s="1026" t="s">
        <v>56</v>
      </c>
      <c r="D153" s="1027">
        <v>59831.34981</v>
      </c>
      <c r="E153" s="1028">
        <v>0</v>
      </c>
      <c r="F153" s="1028">
        <v>59831.34981</v>
      </c>
      <c r="G153" s="1028">
        <v>7.4700000000000001E-3</v>
      </c>
      <c r="H153" s="1028">
        <v>0</v>
      </c>
      <c r="I153" s="1028">
        <v>7.4700000000000001E-3</v>
      </c>
      <c r="J153" s="1028">
        <v>2455.9896800000001</v>
      </c>
      <c r="K153" s="1028">
        <v>61.771529999999998</v>
      </c>
      <c r="L153" s="1028">
        <v>2517.7612100000001</v>
      </c>
      <c r="M153" s="1028">
        <v>4416.7586200000005</v>
      </c>
      <c r="N153" s="1028">
        <v>412.72845000000001</v>
      </c>
      <c r="O153" s="1028">
        <v>4829.4870700000001</v>
      </c>
      <c r="P153" s="1028">
        <v>6872.7557700000007</v>
      </c>
      <c r="Q153" s="1028">
        <v>474.49997999999999</v>
      </c>
      <c r="R153" s="1029">
        <v>7347.2557500000003</v>
      </c>
    </row>
    <row r="154" spans="1:18">
      <c r="A154" s="341"/>
      <c r="B154" s="341"/>
      <c r="C154" s="1026" t="s">
        <v>403</v>
      </c>
      <c r="D154" s="1027">
        <v>23027.269680000001</v>
      </c>
      <c r="E154" s="1028">
        <v>0</v>
      </c>
      <c r="F154" s="1028">
        <v>23027.269680000001</v>
      </c>
      <c r="G154" s="1028">
        <v>0</v>
      </c>
      <c r="H154" s="1028">
        <v>0</v>
      </c>
      <c r="I154" s="1028">
        <v>0</v>
      </c>
      <c r="J154" s="1028">
        <v>778.55234999999993</v>
      </c>
      <c r="K154" s="1028">
        <v>7.2709999999999997E-2</v>
      </c>
      <c r="L154" s="1028">
        <v>778.62506000000008</v>
      </c>
      <c r="M154" s="1028">
        <v>127.94994</v>
      </c>
      <c r="N154" s="1028">
        <v>0</v>
      </c>
      <c r="O154" s="1028">
        <v>127.94994</v>
      </c>
      <c r="P154" s="1028">
        <v>906.50229000000002</v>
      </c>
      <c r="Q154" s="1028">
        <v>7.2709999999999997E-2</v>
      </c>
      <c r="R154" s="1029">
        <v>906.57500000000005</v>
      </c>
    </row>
    <row r="155" spans="1:18">
      <c r="A155" s="341"/>
      <c r="B155" s="341"/>
      <c r="C155" s="1026" t="s">
        <v>404</v>
      </c>
      <c r="D155" s="1027">
        <v>22139.99379</v>
      </c>
      <c r="E155" s="1028">
        <v>0</v>
      </c>
      <c r="F155" s="1028">
        <v>22139.99379</v>
      </c>
      <c r="G155" s="1028">
        <v>0</v>
      </c>
      <c r="H155" s="1028">
        <v>0</v>
      </c>
      <c r="I155" s="1028">
        <v>0</v>
      </c>
      <c r="J155" s="1028">
        <v>415.23773</v>
      </c>
      <c r="K155" s="1028">
        <v>0</v>
      </c>
      <c r="L155" s="1028">
        <v>415.23773</v>
      </c>
      <c r="M155" s="1028">
        <v>310.6533</v>
      </c>
      <c r="N155" s="1028">
        <v>0</v>
      </c>
      <c r="O155" s="1028">
        <v>310.6533</v>
      </c>
      <c r="P155" s="1028">
        <v>725.89103</v>
      </c>
      <c r="Q155" s="1028">
        <v>0</v>
      </c>
      <c r="R155" s="1029">
        <v>725.89103</v>
      </c>
    </row>
    <row r="156" spans="1:18">
      <c r="A156" s="341"/>
      <c r="B156" s="341"/>
      <c r="C156" s="1026" t="s">
        <v>405</v>
      </c>
      <c r="D156" s="1027">
        <v>8079.1661199999999</v>
      </c>
      <c r="E156" s="1028">
        <v>0</v>
      </c>
      <c r="F156" s="1028">
        <v>8079.1661199999999</v>
      </c>
      <c r="G156" s="1028">
        <v>0</v>
      </c>
      <c r="H156" s="1028">
        <v>0</v>
      </c>
      <c r="I156" s="1028">
        <v>0</v>
      </c>
      <c r="J156" s="1028">
        <v>46.286499999999997</v>
      </c>
      <c r="K156" s="1028">
        <v>249.36929000000001</v>
      </c>
      <c r="L156" s="1028">
        <v>295.65578999999997</v>
      </c>
      <c r="M156" s="1028">
        <v>4.1048200000000001</v>
      </c>
      <c r="N156" s="1028">
        <v>0</v>
      </c>
      <c r="O156" s="1028">
        <v>4.1048200000000001</v>
      </c>
      <c r="P156" s="1028">
        <v>50.39132</v>
      </c>
      <c r="Q156" s="1028">
        <v>249.36929000000001</v>
      </c>
      <c r="R156" s="1029">
        <v>299.76060999999999</v>
      </c>
    </row>
    <row r="157" spans="1:18">
      <c r="A157" s="341"/>
      <c r="B157" s="341"/>
      <c r="C157" s="1026" t="s">
        <v>406</v>
      </c>
      <c r="D157" s="1027">
        <v>12735.699909999999</v>
      </c>
      <c r="E157" s="1028">
        <v>0</v>
      </c>
      <c r="F157" s="1028">
        <v>12735.699909999999</v>
      </c>
      <c r="G157" s="1028">
        <v>0</v>
      </c>
      <c r="H157" s="1028">
        <v>0</v>
      </c>
      <c r="I157" s="1028">
        <v>0</v>
      </c>
      <c r="J157" s="1028">
        <v>289.32228000000003</v>
      </c>
      <c r="K157" s="1028">
        <v>0.92537999999999998</v>
      </c>
      <c r="L157" s="1028">
        <v>290.24766</v>
      </c>
      <c r="M157" s="1028">
        <v>71.630589999999998</v>
      </c>
      <c r="N157" s="1028">
        <v>0</v>
      </c>
      <c r="O157" s="1028">
        <v>71.630589999999998</v>
      </c>
      <c r="P157" s="1028">
        <v>360.95287000000002</v>
      </c>
      <c r="Q157" s="1028">
        <v>0.92537999999999998</v>
      </c>
      <c r="R157" s="1029">
        <v>361.87824999999998</v>
      </c>
    </row>
    <row r="158" spans="1:18">
      <c r="A158" s="341"/>
      <c r="B158" s="336" t="s">
        <v>15</v>
      </c>
      <c r="C158" s="336" t="s">
        <v>15</v>
      </c>
      <c r="D158" s="1022">
        <v>221650.00750000001</v>
      </c>
      <c r="E158" s="1023">
        <v>858.16956000000005</v>
      </c>
      <c r="F158" s="1023">
        <v>222508.17706000002</v>
      </c>
      <c r="G158" s="1023">
        <v>15652.719839999998</v>
      </c>
      <c r="H158" s="1023">
        <v>3905.2909599999998</v>
      </c>
      <c r="I158" s="1023">
        <v>19558.0108</v>
      </c>
      <c r="J158" s="1023">
        <v>91062.144419999997</v>
      </c>
      <c r="K158" s="1023">
        <v>14762.472719999998</v>
      </c>
      <c r="L158" s="1023">
        <v>105824.61714</v>
      </c>
      <c r="M158" s="1023">
        <v>14221.77025</v>
      </c>
      <c r="N158" s="1023">
        <v>2007.2508</v>
      </c>
      <c r="O158" s="1023">
        <v>16229.021049999999</v>
      </c>
      <c r="P158" s="1023">
        <v>120936.63451000002</v>
      </c>
      <c r="Q158" s="1023">
        <v>20675.014479999998</v>
      </c>
      <c r="R158" s="1024">
        <v>141611.64899000002</v>
      </c>
    </row>
    <row r="159" spans="1:18">
      <c r="A159" s="341"/>
      <c r="B159" s="341"/>
      <c r="C159" s="1026" t="s">
        <v>407</v>
      </c>
      <c r="D159" s="1027">
        <v>60408.342400000001</v>
      </c>
      <c r="E159" s="1028">
        <v>0</v>
      </c>
      <c r="F159" s="1028">
        <v>60408.342400000001</v>
      </c>
      <c r="G159" s="1028">
        <v>0.24881</v>
      </c>
      <c r="H159" s="1028">
        <v>0.51197000000000004</v>
      </c>
      <c r="I159" s="1028">
        <v>0.76078000000000001</v>
      </c>
      <c r="J159" s="1028">
        <v>1128.65545</v>
      </c>
      <c r="K159" s="1028">
        <v>9.0888600000000004</v>
      </c>
      <c r="L159" s="1028">
        <v>1137.74431</v>
      </c>
      <c r="M159" s="1028">
        <v>1282.60077</v>
      </c>
      <c r="N159" s="1028">
        <v>0</v>
      </c>
      <c r="O159" s="1028">
        <v>1282.60077</v>
      </c>
      <c r="P159" s="1028">
        <v>2411.5050300000003</v>
      </c>
      <c r="Q159" s="1028">
        <v>9.6008300000000002</v>
      </c>
      <c r="R159" s="1029">
        <v>2421.1058599999997</v>
      </c>
    </row>
    <row r="160" spans="1:18">
      <c r="A160" s="341"/>
      <c r="B160" s="341"/>
      <c r="C160" s="1026" t="s">
        <v>408</v>
      </c>
      <c r="D160" s="1027">
        <v>21557.601620000001</v>
      </c>
      <c r="E160" s="1028">
        <v>0</v>
      </c>
      <c r="F160" s="1028">
        <v>21557.601620000001</v>
      </c>
      <c r="G160" s="1028">
        <v>0</v>
      </c>
      <c r="H160" s="1028">
        <v>0</v>
      </c>
      <c r="I160" s="1028">
        <v>0</v>
      </c>
      <c r="J160" s="1028">
        <v>212.13264000000001</v>
      </c>
      <c r="K160" s="1028">
        <v>45.992069999999998</v>
      </c>
      <c r="L160" s="1028">
        <v>258.12470999999999</v>
      </c>
      <c r="M160" s="1028">
        <v>195.9358</v>
      </c>
      <c r="N160" s="1028">
        <v>0</v>
      </c>
      <c r="O160" s="1028">
        <v>195.9358</v>
      </c>
      <c r="P160" s="1028">
        <v>408.06844000000001</v>
      </c>
      <c r="Q160" s="1028">
        <v>45.992069999999998</v>
      </c>
      <c r="R160" s="1029">
        <v>454.06051000000002</v>
      </c>
    </row>
    <row r="161" spans="1:18">
      <c r="A161" s="341"/>
      <c r="B161" s="341"/>
      <c r="C161" s="1026" t="s">
        <v>409</v>
      </c>
      <c r="D161" s="1027">
        <v>79519.263879999999</v>
      </c>
      <c r="E161" s="1028">
        <v>0</v>
      </c>
      <c r="F161" s="1028">
        <v>79519.263879999999</v>
      </c>
      <c r="G161" s="1028">
        <v>0</v>
      </c>
      <c r="H161" s="1028">
        <v>0</v>
      </c>
      <c r="I161" s="1028">
        <v>0</v>
      </c>
      <c r="J161" s="1028">
        <v>2625.9040599999998</v>
      </c>
      <c r="K161" s="1028">
        <v>4.2249499999999998</v>
      </c>
      <c r="L161" s="1028">
        <v>2630.1290099999997</v>
      </c>
      <c r="M161" s="1028">
        <v>1317.8198</v>
      </c>
      <c r="N161" s="1028">
        <v>0</v>
      </c>
      <c r="O161" s="1028">
        <v>1317.8198</v>
      </c>
      <c r="P161" s="1028">
        <v>3943.7238600000005</v>
      </c>
      <c r="Q161" s="1028">
        <v>4.2249499999999998</v>
      </c>
      <c r="R161" s="1029">
        <v>3947.9488099999999</v>
      </c>
    </row>
    <row r="162" spans="1:18">
      <c r="A162" s="341"/>
      <c r="B162" s="341"/>
      <c r="C162" s="1026" t="s">
        <v>410</v>
      </c>
      <c r="D162" s="1027">
        <v>68677.982510000002</v>
      </c>
      <c r="E162" s="1028">
        <v>0</v>
      </c>
      <c r="F162" s="1028">
        <v>68677.982510000002</v>
      </c>
      <c r="G162" s="1028">
        <v>0</v>
      </c>
      <c r="H162" s="1028">
        <v>0</v>
      </c>
      <c r="I162" s="1028">
        <v>0</v>
      </c>
      <c r="J162" s="1028">
        <v>1084.04835</v>
      </c>
      <c r="K162" s="1028">
        <v>32.168099999999995</v>
      </c>
      <c r="L162" s="1028">
        <v>1116.2164499999999</v>
      </c>
      <c r="M162" s="1028">
        <v>896.51993999999991</v>
      </c>
      <c r="N162" s="1028">
        <v>0</v>
      </c>
      <c r="O162" s="1028">
        <v>896.51993999999991</v>
      </c>
      <c r="P162" s="1028">
        <v>1980.5682899999999</v>
      </c>
      <c r="Q162" s="1028">
        <v>32.168099999999995</v>
      </c>
      <c r="R162" s="1029">
        <v>2012.7363899999998</v>
      </c>
    </row>
    <row r="163" spans="1:18">
      <c r="A163" s="341"/>
      <c r="B163" s="336" t="s">
        <v>411</v>
      </c>
      <c r="C163" s="336" t="s">
        <v>411</v>
      </c>
      <c r="D163" s="1022">
        <v>30810.345020000001</v>
      </c>
      <c r="E163" s="1023">
        <v>0</v>
      </c>
      <c r="F163" s="1023">
        <v>30810.345020000001</v>
      </c>
      <c r="G163" s="1023">
        <v>23.117090000000001</v>
      </c>
      <c r="H163" s="1023">
        <v>0</v>
      </c>
      <c r="I163" s="1023">
        <v>23.117090000000001</v>
      </c>
      <c r="J163" s="1023">
        <v>1942.45398</v>
      </c>
      <c r="K163" s="1023">
        <v>83.081419999999994</v>
      </c>
      <c r="L163" s="1023">
        <v>2025.5354</v>
      </c>
      <c r="M163" s="1023">
        <v>2100.9572400000002</v>
      </c>
      <c r="N163" s="1023">
        <v>19.723939999999999</v>
      </c>
      <c r="O163" s="1023">
        <v>2120.68118</v>
      </c>
      <c r="P163" s="1023">
        <v>4066.5283100000006</v>
      </c>
      <c r="Q163" s="1023">
        <v>102.80536000000001</v>
      </c>
      <c r="R163" s="1024">
        <v>4169.33367</v>
      </c>
    </row>
    <row r="164" spans="1:18">
      <c r="A164" s="336" t="s">
        <v>958</v>
      </c>
      <c r="B164" s="1025"/>
      <c r="C164" s="1025"/>
      <c r="D164" s="1022">
        <v>5193731.8502400005</v>
      </c>
      <c r="E164" s="1023">
        <v>399333.54651999997</v>
      </c>
      <c r="F164" s="1023">
        <v>5593065.3967599999</v>
      </c>
      <c r="G164" s="1023">
        <v>580557.06830000004</v>
      </c>
      <c r="H164" s="1023">
        <v>250599.93766</v>
      </c>
      <c r="I164" s="1023">
        <v>831157.00596000021</v>
      </c>
      <c r="J164" s="1023">
        <v>1358805.5786799998</v>
      </c>
      <c r="K164" s="1023">
        <v>396967.76860000007</v>
      </c>
      <c r="L164" s="1023">
        <v>1755773.3472799999</v>
      </c>
      <c r="M164" s="1023">
        <v>510718.47066999995</v>
      </c>
      <c r="N164" s="1023">
        <v>249447.49961</v>
      </c>
      <c r="O164" s="1023">
        <v>760165.97028000013</v>
      </c>
      <c r="P164" s="1023">
        <v>2450081.1176500008</v>
      </c>
      <c r="Q164" s="1023">
        <v>897015.20587000065</v>
      </c>
      <c r="R164" s="1024">
        <v>3347096.323520001</v>
      </c>
    </row>
    <row r="165" spans="1:18">
      <c r="A165" s="336" t="s">
        <v>16</v>
      </c>
      <c r="B165" s="336" t="s">
        <v>261</v>
      </c>
      <c r="C165" s="336" t="s">
        <v>261</v>
      </c>
      <c r="D165" s="1022">
        <v>377447.59931000002</v>
      </c>
      <c r="E165" s="1023">
        <v>8783.8375999999989</v>
      </c>
      <c r="F165" s="1023">
        <v>386231.43690999999</v>
      </c>
      <c r="G165" s="1023">
        <v>55085.61146</v>
      </c>
      <c r="H165" s="1023">
        <v>13733.811080000001</v>
      </c>
      <c r="I165" s="1023">
        <v>68819.42254</v>
      </c>
      <c r="J165" s="1023">
        <v>233198.62641</v>
      </c>
      <c r="K165" s="1023">
        <v>67372.730060000002</v>
      </c>
      <c r="L165" s="1023">
        <v>300571.35646999994</v>
      </c>
      <c r="M165" s="1023">
        <v>90557.830259999988</v>
      </c>
      <c r="N165" s="1023">
        <v>30763.091239999998</v>
      </c>
      <c r="O165" s="1023">
        <v>121320.92150000001</v>
      </c>
      <c r="P165" s="1023">
        <v>378842.06812999997</v>
      </c>
      <c r="Q165" s="1023">
        <v>111869.63238000001</v>
      </c>
      <c r="R165" s="1024">
        <v>490711.70051</v>
      </c>
    </row>
    <row r="166" spans="1:18">
      <c r="A166" s="341"/>
      <c r="B166" s="336" t="s">
        <v>262</v>
      </c>
      <c r="C166" s="336" t="s">
        <v>394</v>
      </c>
      <c r="D166" s="1022">
        <v>30132.834920000001</v>
      </c>
      <c r="E166" s="1023">
        <v>0</v>
      </c>
      <c r="F166" s="1023">
        <v>30132.834920000001</v>
      </c>
      <c r="G166" s="1023">
        <v>0.51234999999999997</v>
      </c>
      <c r="H166" s="1023">
        <v>0</v>
      </c>
      <c r="I166" s="1023">
        <v>0.51234999999999997</v>
      </c>
      <c r="J166" s="1023">
        <v>2668.4257699999998</v>
      </c>
      <c r="K166" s="1023">
        <v>31.32348</v>
      </c>
      <c r="L166" s="1023">
        <v>2699.7492499999998</v>
      </c>
      <c r="M166" s="1023">
        <v>2806.3052400000001</v>
      </c>
      <c r="N166" s="1023">
        <v>0</v>
      </c>
      <c r="O166" s="1023">
        <v>2806.3052400000001</v>
      </c>
      <c r="P166" s="1023">
        <v>5475.2433600000004</v>
      </c>
      <c r="Q166" s="1023">
        <v>31.32348</v>
      </c>
      <c r="R166" s="1024">
        <v>5506.5668399999995</v>
      </c>
    </row>
    <row r="167" spans="1:18">
      <c r="A167" s="341"/>
      <c r="B167" s="341"/>
      <c r="C167" s="1026" t="s">
        <v>263</v>
      </c>
      <c r="D167" s="1027">
        <v>3.5207700000000002</v>
      </c>
      <c r="E167" s="1028">
        <v>0.37524000000000002</v>
      </c>
      <c r="F167" s="1028">
        <v>3.8960100000000004</v>
      </c>
      <c r="G167" s="1028">
        <v>6438.7563099999998</v>
      </c>
      <c r="H167" s="1028">
        <v>1886.3303700000001</v>
      </c>
      <c r="I167" s="1028">
        <v>8325.0866800000003</v>
      </c>
      <c r="J167" s="1028">
        <v>40216.020499999999</v>
      </c>
      <c r="K167" s="1028">
        <v>7432.42112</v>
      </c>
      <c r="L167" s="1028">
        <v>47648.441619999998</v>
      </c>
      <c r="M167" s="1028">
        <v>4825.9213399999999</v>
      </c>
      <c r="N167" s="1028">
        <v>749.05561999999998</v>
      </c>
      <c r="O167" s="1028">
        <v>5574.97696</v>
      </c>
      <c r="P167" s="1028">
        <v>51480.698150000004</v>
      </c>
      <c r="Q167" s="1028">
        <v>10067.80711</v>
      </c>
      <c r="R167" s="1029">
        <v>61548.505259999998</v>
      </c>
    </row>
    <row r="168" spans="1:18">
      <c r="A168" s="341"/>
      <c r="B168" s="341"/>
      <c r="C168" s="1026" t="s">
        <v>264</v>
      </c>
      <c r="D168" s="1027">
        <v>110497.41653</v>
      </c>
      <c r="E168" s="1028">
        <v>95.727860000000007</v>
      </c>
      <c r="F168" s="1028">
        <v>110593.14438999999</v>
      </c>
      <c r="G168" s="1028">
        <v>11084.64863</v>
      </c>
      <c r="H168" s="1028">
        <v>180.32839000000001</v>
      </c>
      <c r="I168" s="1028">
        <v>11264.97702</v>
      </c>
      <c r="J168" s="1028">
        <v>57381.322500000002</v>
      </c>
      <c r="K168" s="1028">
        <v>6864.9453800000001</v>
      </c>
      <c r="L168" s="1028">
        <v>64246.267879999992</v>
      </c>
      <c r="M168" s="1028">
        <v>19533.002630000003</v>
      </c>
      <c r="N168" s="1028">
        <v>1647.59356</v>
      </c>
      <c r="O168" s="1028">
        <v>21180.596189999997</v>
      </c>
      <c r="P168" s="1028">
        <v>87998.973760000008</v>
      </c>
      <c r="Q168" s="1028">
        <v>8692.8673299999973</v>
      </c>
      <c r="R168" s="1029">
        <v>96691.841089999987</v>
      </c>
    </row>
    <row r="169" spans="1:18">
      <c r="A169" s="341"/>
      <c r="B169" s="341"/>
      <c r="C169" s="1026" t="s">
        <v>265</v>
      </c>
      <c r="D169" s="1027">
        <v>393792.63133</v>
      </c>
      <c r="E169" s="1028">
        <v>11288.433710000001</v>
      </c>
      <c r="F169" s="1028">
        <v>405081.06504000002</v>
      </c>
      <c r="G169" s="1028">
        <v>56530.613250000009</v>
      </c>
      <c r="H169" s="1028">
        <v>21941.093659999999</v>
      </c>
      <c r="I169" s="1028">
        <v>78471.706910000008</v>
      </c>
      <c r="J169" s="1028">
        <v>198150.67077</v>
      </c>
      <c r="K169" s="1028">
        <v>69096.789389999991</v>
      </c>
      <c r="L169" s="1028">
        <v>267247.46015999996</v>
      </c>
      <c r="M169" s="1028">
        <v>57059.880899999996</v>
      </c>
      <c r="N169" s="1028">
        <v>23820.26802</v>
      </c>
      <c r="O169" s="1028">
        <v>80880.148920000021</v>
      </c>
      <c r="P169" s="1028">
        <v>311741.16491999995</v>
      </c>
      <c r="Q169" s="1028">
        <v>114858.15106999999</v>
      </c>
      <c r="R169" s="1029">
        <v>426599.31598999997</v>
      </c>
    </row>
    <row r="170" spans="1:18">
      <c r="A170" s="341"/>
      <c r="B170" s="341"/>
      <c r="C170" s="1026" t="s">
        <v>266</v>
      </c>
      <c r="D170" s="1027">
        <v>1.50397</v>
      </c>
      <c r="E170" s="1028">
        <v>0.32130999999999998</v>
      </c>
      <c r="F170" s="1028">
        <v>1.82528</v>
      </c>
      <c r="G170" s="1028">
        <v>927.65652999999998</v>
      </c>
      <c r="H170" s="1028">
        <v>539.95683999999994</v>
      </c>
      <c r="I170" s="1028">
        <v>1467.61337</v>
      </c>
      <c r="J170" s="1028">
        <v>5035.7663899999998</v>
      </c>
      <c r="K170" s="1028">
        <v>8862.9465700000001</v>
      </c>
      <c r="L170" s="1028">
        <v>13898.712960000001</v>
      </c>
      <c r="M170" s="1028">
        <v>449.57137999999998</v>
      </c>
      <c r="N170" s="1028">
        <v>268.17</v>
      </c>
      <c r="O170" s="1028">
        <v>717.74138000000005</v>
      </c>
      <c r="P170" s="1028">
        <v>6412.9942999999994</v>
      </c>
      <c r="Q170" s="1028">
        <v>9671.0734100000009</v>
      </c>
      <c r="R170" s="1029">
        <v>16084.067710000001</v>
      </c>
    </row>
    <row r="171" spans="1:18">
      <c r="A171" s="341"/>
      <c r="B171" s="336" t="s">
        <v>267</v>
      </c>
      <c r="C171" s="336" t="s">
        <v>267</v>
      </c>
      <c r="D171" s="1022">
        <v>336890.77814000001</v>
      </c>
      <c r="E171" s="1023">
        <v>8339.7300500000001</v>
      </c>
      <c r="F171" s="1023">
        <v>345230.50819000002</v>
      </c>
      <c r="G171" s="1023">
        <v>58919.775679999999</v>
      </c>
      <c r="H171" s="1023">
        <v>20072.885109999999</v>
      </c>
      <c r="I171" s="1023">
        <v>78992.660789999994</v>
      </c>
      <c r="J171" s="1023">
        <v>195486.95478</v>
      </c>
      <c r="K171" s="1023">
        <v>71630.97113999998</v>
      </c>
      <c r="L171" s="1023">
        <v>267117.92592000001</v>
      </c>
      <c r="M171" s="1023">
        <v>88570.966070000024</v>
      </c>
      <c r="N171" s="1023">
        <v>37139.138180000002</v>
      </c>
      <c r="O171" s="1023">
        <v>125710.10424999999</v>
      </c>
      <c r="P171" s="1023">
        <v>342977.69653000002</v>
      </c>
      <c r="Q171" s="1023">
        <v>128842.99442999998</v>
      </c>
      <c r="R171" s="1024">
        <v>471820.69095999998</v>
      </c>
    </row>
    <row r="172" spans="1:18">
      <c r="A172" s="341"/>
      <c r="B172" s="341"/>
      <c r="C172" s="1026" t="s">
        <v>268</v>
      </c>
      <c r="D172" s="1027">
        <v>58758.908589999999</v>
      </c>
      <c r="E172" s="1028">
        <v>1679.09032</v>
      </c>
      <c r="F172" s="1028">
        <v>60437.998909999995</v>
      </c>
      <c r="G172" s="1028">
        <v>15089.451080000003</v>
      </c>
      <c r="H172" s="1028">
        <v>3020.76584</v>
      </c>
      <c r="I172" s="1028">
        <v>18110.216920000003</v>
      </c>
      <c r="J172" s="1028">
        <v>87659.132729999998</v>
      </c>
      <c r="K172" s="1028">
        <v>18250.917710000002</v>
      </c>
      <c r="L172" s="1028">
        <v>105910.05043999999</v>
      </c>
      <c r="M172" s="1028">
        <v>26695.300070000001</v>
      </c>
      <c r="N172" s="1028">
        <v>7621.6176500000001</v>
      </c>
      <c r="O172" s="1028">
        <v>34316.917719999998</v>
      </c>
      <c r="P172" s="1028">
        <v>129443.88387999999</v>
      </c>
      <c r="Q172" s="1028">
        <v>28893.301199999998</v>
      </c>
      <c r="R172" s="1029">
        <v>158337.18508</v>
      </c>
    </row>
    <row r="173" spans="1:18">
      <c r="A173" s="341"/>
      <c r="B173" s="336" t="s">
        <v>269</v>
      </c>
      <c r="C173" s="336" t="s">
        <v>270</v>
      </c>
      <c r="D173" s="1022">
        <v>728673.68261999986</v>
      </c>
      <c r="E173" s="1023">
        <v>20134.413619999996</v>
      </c>
      <c r="F173" s="1023">
        <v>748808.09623999987</v>
      </c>
      <c r="G173" s="1023">
        <v>95216.98904</v>
      </c>
      <c r="H173" s="1023">
        <v>42953.75993</v>
      </c>
      <c r="I173" s="1023">
        <v>138170.74896999999</v>
      </c>
      <c r="J173" s="1023">
        <v>357803.48223999992</v>
      </c>
      <c r="K173" s="1023">
        <v>84537.497560000003</v>
      </c>
      <c r="L173" s="1023">
        <v>442340.97980000003</v>
      </c>
      <c r="M173" s="1023">
        <v>142715.97758999999</v>
      </c>
      <c r="N173" s="1023">
        <v>45101.069019999988</v>
      </c>
      <c r="O173" s="1023">
        <v>187817.04660999999</v>
      </c>
      <c r="P173" s="1023">
        <v>595736.44886999996</v>
      </c>
      <c r="Q173" s="1023">
        <v>172592.32650999998</v>
      </c>
      <c r="R173" s="1024">
        <v>768328.77537999989</v>
      </c>
    </row>
    <row r="174" spans="1:18">
      <c r="A174" s="341"/>
      <c r="B174" s="336" t="s">
        <v>16</v>
      </c>
      <c r="C174" s="336" t="s">
        <v>271</v>
      </c>
      <c r="D174" s="1022">
        <v>1222573.60788</v>
      </c>
      <c r="E174" s="1023">
        <v>76257.57478999997</v>
      </c>
      <c r="F174" s="1023">
        <v>1298831.18267</v>
      </c>
      <c r="G174" s="1023">
        <v>206732.72925999999</v>
      </c>
      <c r="H174" s="1023">
        <v>73741.151119999995</v>
      </c>
      <c r="I174" s="1023">
        <v>280473.88037999999</v>
      </c>
      <c r="J174" s="1023">
        <v>740112.07171000028</v>
      </c>
      <c r="K174" s="1023">
        <v>255269.74217000001</v>
      </c>
      <c r="L174" s="1023">
        <v>995381.81387999991</v>
      </c>
      <c r="M174" s="1023">
        <v>386622.08687</v>
      </c>
      <c r="N174" s="1023">
        <v>159109.75622999997</v>
      </c>
      <c r="O174" s="1023">
        <v>545731.84310000006</v>
      </c>
      <c r="P174" s="1023">
        <v>1333466.8878400004</v>
      </c>
      <c r="Q174" s="1023">
        <v>488120.64951999992</v>
      </c>
      <c r="R174" s="1024">
        <v>1821587.53736</v>
      </c>
    </row>
    <row r="175" spans="1:18">
      <c r="A175" s="341"/>
      <c r="B175" s="341"/>
      <c r="C175" s="1026" t="s">
        <v>74</v>
      </c>
      <c r="D175" s="1027">
        <v>161859.40634000002</v>
      </c>
      <c r="E175" s="1028">
        <v>828.20112000000006</v>
      </c>
      <c r="F175" s="1028">
        <v>162687.60746</v>
      </c>
      <c r="G175" s="1028">
        <v>27704.707440000002</v>
      </c>
      <c r="H175" s="1028">
        <v>11186.258980000001</v>
      </c>
      <c r="I175" s="1028">
        <v>38890.966419999997</v>
      </c>
      <c r="J175" s="1028">
        <v>150778.01745999997</v>
      </c>
      <c r="K175" s="1028">
        <v>59249.081099999996</v>
      </c>
      <c r="L175" s="1028">
        <v>210027.09856000001</v>
      </c>
      <c r="M175" s="1028">
        <v>52235.396059999999</v>
      </c>
      <c r="N175" s="1028">
        <v>15482.884209999998</v>
      </c>
      <c r="O175" s="1028">
        <v>67718.280270000003</v>
      </c>
      <c r="P175" s="1028">
        <v>230718.12095999997</v>
      </c>
      <c r="Q175" s="1028">
        <v>85918.224290000013</v>
      </c>
      <c r="R175" s="1029">
        <v>316636.34525000001</v>
      </c>
    </row>
    <row r="176" spans="1:18">
      <c r="A176" s="341"/>
      <c r="B176" s="341"/>
      <c r="C176" s="1026" t="s">
        <v>73</v>
      </c>
      <c r="D176" s="1027">
        <v>1158889.0000799997</v>
      </c>
      <c r="E176" s="1028">
        <v>34580.168299999998</v>
      </c>
      <c r="F176" s="1028">
        <v>1193469.1683799999</v>
      </c>
      <c r="G176" s="1028">
        <v>240146.46816000005</v>
      </c>
      <c r="H176" s="1028">
        <v>116841.8852</v>
      </c>
      <c r="I176" s="1028">
        <v>356988.35335999995</v>
      </c>
      <c r="J176" s="1028">
        <v>848224.83942999993</v>
      </c>
      <c r="K176" s="1028">
        <v>257465.20505999998</v>
      </c>
      <c r="L176" s="1028">
        <v>1105690.04449</v>
      </c>
      <c r="M176" s="1028">
        <v>362003.64415000012</v>
      </c>
      <c r="N176" s="1028">
        <v>101143.43203</v>
      </c>
      <c r="O176" s="1028">
        <v>463147.07618000009</v>
      </c>
      <c r="P176" s="1028">
        <v>1450374.9517399997</v>
      </c>
      <c r="Q176" s="1028">
        <v>475450.52228999999</v>
      </c>
      <c r="R176" s="1029">
        <v>1925825.4740300002</v>
      </c>
    </row>
    <row r="177" spans="1:18">
      <c r="A177" s="341"/>
      <c r="B177" s="341"/>
      <c r="C177" s="1026" t="s">
        <v>272</v>
      </c>
      <c r="D177" s="1027">
        <v>1809303.3638599999</v>
      </c>
      <c r="E177" s="1028">
        <v>176261.23058999999</v>
      </c>
      <c r="F177" s="1028">
        <v>1985564.5944499997</v>
      </c>
      <c r="G177" s="1028">
        <v>335231.50891999993</v>
      </c>
      <c r="H177" s="1028">
        <v>207181.59771000006</v>
      </c>
      <c r="I177" s="1028">
        <v>542413.10663000029</v>
      </c>
      <c r="J177" s="1028">
        <v>1275489.6877800003</v>
      </c>
      <c r="K177" s="1028">
        <v>825243.64013000042</v>
      </c>
      <c r="L177" s="1028">
        <v>2100733.32791</v>
      </c>
      <c r="M177" s="1028">
        <v>929128.81460999988</v>
      </c>
      <c r="N177" s="1028">
        <v>527459.11842000007</v>
      </c>
      <c r="O177" s="1028">
        <v>1456587.9330300002</v>
      </c>
      <c r="P177" s="1028">
        <v>2539850.0113100004</v>
      </c>
      <c r="Q177" s="1028">
        <v>1559884.35626</v>
      </c>
      <c r="R177" s="1029">
        <v>4099734.3675699998</v>
      </c>
    </row>
    <row r="178" spans="1:18">
      <c r="A178" s="341"/>
      <c r="B178" s="341"/>
      <c r="C178" s="1026" t="s">
        <v>78</v>
      </c>
      <c r="D178" s="1027">
        <v>1669975.19707</v>
      </c>
      <c r="E178" s="1028">
        <v>572135.91362999985</v>
      </c>
      <c r="F178" s="1028">
        <v>2242111.1106999991</v>
      </c>
      <c r="G178" s="1028">
        <v>1224509.6918600008</v>
      </c>
      <c r="H178" s="1028">
        <v>1196854.6880699999</v>
      </c>
      <c r="I178" s="1028">
        <v>2421364.3799300003</v>
      </c>
      <c r="J178" s="1028">
        <v>1241722.6979799999</v>
      </c>
      <c r="K178" s="1028">
        <v>1365611.5777200004</v>
      </c>
      <c r="L178" s="1028">
        <v>2607334.2757000001</v>
      </c>
      <c r="M178" s="1028">
        <v>6451461.3969600014</v>
      </c>
      <c r="N178" s="1028">
        <v>8938234.1843200009</v>
      </c>
      <c r="O178" s="1028">
        <v>15389695.581279995</v>
      </c>
      <c r="P178" s="1028">
        <v>8917693.7868000008</v>
      </c>
      <c r="Q178" s="1028">
        <v>11500700.45011</v>
      </c>
      <c r="R178" s="1029">
        <v>20418394.236909997</v>
      </c>
    </row>
    <row r="179" spans="1:18">
      <c r="A179" s="341"/>
      <c r="B179" s="341"/>
      <c r="C179" s="1026" t="s">
        <v>56</v>
      </c>
      <c r="D179" s="1027">
        <v>6015376.3206399996</v>
      </c>
      <c r="E179" s="1028">
        <v>3048431.9080900005</v>
      </c>
      <c r="F179" s="1028">
        <v>9063808.2287299987</v>
      </c>
      <c r="G179" s="1028">
        <v>5519469.9893699996</v>
      </c>
      <c r="H179" s="1028">
        <v>3165698.7083900003</v>
      </c>
      <c r="I179" s="1028">
        <v>8685168.6977600008</v>
      </c>
      <c r="J179" s="1028">
        <v>8332981.6031099996</v>
      </c>
      <c r="K179" s="1028">
        <v>3229398.5065799998</v>
      </c>
      <c r="L179" s="1028">
        <v>11562380.109689996</v>
      </c>
      <c r="M179" s="1028">
        <v>6934057.4789499976</v>
      </c>
      <c r="N179" s="1028">
        <v>3682826.8998199995</v>
      </c>
      <c r="O179" s="1028">
        <v>10616884.378769999</v>
      </c>
      <c r="P179" s="1028">
        <v>20786509.071429994</v>
      </c>
      <c r="Q179" s="1028">
        <v>10077924.114789996</v>
      </c>
      <c r="R179" s="1029">
        <v>30864433.186219994</v>
      </c>
    </row>
    <row r="180" spans="1:18">
      <c r="A180" s="341"/>
      <c r="B180" s="341"/>
      <c r="C180" s="1026" t="s">
        <v>16</v>
      </c>
      <c r="D180" s="1027">
        <v>59237920.677420005</v>
      </c>
      <c r="E180" s="1028">
        <v>29642728.138590001</v>
      </c>
      <c r="F180" s="1028">
        <v>88880648.816009969</v>
      </c>
      <c r="G180" s="1028">
        <v>10499458.58846</v>
      </c>
      <c r="H180" s="1028">
        <v>5598713.6418499956</v>
      </c>
      <c r="I180" s="1028">
        <v>16098172.230309993</v>
      </c>
      <c r="J180" s="1028">
        <v>5538614.471260001</v>
      </c>
      <c r="K180" s="1028">
        <v>2727700.7268500007</v>
      </c>
      <c r="L180" s="1028">
        <v>8266315.1981099984</v>
      </c>
      <c r="M180" s="1028">
        <v>3256054.5511499997</v>
      </c>
      <c r="N180" s="1028">
        <v>1703235.9250599998</v>
      </c>
      <c r="O180" s="1028">
        <v>4959290.4762100028</v>
      </c>
      <c r="P180" s="1028">
        <v>19294127.610869996</v>
      </c>
      <c r="Q180" s="1028">
        <v>10029650.293759996</v>
      </c>
      <c r="R180" s="1029">
        <v>29323777.904629994</v>
      </c>
    </row>
    <row r="181" spans="1:18">
      <c r="A181" s="341"/>
      <c r="B181" s="341"/>
      <c r="C181" s="1026" t="s">
        <v>57</v>
      </c>
      <c r="D181" s="1027">
        <v>751781.92943999998</v>
      </c>
      <c r="E181" s="1028">
        <v>52515.357909999999</v>
      </c>
      <c r="F181" s="1028">
        <v>804297.28734999988</v>
      </c>
      <c r="G181" s="1028">
        <v>292082.77477000002</v>
      </c>
      <c r="H181" s="1028">
        <v>185472.78907</v>
      </c>
      <c r="I181" s="1028">
        <v>477555.56384000002</v>
      </c>
      <c r="J181" s="1028">
        <v>495378.83481000015</v>
      </c>
      <c r="K181" s="1028">
        <v>330783.90263999999</v>
      </c>
      <c r="L181" s="1028">
        <v>826162.73745000013</v>
      </c>
      <c r="M181" s="1028">
        <v>229280.75951999999</v>
      </c>
      <c r="N181" s="1028">
        <v>155256.74657999998</v>
      </c>
      <c r="O181" s="1028">
        <v>384537.5061</v>
      </c>
      <c r="P181" s="1028">
        <v>1016742.3690999999</v>
      </c>
      <c r="Q181" s="1028">
        <v>671513.43829000008</v>
      </c>
      <c r="R181" s="1029">
        <v>1688255.80739</v>
      </c>
    </row>
    <row r="182" spans="1:18">
      <c r="A182" s="341"/>
      <c r="B182" s="341"/>
      <c r="C182" s="1026" t="s">
        <v>58</v>
      </c>
      <c r="D182" s="1027">
        <v>1277213.9786599998</v>
      </c>
      <c r="E182" s="1028">
        <v>39251.561440000005</v>
      </c>
      <c r="F182" s="1028">
        <v>1316465.5400999999</v>
      </c>
      <c r="G182" s="1028">
        <v>360861.44246999995</v>
      </c>
      <c r="H182" s="1028">
        <v>172451.48792999994</v>
      </c>
      <c r="I182" s="1028">
        <v>533312.93039999995</v>
      </c>
      <c r="J182" s="1028">
        <v>928955.60207999952</v>
      </c>
      <c r="K182" s="1028">
        <v>411217.05755000009</v>
      </c>
      <c r="L182" s="1028">
        <v>1340172.6596299999</v>
      </c>
      <c r="M182" s="1028">
        <v>471505.55132999999</v>
      </c>
      <c r="N182" s="1028">
        <v>149700.68810000003</v>
      </c>
      <c r="O182" s="1028">
        <v>621206.23942999996</v>
      </c>
      <c r="P182" s="1028">
        <v>1761322.5958799999</v>
      </c>
      <c r="Q182" s="1028">
        <v>733369.23358</v>
      </c>
      <c r="R182" s="1029">
        <v>2494691.8294600002</v>
      </c>
    </row>
    <row r="183" spans="1:18">
      <c r="A183" s="341"/>
      <c r="B183" s="341"/>
      <c r="C183" s="1026" t="s">
        <v>273</v>
      </c>
      <c r="D183" s="1027">
        <v>140894.45856</v>
      </c>
      <c r="E183" s="1028">
        <v>2416.4660899999999</v>
      </c>
      <c r="F183" s="1028">
        <v>143310.92465</v>
      </c>
      <c r="G183" s="1028">
        <v>16649.822339999999</v>
      </c>
      <c r="H183" s="1028">
        <v>9146.2840500000002</v>
      </c>
      <c r="I183" s="1028">
        <v>25796.106390000001</v>
      </c>
      <c r="J183" s="1028">
        <v>136978.53044</v>
      </c>
      <c r="K183" s="1028">
        <v>62326.337670000001</v>
      </c>
      <c r="L183" s="1028">
        <v>199304.86810999998</v>
      </c>
      <c r="M183" s="1028">
        <v>80448.091179999989</v>
      </c>
      <c r="N183" s="1028">
        <v>22152.781359999997</v>
      </c>
      <c r="O183" s="1028">
        <v>102600.87254000001</v>
      </c>
      <c r="P183" s="1028">
        <v>234076.44395999998</v>
      </c>
      <c r="Q183" s="1028">
        <v>93625.403080000018</v>
      </c>
      <c r="R183" s="1029">
        <v>327701.84703999996</v>
      </c>
    </row>
    <row r="184" spans="1:18">
      <c r="A184" s="341"/>
      <c r="B184" s="341"/>
      <c r="C184" s="1026" t="s">
        <v>274</v>
      </c>
      <c r="D184" s="1027">
        <v>262389.56614999997</v>
      </c>
      <c r="E184" s="1028">
        <v>9629.4576400000005</v>
      </c>
      <c r="F184" s="1028">
        <v>272019.02378999995</v>
      </c>
      <c r="G184" s="1028">
        <v>45061.34347</v>
      </c>
      <c r="H184" s="1028">
        <v>21335.694609999999</v>
      </c>
      <c r="I184" s="1028">
        <v>66397.038079999998</v>
      </c>
      <c r="J184" s="1028">
        <v>179341.75495999999</v>
      </c>
      <c r="K184" s="1028">
        <v>55251.692390000004</v>
      </c>
      <c r="L184" s="1028">
        <v>234593.44735</v>
      </c>
      <c r="M184" s="1028">
        <v>81492.134510000004</v>
      </c>
      <c r="N184" s="1028">
        <v>31915.496550000003</v>
      </c>
      <c r="O184" s="1028">
        <v>113407.63106</v>
      </c>
      <c r="P184" s="1028">
        <v>305895.23294000002</v>
      </c>
      <c r="Q184" s="1028">
        <v>108502.88355</v>
      </c>
      <c r="R184" s="1029">
        <v>414398.11648999999</v>
      </c>
    </row>
    <row r="185" spans="1:18">
      <c r="A185" s="341"/>
      <c r="B185" s="341"/>
      <c r="C185" s="1026" t="s">
        <v>275</v>
      </c>
      <c r="D185" s="1027">
        <v>1276031.6878499999</v>
      </c>
      <c r="E185" s="1028">
        <v>801839.86155999999</v>
      </c>
      <c r="F185" s="1028">
        <v>2077871.54941</v>
      </c>
      <c r="G185" s="1028">
        <v>464715.55808999995</v>
      </c>
      <c r="H185" s="1028">
        <v>420927.96959000005</v>
      </c>
      <c r="I185" s="1028">
        <v>885643.52768000017</v>
      </c>
      <c r="J185" s="1028">
        <v>521175.58447999996</v>
      </c>
      <c r="K185" s="1028">
        <v>454164.69349000009</v>
      </c>
      <c r="L185" s="1028">
        <v>975340.27797000005</v>
      </c>
      <c r="M185" s="1028">
        <v>299492.52825999999</v>
      </c>
      <c r="N185" s="1028">
        <v>187823.70285</v>
      </c>
      <c r="O185" s="1028">
        <v>487316.23110999994</v>
      </c>
      <c r="P185" s="1028">
        <v>1285383.67083</v>
      </c>
      <c r="Q185" s="1028">
        <v>1062916.3659300001</v>
      </c>
      <c r="R185" s="1029">
        <v>2348300.03676</v>
      </c>
    </row>
    <row r="186" spans="1:18">
      <c r="A186" s="341"/>
      <c r="B186" s="341"/>
      <c r="C186" s="1026" t="s">
        <v>60</v>
      </c>
      <c r="D186" s="1027">
        <v>14961682.284600005</v>
      </c>
      <c r="E186" s="1028">
        <v>6872975.3473499995</v>
      </c>
      <c r="F186" s="1028">
        <v>21834657.631949998</v>
      </c>
      <c r="G186" s="1028">
        <v>3242968.892990001</v>
      </c>
      <c r="H186" s="1028">
        <v>2748115.7429800006</v>
      </c>
      <c r="I186" s="1028">
        <v>5991084.635970002</v>
      </c>
      <c r="J186" s="1028">
        <v>3962336.4764199993</v>
      </c>
      <c r="K186" s="1028">
        <v>3676526.889119999</v>
      </c>
      <c r="L186" s="1028">
        <v>7638863.3655399987</v>
      </c>
      <c r="M186" s="1028">
        <v>3660694.1452599997</v>
      </c>
      <c r="N186" s="1028">
        <v>2729783.4853300001</v>
      </c>
      <c r="O186" s="1028">
        <v>6390477.6305900011</v>
      </c>
      <c r="P186" s="1028">
        <v>10865999.514670001</v>
      </c>
      <c r="Q186" s="1028">
        <v>9154426.1174299996</v>
      </c>
      <c r="R186" s="1029">
        <v>20020425.632099997</v>
      </c>
    </row>
    <row r="187" spans="1:18">
      <c r="A187" s="341"/>
      <c r="B187" s="341"/>
      <c r="C187" s="1026" t="s">
        <v>82</v>
      </c>
      <c r="D187" s="1027">
        <v>412193.02291</v>
      </c>
      <c r="E187" s="1028">
        <v>3996.4905900000003</v>
      </c>
      <c r="F187" s="1028">
        <v>416189.5135</v>
      </c>
      <c r="G187" s="1028">
        <v>81034.377330000003</v>
      </c>
      <c r="H187" s="1028">
        <v>32144.448790000002</v>
      </c>
      <c r="I187" s="1028">
        <v>113178.82611999998</v>
      </c>
      <c r="J187" s="1028">
        <v>334914.01523000002</v>
      </c>
      <c r="K187" s="1028">
        <v>85126.621419999996</v>
      </c>
      <c r="L187" s="1028">
        <v>420040.63665000012</v>
      </c>
      <c r="M187" s="1028">
        <v>134306.97865999999</v>
      </c>
      <c r="N187" s="1028">
        <v>28895.948349999999</v>
      </c>
      <c r="O187" s="1028">
        <v>163202.92701000001</v>
      </c>
      <c r="P187" s="1028">
        <v>550255.37121999986</v>
      </c>
      <c r="Q187" s="1028">
        <v>146167.01856</v>
      </c>
      <c r="R187" s="1029">
        <v>696422.38978000009</v>
      </c>
    </row>
    <row r="188" spans="1:18">
      <c r="A188" s="341"/>
      <c r="B188" s="341"/>
      <c r="C188" s="1026" t="s">
        <v>67</v>
      </c>
      <c r="D188" s="1027">
        <v>3612255.7203100002</v>
      </c>
      <c r="E188" s="1028">
        <v>211409.46747999999</v>
      </c>
      <c r="F188" s="1028">
        <v>3823665.1877900003</v>
      </c>
      <c r="G188" s="1028">
        <v>581077.60251000011</v>
      </c>
      <c r="H188" s="1028">
        <v>459189.58467999997</v>
      </c>
      <c r="I188" s="1028">
        <v>1040267.1871900001</v>
      </c>
      <c r="J188" s="1028">
        <v>1427658.3750900002</v>
      </c>
      <c r="K188" s="1028">
        <v>1300531.4407599999</v>
      </c>
      <c r="L188" s="1028">
        <v>2728189.8158499994</v>
      </c>
      <c r="M188" s="1028">
        <v>1488978.69939</v>
      </c>
      <c r="N188" s="1028">
        <v>763187.54570999998</v>
      </c>
      <c r="O188" s="1028">
        <v>2252166.2450999999</v>
      </c>
      <c r="P188" s="1028">
        <v>3497714.6769900001</v>
      </c>
      <c r="Q188" s="1028">
        <v>2522908.5711500007</v>
      </c>
      <c r="R188" s="1029">
        <v>6020623.2481399998</v>
      </c>
    </row>
    <row r="189" spans="1:18">
      <c r="A189" s="341"/>
      <c r="B189" s="341"/>
      <c r="C189" s="1026" t="s">
        <v>63</v>
      </c>
      <c r="D189" s="1027">
        <v>81639383.788970023</v>
      </c>
      <c r="E189" s="1028">
        <v>48091800.585020006</v>
      </c>
      <c r="F189" s="1028">
        <v>129731184.37399003</v>
      </c>
      <c r="G189" s="1028">
        <v>27124755.635499991</v>
      </c>
      <c r="H189" s="1028">
        <v>20665361.553759996</v>
      </c>
      <c r="I189" s="1028">
        <v>47790117.189260013</v>
      </c>
      <c r="J189" s="1028">
        <v>9814115.8754400034</v>
      </c>
      <c r="K189" s="1028">
        <v>7908946.5161600001</v>
      </c>
      <c r="L189" s="1028">
        <v>17723062.39159999</v>
      </c>
      <c r="M189" s="1028">
        <v>26021067.438690003</v>
      </c>
      <c r="N189" s="1028">
        <v>22607653.618829995</v>
      </c>
      <c r="O189" s="1028">
        <v>48628721.057520002</v>
      </c>
      <c r="P189" s="1028">
        <v>62959938.949629992</v>
      </c>
      <c r="Q189" s="1028">
        <v>51181961.688750021</v>
      </c>
      <c r="R189" s="1029">
        <v>114141900.63838002</v>
      </c>
    </row>
    <row r="190" spans="1:18">
      <c r="A190" s="341"/>
      <c r="B190" s="341"/>
      <c r="C190" s="1026" t="s">
        <v>64</v>
      </c>
      <c r="D190" s="1027">
        <v>1371980.38803</v>
      </c>
      <c r="E190" s="1028">
        <v>69533.546809999985</v>
      </c>
      <c r="F190" s="1028">
        <v>1441513.9348399998</v>
      </c>
      <c r="G190" s="1028">
        <v>398025.94120000006</v>
      </c>
      <c r="H190" s="1028">
        <v>163847.39318999997</v>
      </c>
      <c r="I190" s="1028">
        <v>561873.33438999997</v>
      </c>
      <c r="J190" s="1028">
        <v>1382907.29871</v>
      </c>
      <c r="K190" s="1028">
        <v>426128.93612000009</v>
      </c>
      <c r="L190" s="1028">
        <v>1809036.23483</v>
      </c>
      <c r="M190" s="1028">
        <v>705612.39464000007</v>
      </c>
      <c r="N190" s="1028">
        <v>152368.72005999996</v>
      </c>
      <c r="O190" s="1028">
        <v>857981.11470000027</v>
      </c>
      <c r="P190" s="1028">
        <v>2486545.6345499996</v>
      </c>
      <c r="Q190" s="1028">
        <v>742345.04937000002</v>
      </c>
      <c r="R190" s="1029">
        <v>3228890.6839200021</v>
      </c>
    </row>
    <row r="191" spans="1:18">
      <c r="A191" s="341"/>
      <c r="B191" s="341"/>
      <c r="C191" s="1026" t="s">
        <v>84</v>
      </c>
      <c r="D191" s="1027">
        <v>1096278.2928400005</v>
      </c>
      <c r="E191" s="1028">
        <v>95639.999129999997</v>
      </c>
      <c r="F191" s="1028">
        <v>1191918.2919700001</v>
      </c>
      <c r="G191" s="1028">
        <v>141192.29438000001</v>
      </c>
      <c r="H191" s="1028">
        <v>52429.273610000004</v>
      </c>
      <c r="I191" s="1028">
        <v>193621.56799000001</v>
      </c>
      <c r="J191" s="1028">
        <v>792287.11584000022</v>
      </c>
      <c r="K191" s="1028">
        <v>248583.84318000008</v>
      </c>
      <c r="L191" s="1028">
        <v>1040870.9590199996</v>
      </c>
      <c r="M191" s="1028">
        <v>522250.25036000001</v>
      </c>
      <c r="N191" s="1028">
        <v>100115.40638</v>
      </c>
      <c r="O191" s="1028">
        <v>622365.65673999989</v>
      </c>
      <c r="P191" s="1028">
        <v>1455729.6605799997</v>
      </c>
      <c r="Q191" s="1028">
        <v>401128.52316999994</v>
      </c>
      <c r="R191" s="1029">
        <v>1856858.1837499999</v>
      </c>
    </row>
    <row r="192" spans="1:18">
      <c r="A192" s="341"/>
      <c r="B192" s="341"/>
      <c r="C192" s="1026" t="s">
        <v>276</v>
      </c>
      <c r="D192" s="1027">
        <v>884381.18165000004</v>
      </c>
      <c r="E192" s="1028">
        <v>71304.713690000004</v>
      </c>
      <c r="F192" s="1028">
        <v>955685.89533999993</v>
      </c>
      <c r="G192" s="1028">
        <v>362557.66606999986</v>
      </c>
      <c r="H192" s="1028">
        <v>195026.0422</v>
      </c>
      <c r="I192" s="1028">
        <v>557583.70827000006</v>
      </c>
      <c r="J192" s="1028">
        <v>897421.34108999989</v>
      </c>
      <c r="K192" s="1028">
        <v>385773.21534000005</v>
      </c>
      <c r="L192" s="1028">
        <v>1283194.5564299999</v>
      </c>
      <c r="M192" s="1028">
        <v>463281.36147999996</v>
      </c>
      <c r="N192" s="1028">
        <v>161810.36261000001</v>
      </c>
      <c r="O192" s="1028">
        <v>625091.72409000015</v>
      </c>
      <c r="P192" s="1028">
        <v>1723260.3686400002</v>
      </c>
      <c r="Q192" s="1028">
        <v>742609.62014999997</v>
      </c>
      <c r="R192" s="1029">
        <v>2465869.9887899999</v>
      </c>
    </row>
    <row r="193" spans="1:18">
      <c r="A193" s="341"/>
      <c r="B193" s="341"/>
      <c r="C193" s="1026" t="s">
        <v>68</v>
      </c>
      <c r="D193" s="1027">
        <v>1839668.2064399999</v>
      </c>
      <c r="E193" s="1028">
        <v>116081.62438000001</v>
      </c>
      <c r="F193" s="1028">
        <v>1955749.83082</v>
      </c>
      <c r="G193" s="1028">
        <v>286527.21542999992</v>
      </c>
      <c r="H193" s="1028">
        <v>285982.93818999996</v>
      </c>
      <c r="I193" s="1028">
        <v>572510.15362000011</v>
      </c>
      <c r="J193" s="1028">
        <v>1192526.3634199998</v>
      </c>
      <c r="K193" s="1028">
        <v>796708.36203999969</v>
      </c>
      <c r="L193" s="1028">
        <v>1989234.7254599994</v>
      </c>
      <c r="M193" s="1028">
        <v>1059117.96985</v>
      </c>
      <c r="N193" s="1028">
        <v>424341.84902000008</v>
      </c>
      <c r="O193" s="1028">
        <v>1483459.8188699998</v>
      </c>
      <c r="P193" s="1028">
        <v>2538171.5487000002</v>
      </c>
      <c r="Q193" s="1028">
        <v>1507033.1492499998</v>
      </c>
      <c r="R193" s="1029">
        <v>4045204.6979500009</v>
      </c>
    </row>
    <row r="194" spans="1:18">
      <c r="A194" s="341"/>
      <c r="B194" s="341"/>
      <c r="C194" s="1026" t="s">
        <v>83</v>
      </c>
      <c r="D194" s="1027">
        <v>794549.65155000007</v>
      </c>
      <c r="E194" s="1028">
        <v>94789.138809999989</v>
      </c>
      <c r="F194" s="1028">
        <v>889338.79035999998</v>
      </c>
      <c r="G194" s="1028">
        <v>450173.55672000011</v>
      </c>
      <c r="H194" s="1028">
        <v>229627.46335999994</v>
      </c>
      <c r="I194" s="1028">
        <v>679801.02008000016</v>
      </c>
      <c r="J194" s="1028">
        <v>838506.04553</v>
      </c>
      <c r="K194" s="1028">
        <v>318664.75063999998</v>
      </c>
      <c r="L194" s="1028">
        <v>1157170.79617</v>
      </c>
      <c r="M194" s="1028">
        <v>413819.06436999998</v>
      </c>
      <c r="N194" s="1028">
        <v>154121.28591000001</v>
      </c>
      <c r="O194" s="1028">
        <v>567940.35028000013</v>
      </c>
      <c r="P194" s="1028">
        <v>1702498.6666200003</v>
      </c>
      <c r="Q194" s="1028">
        <v>702413.49991000001</v>
      </c>
      <c r="R194" s="1029">
        <v>2404912.1665300005</v>
      </c>
    </row>
    <row r="195" spans="1:18">
      <c r="A195" s="341"/>
      <c r="B195" s="341"/>
      <c r="C195" s="1026" t="s">
        <v>69</v>
      </c>
      <c r="D195" s="1027">
        <v>3854851.0244499999</v>
      </c>
      <c r="E195" s="1028">
        <v>1257953.7497599998</v>
      </c>
      <c r="F195" s="1028">
        <v>5112804.7742099995</v>
      </c>
      <c r="G195" s="1028">
        <v>1749169.5199900002</v>
      </c>
      <c r="H195" s="1028">
        <v>1979813.3799100004</v>
      </c>
      <c r="I195" s="1028">
        <v>3728982.8998999982</v>
      </c>
      <c r="J195" s="1028">
        <v>2992399.5088099996</v>
      </c>
      <c r="K195" s="1028">
        <v>3655853.9585100017</v>
      </c>
      <c r="L195" s="1028">
        <v>6648253.4673200017</v>
      </c>
      <c r="M195" s="1028">
        <v>2172633.7126500001</v>
      </c>
      <c r="N195" s="1028">
        <v>2194385.242970001</v>
      </c>
      <c r="O195" s="1028">
        <v>4367018.9556199992</v>
      </c>
      <c r="P195" s="1028">
        <v>6914202.7414499978</v>
      </c>
      <c r="Q195" s="1028">
        <v>7830052.5813899999</v>
      </c>
      <c r="R195" s="1029">
        <v>14744255.32284</v>
      </c>
    </row>
    <row r="196" spans="1:18">
      <c r="A196" s="341"/>
      <c r="B196" s="341"/>
      <c r="C196" s="1026" t="s">
        <v>86</v>
      </c>
      <c r="D196" s="1027">
        <v>633886.0618100001</v>
      </c>
      <c r="E196" s="1028">
        <v>12102.322819999999</v>
      </c>
      <c r="F196" s="1028">
        <v>645988.3846300001</v>
      </c>
      <c r="G196" s="1028">
        <v>166762.54864000002</v>
      </c>
      <c r="H196" s="1028">
        <v>40780.892549999997</v>
      </c>
      <c r="I196" s="1028">
        <v>207543.44118999998</v>
      </c>
      <c r="J196" s="1028">
        <v>586225.98199000023</v>
      </c>
      <c r="K196" s="1028">
        <v>126440.20041</v>
      </c>
      <c r="L196" s="1028">
        <v>712666.18239999993</v>
      </c>
      <c r="M196" s="1028">
        <v>210852.17355000001</v>
      </c>
      <c r="N196" s="1028">
        <v>35531.417019999993</v>
      </c>
      <c r="O196" s="1028">
        <v>246383.59057</v>
      </c>
      <c r="P196" s="1028">
        <v>963840.70418000012</v>
      </c>
      <c r="Q196" s="1028">
        <v>202752.50998</v>
      </c>
      <c r="R196" s="1029">
        <v>1166593.2141599997</v>
      </c>
    </row>
    <row r="197" spans="1:18">
      <c r="A197" s="341"/>
      <c r="B197" s="341"/>
      <c r="C197" s="1026" t="s">
        <v>277</v>
      </c>
      <c r="D197" s="1027">
        <v>374078.40579999995</v>
      </c>
      <c r="E197" s="1028">
        <v>4034.4777799999997</v>
      </c>
      <c r="F197" s="1028">
        <v>378112.88357999991</v>
      </c>
      <c r="G197" s="1028">
        <v>40800.841140000004</v>
      </c>
      <c r="H197" s="1028">
        <v>21917.110430000001</v>
      </c>
      <c r="I197" s="1028">
        <v>62717.951569999997</v>
      </c>
      <c r="J197" s="1028">
        <v>259451.01738000003</v>
      </c>
      <c r="K197" s="1028">
        <v>57054.462520000001</v>
      </c>
      <c r="L197" s="1028">
        <v>316505.47990000003</v>
      </c>
      <c r="M197" s="1028">
        <v>147091.13821</v>
      </c>
      <c r="N197" s="1028">
        <v>18566.986720000001</v>
      </c>
      <c r="O197" s="1028">
        <v>165658.12493000002</v>
      </c>
      <c r="P197" s="1028">
        <v>447342.99672999996</v>
      </c>
      <c r="Q197" s="1028">
        <v>97538.559669999988</v>
      </c>
      <c r="R197" s="1029">
        <v>544881.55639999988</v>
      </c>
    </row>
    <row r="198" spans="1:18">
      <c r="A198" s="341"/>
      <c r="B198" s="341"/>
      <c r="C198" s="1026" t="s">
        <v>77</v>
      </c>
      <c r="D198" s="1027">
        <v>1098623.8321000002</v>
      </c>
      <c r="E198" s="1028">
        <v>331100.20556999999</v>
      </c>
      <c r="F198" s="1028">
        <v>1429724.03767</v>
      </c>
      <c r="G198" s="1028">
        <v>430594.51462999993</v>
      </c>
      <c r="H198" s="1028">
        <v>145818.71845999997</v>
      </c>
      <c r="I198" s="1028">
        <v>576413.23308999999</v>
      </c>
      <c r="J198" s="1028">
        <v>861402.40749000001</v>
      </c>
      <c r="K198" s="1028">
        <v>308553.82577999996</v>
      </c>
      <c r="L198" s="1028">
        <v>1169956.23327</v>
      </c>
      <c r="M198" s="1028">
        <v>619597.06129999994</v>
      </c>
      <c r="N198" s="1028">
        <v>182490.18192000006</v>
      </c>
      <c r="O198" s="1028">
        <v>802087.24322000018</v>
      </c>
      <c r="P198" s="1028">
        <v>1911593.9834200009</v>
      </c>
      <c r="Q198" s="1028">
        <v>636862.72615999985</v>
      </c>
      <c r="R198" s="1029">
        <v>2548456.70958</v>
      </c>
    </row>
    <row r="199" spans="1:18">
      <c r="A199" s="341"/>
      <c r="B199" s="341"/>
      <c r="C199" s="1026" t="s">
        <v>81</v>
      </c>
      <c r="D199" s="1027">
        <v>132408.77306000001</v>
      </c>
      <c r="E199" s="1028">
        <v>80.796899999999994</v>
      </c>
      <c r="F199" s="1028">
        <v>132489.56996000002</v>
      </c>
      <c r="G199" s="1028">
        <v>13269.425160000001</v>
      </c>
      <c r="H199" s="1028">
        <v>6990.6088300000001</v>
      </c>
      <c r="I199" s="1028">
        <v>20260.033990000004</v>
      </c>
      <c r="J199" s="1028">
        <v>44242.773509999992</v>
      </c>
      <c r="K199" s="1028">
        <v>14583.45485</v>
      </c>
      <c r="L199" s="1028">
        <v>58826.228360000001</v>
      </c>
      <c r="M199" s="1028">
        <v>16665.800299999999</v>
      </c>
      <c r="N199" s="1028">
        <v>994.19256999999993</v>
      </c>
      <c r="O199" s="1028">
        <v>17659.992869999998</v>
      </c>
      <c r="P199" s="1028">
        <v>74177.998970000015</v>
      </c>
      <c r="Q199" s="1028">
        <v>22568.256249999995</v>
      </c>
      <c r="R199" s="1029">
        <v>96746.255219999992</v>
      </c>
    </row>
    <row r="200" spans="1:18">
      <c r="A200" s="341"/>
      <c r="B200" s="341"/>
      <c r="C200" s="1026" t="s">
        <v>53</v>
      </c>
      <c r="D200" s="1027">
        <v>517588.21344999992</v>
      </c>
      <c r="E200" s="1028">
        <v>48093.076760000004</v>
      </c>
      <c r="F200" s="1028">
        <v>565681.29021000001</v>
      </c>
      <c r="G200" s="1028">
        <v>156039.12604</v>
      </c>
      <c r="H200" s="1028">
        <v>87450.708709999977</v>
      </c>
      <c r="I200" s="1028">
        <v>243489.83475000001</v>
      </c>
      <c r="J200" s="1028">
        <v>421452.52654000005</v>
      </c>
      <c r="K200" s="1028">
        <v>215146.16279999999</v>
      </c>
      <c r="L200" s="1028">
        <v>636598.68934000004</v>
      </c>
      <c r="M200" s="1028">
        <v>184651.10561999999</v>
      </c>
      <c r="N200" s="1028">
        <v>79410.490059999996</v>
      </c>
      <c r="O200" s="1028">
        <v>264061.59568000003</v>
      </c>
      <c r="P200" s="1028">
        <v>762142.75820000004</v>
      </c>
      <c r="Q200" s="1028">
        <v>382007.36157000001</v>
      </c>
      <c r="R200" s="1029">
        <v>1144150.11977</v>
      </c>
    </row>
    <row r="201" spans="1:18">
      <c r="A201" s="341"/>
      <c r="B201" s="341"/>
      <c r="C201" s="1026" t="s">
        <v>278</v>
      </c>
      <c r="D201" s="1027">
        <v>602173.26863999991</v>
      </c>
      <c r="E201" s="1028">
        <v>48104.794449999994</v>
      </c>
      <c r="F201" s="1028">
        <v>650278.06309000007</v>
      </c>
      <c r="G201" s="1028">
        <v>181728.99764000002</v>
      </c>
      <c r="H201" s="1028">
        <v>93182.041920000003</v>
      </c>
      <c r="I201" s="1028">
        <v>274911.03956</v>
      </c>
      <c r="J201" s="1028">
        <v>476335.7022</v>
      </c>
      <c r="K201" s="1028">
        <v>359137.97593000002</v>
      </c>
      <c r="L201" s="1028">
        <v>835473.67813000013</v>
      </c>
      <c r="M201" s="1028">
        <v>264804.27990000002</v>
      </c>
      <c r="N201" s="1028">
        <v>188456.29060000001</v>
      </c>
      <c r="O201" s="1028">
        <v>453260.57049999997</v>
      </c>
      <c r="P201" s="1028">
        <v>922868.97973999998</v>
      </c>
      <c r="Q201" s="1028">
        <v>640776.30845000001</v>
      </c>
      <c r="R201" s="1029">
        <v>1563645.2881899998</v>
      </c>
    </row>
    <row r="202" spans="1:18">
      <c r="A202" s="341"/>
      <c r="B202" s="341"/>
      <c r="C202" s="1026" t="s">
        <v>54</v>
      </c>
      <c r="D202" s="1027">
        <v>821934.02815999987</v>
      </c>
      <c r="E202" s="1028">
        <v>77467.766170000003</v>
      </c>
      <c r="F202" s="1028">
        <v>899401.79432999995</v>
      </c>
      <c r="G202" s="1028">
        <v>178053.79733999996</v>
      </c>
      <c r="H202" s="1028">
        <v>115855.74652999999</v>
      </c>
      <c r="I202" s="1028">
        <v>293909.54386999994</v>
      </c>
      <c r="J202" s="1028">
        <v>760520.10690000013</v>
      </c>
      <c r="K202" s="1028">
        <v>439957.65292000002</v>
      </c>
      <c r="L202" s="1028">
        <v>1200477.7598199998</v>
      </c>
      <c r="M202" s="1028">
        <v>439732.20267999999</v>
      </c>
      <c r="N202" s="1028">
        <v>181861.27125000005</v>
      </c>
      <c r="O202" s="1028">
        <v>621593.47392999998</v>
      </c>
      <c r="P202" s="1028">
        <v>1378306.1069199999</v>
      </c>
      <c r="Q202" s="1028">
        <v>737674.6706999999</v>
      </c>
      <c r="R202" s="1029">
        <v>2115980.7776199998</v>
      </c>
    </row>
    <row r="203" spans="1:18">
      <c r="A203" s="341"/>
      <c r="B203" s="341"/>
      <c r="C203" s="1026" t="s">
        <v>279</v>
      </c>
      <c r="D203" s="1027">
        <v>287276.81432</v>
      </c>
      <c r="E203" s="1028">
        <v>7991.5562099999988</v>
      </c>
      <c r="F203" s="1028">
        <v>295268.37053000001</v>
      </c>
      <c r="G203" s="1028">
        <v>116864.30004999999</v>
      </c>
      <c r="H203" s="1028">
        <v>40674.057700000005</v>
      </c>
      <c r="I203" s="1028">
        <v>157538.35775000002</v>
      </c>
      <c r="J203" s="1028">
        <v>247766.10313999999</v>
      </c>
      <c r="K203" s="1028">
        <v>114300.28650000002</v>
      </c>
      <c r="L203" s="1028">
        <v>362066.38964000007</v>
      </c>
      <c r="M203" s="1028">
        <v>104859.15982999999</v>
      </c>
      <c r="N203" s="1028">
        <v>40027.331840000006</v>
      </c>
      <c r="O203" s="1028">
        <v>144886.49167000002</v>
      </c>
      <c r="P203" s="1028">
        <v>469489.56302000006</v>
      </c>
      <c r="Q203" s="1028">
        <v>195001.67603999999</v>
      </c>
      <c r="R203" s="1029">
        <v>664491.23905999993</v>
      </c>
    </row>
    <row r="204" spans="1:18">
      <c r="A204" s="341"/>
      <c r="B204" s="341"/>
      <c r="C204" s="1026" t="s">
        <v>52</v>
      </c>
      <c r="D204" s="1027">
        <v>357378.67453999998</v>
      </c>
      <c r="E204" s="1028">
        <v>21921.709739999998</v>
      </c>
      <c r="F204" s="1028">
        <v>379300.38428</v>
      </c>
      <c r="G204" s="1028">
        <v>92221.791300000012</v>
      </c>
      <c r="H204" s="1028">
        <v>76951.322789999991</v>
      </c>
      <c r="I204" s="1028">
        <v>169173.11409000002</v>
      </c>
      <c r="J204" s="1028">
        <v>224997.3211</v>
      </c>
      <c r="K204" s="1028">
        <v>197593.89872999999</v>
      </c>
      <c r="L204" s="1028">
        <v>422591.21982999996</v>
      </c>
      <c r="M204" s="1028">
        <v>82852.801519999994</v>
      </c>
      <c r="N204" s="1028">
        <v>74642.00357999999</v>
      </c>
      <c r="O204" s="1028">
        <v>157494.8051</v>
      </c>
      <c r="P204" s="1028">
        <v>400071.91392000002</v>
      </c>
      <c r="Q204" s="1028">
        <v>349187.22509999998</v>
      </c>
      <c r="R204" s="1029">
        <v>749259.13902</v>
      </c>
    </row>
    <row r="205" spans="1:18">
      <c r="A205" s="341"/>
      <c r="B205" s="341"/>
      <c r="C205" s="1026" t="s">
        <v>76</v>
      </c>
      <c r="D205" s="1027">
        <v>172875.55616000001</v>
      </c>
      <c r="E205" s="1028">
        <v>1096.03793</v>
      </c>
      <c r="F205" s="1028">
        <v>173971.59409</v>
      </c>
      <c r="G205" s="1028">
        <v>25959.55804</v>
      </c>
      <c r="H205" s="1028">
        <v>8778.2388599999995</v>
      </c>
      <c r="I205" s="1028">
        <v>34737.796899999994</v>
      </c>
      <c r="J205" s="1028">
        <v>135154.49987</v>
      </c>
      <c r="K205" s="1028">
        <v>32583.468479999992</v>
      </c>
      <c r="L205" s="1028">
        <v>167737.96834999998</v>
      </c>
      <c r="M205" s="1028">
        <v>127799.50666</v>
      </c>
      <c r="N205" s="1028">
        <v>80878.371419999981</v>
      </c>
      <c r="O205" s="1028">
        <v>208677.87808000005</v>
      </c>
      <c r="P205" s="1028">
        <v>288913.56456999999</v>
      </c>
      <c r="Q205" s="1028">
        <v>122240.07876</v>
      </c>
      <c r="R205" s="1029">
        <v>411153.64333000005</v>
      </c>
    </row>
    <row r="206" spans="1:18">
      <c r="A206" s="341"/>
      <c r="B206" s="341"/>
      <c r="C206" s="1026" t="s">
        <v>280</v>
      </c>
      <c r="D206" s="1027">
        <v>218481.36351</v>
      </c>
      <c r="E206" s="1028">
        <v>15124.781630000001</v>
      </c>
      <c r="F206" s="1028">
        <v>233606.14513999998</v>
      </c>
      <c r="G206" s="1028">
        <v>130436.9479</v>
      </c>
      <c r="H206" s="1028">
        <v>115189.97134999999</v>
      </c>
      <c r="I206" s="1028">
        <v>245626.91925000004</v>
      </c>
      <c r="J206" s="1028">
        <v>261352.30190000005</v>
      </c>
      <c r="K206" s="1028">
        <v>172775.55034999998</v>
      </c>
      <c r="L206" s="1028">
        <v>434127.85224999994</v>
      </c>
      <c r="M206" s="1028">
        <v>85095.619230000011</v>
      </c>
      <c r="N206" s="1028">
        <v>53437.897489999996</v>
      </c>
      <c r="O206" s="1028">
        <v>138533.51671999999</v>
      </c>
      <c r="P206" s="1028">
        <v>476884.86903000006</v>
      </c>
      <c r="Q206" s="1028">
        <v>341403.41918999999</v>
      </c>
      <c r="R206" s="1029">
        <v>818288.28821999999</v>
      </c>
    </row>
    <row r="207" spans="1:18">
      <c r="A207" s="341"/>
      <c r="B207" s="341"/>
      <c r="C207" s="1026" t="s">
        <v>412</v>
      </c>
      <c r="D207" s="1027">
        <v>34879.860759999996</v>
      </c>
      <c r="E207" s="1028">
        <v>0</v>
      </c>
      <c r="F207" s="1028">
        <v>34879.860759999996</v>
      </c>
      <c r="G207" s="1028">
        <v>0</v>
      </c>
      <c r="H207" s="1028">
        <v>0</v>
      </c>
      <c r="I207" s="1028">
        <v>0</v>
      </c>
      <c r="J207" s="1028">
        <v>2695.3068199999998</v>
      </c>
      <c r="K207" s="1028">
        <v>57.820749999999997</v>
      </c>
      <c r="L207" s="1028">
        <v>2753.1275699999997</v>
      </c>
      <c r="M207" s="1028">
        <v>4875.36276</v>
      </c>
      <c r="N207" s="1028">
        <v>5.8600000000000006E-3</v>
      </c>
      <c r="O207" s="1028">
        <v>4875.3686200000002</v>
      </c>
      <c r="P207" s="1028">
        <v>7570.6695799999998</v>
      </c>
      <c r="Q207" s="1028">
        <v>57.826610000000002</v>
      </c>
      <c r="R207" s="1029">
        <v>7628.4961900000008</v>
      </c>
    </row>
    <row r="208" spans="1:18">
      <c r="A208" s="341"/>
      <c r="B208" s="341"/>
      <c r="C208" s="1026" t="s">
        <v>70</v>
      </c>
      <c r="D208" s="1027">
        <v>478838.28702999995</v>
      </c>
      <c r="E208" s="1028">
        <v>31358.18809</v>
      </c>
      <c r="F208" s="1028">
        <v>510196.47512000002</v>
      </c>
      <c r="G208" s="1028">
        <v>227297.72294999997</v>
      </c>
      <c r="H208" s="1028">
        <v>178496.07494999995</v>
      </c>
      <c r="I208" s="1028">
        <v>405793.79790000006</v>
      </c>
      <c r="J208" s="1028">
        <v>510104.01436999993</v>
      </c>
      <c r="K208" s="1028">
        <v>321974.58665999997</v>
      </c>
      <c r="L208" s="1028">
        <v>832078.60103000002</v>
      </c>
      <c r="M208" s="1028">
        <v>5092314.3598500006</v>
      </c>
      <c r="N208" s="1028">
        <v>99655.184919999985</v>
      </c>
      <c r="O208" s="1028">
        <v>5191969.5447699996</v>
      </c>
      <c r="P208" s="1028">
        <v>5829716.09717</v>
      </c>
      <c r="Q208" s="1028">
        <v>600125.84652999998</v>
      </c>
      <c r="R208" s="1029">
        <v>6429841.9436999997</v>
      </c>
    </row>
    <row r="209" spans="1:18">
      <c r="A209" s="341"/>
      <c r="B209" s="341"/>
      <c r="C209" s="1026" t="s">
        <v>75</v>
      </c>
      <c r="D209" s="1027">
        <v>28.344330000000003</v>
      </c>
      <c r="E209" s="1028">
        <v>7.34518</v>
      </c>
      <c r="F209" s="1028">
        <v>35.689509999999999</v>
      </c>
      <c r="G209" s="1028">
        <v>13986.420380000001</v>
      </c>
      <c r="H209" s="1028">
        <v>10998.91524</v>
      </c>
      <c r="I209" s="1028">
        <v>24985.335620000002</v>
      </c>
      <c r="J209" s="1028">
        <v>66189.582710000002</v>
      </c>
      <c r="K209" s="1028">
        <v>39719.820599999999</v>
      </c>
      <c r="L209" s="1028">
        <v>105909.40331000001</v>
      </c>
      <c r="M209" s="1028">
        <v>4949.66734</v>
      </c>
      <c r="N209" s="1028">
        <v>5715.5272199999999</v>
      </c>
      <c r="O209" s="1028">
        <v>10665.19456</v>
      </c>
      <c r="P209" s="1028">
        <v>85125.670430000013</v>
      </c>
      <c r="Q209" s="1028">
        <v>56434.263060000005</v>
      </c>
      <c r="R209" s="1029">
        <v>141559.93349</v>
      </c>
    </row>
    <row r="210" spans="1:18">
      <c r="A210" s="341"/>
      <c r="B210" s="336" t="s">
        <v>413</v>
      </c>
      <c r="C210" s="336" t="s">
        <v>414</v>
      </c>
      <c r="D210" s="1022">
        <v>63242.309159999997</v>
      </c>
      <c r="E210" s="1023">
        <v>0</v>
      </c>
      <c r="F210" s="1023">
        <v>63242.309159999997</v>
      </c>
      <c r="G210" s="1023">
        <v>8.4030699999999996</v>
      </c>
      <c r="H210" s="1023">
        <v>0</v>
      </c>
      <c r="I210" s="1023">
        <v>8.4030699999999996</v>
      </c>
      <c r="J210" s="1023">
        <v>5071.6463400000002</v>
      </c>
      <c r="K210" s="1023">
        <v>389.52307999999994</v>
      </c>
      <c r="L210" s="1023">
        <v>5461.1694200000002</v>
      </c>
      <c r="M210" s="1023">
        <v>9086.6956000000009</v>
      </c>
      <c r="N210" s="1023">
        <v>95.366309999999999</v>
      </c>
      <c r="O210" s="1023">
        <v>9182.0619100000004</v>
      </c>
      <c r="P210" s="1023">
        <v>14166.745010000001</v>
      </c>
      <c r="Q210" s="1023">
        <v>484.88938999999993</v>
      </c>
      <c r="R210" s="1024">
        <v>14651.634400000001</v>
      </c>
    </row>
    <row r="211" spans="1:18">
      <c r="A211" s="336" t="s">
        <v>959</v>
      </c>
      <c r="B211" s="1025"/>
      <c r="C211" s="1025"/>
      <c r="D211" s="1022">
        <v>193281325.42471009</v>
      </c>
      <c r="E211" s="1023">
        <v>91991165.491709992</v>
      </c>
      <c r="F211" s="1023">
        <v>285272490.91642016</v>
      </c>
      <c r="G211" s="1023">
        <v>55723425.735339999</v>
      </c>
      <c r="H211" s="1023">
        <v>39038503.316779993</v>
      </c>
      <c r="I211" s="1023">
        <v>94761929.052120015</v>
      </c>
      <c r="J211" s="1023">
        <v>50065387.805429995</v>
      </c>
      <c r="K211" s="1023">
        <v>31570875.929409996</v>
      </c>
      <c r="L211" s="1023">
        <v>81636263.734839976</v>
      </c>
      <c r="M211" s="1023">
        <v>64003986.138730019</v>
      </c>
      <c r="N211" s="1023">
        <v>46179877.602769971</v>
      </c>
      <c r="O211" s="1023">
        <v>110183863.74149999</v>
      </c>
      <c r="P211" s="1023">
        <v>169792799.67950007</v>
      </c>
      <c r="Q211" s="1023">
        <v>116789256.84896001</v>
      </c>
      <c r="R211" s="1024">
        <v>286582056.52846003</v>
      </c>
    </row>
    <row r="212" spans="1:18">
      <c r="A212" s="336" t="s">
        <v>17</v>
      </c>
      <c r="B212" s="336" t="s">
        <v>281</v>
      </c>
      <c r="C212" s="336" t="s">
        <v>282</v>
      </c>
      <c r="D212" s="1022">
        <v>168080.65730000002</v>
      </c>
      <c r="E212" s="1023">
        <v>266.80696</v>
      </c>
      <c r="F212" s="1023">
        <v>168347.46425999998</v>
      </c>
      <c r="G212" s="1023">
        <v>24831.528979999999</v>
      </c>
      <c r="H212" s="1023">
        <v>409.01270999999997</v>
      </c>
      <c r="I212" s="1023">
        <v>25240.541689999998</v>
      </c>
      <c r="J212" s="1023">
        <v>66062.074950000009</v>
      </c>
      <c r="K212" s="1023">
        <v>6100.9290099999998</v>
      </c>
      <c r="L212" s="1023">
        <v>72163.003959999987</v>
      </c>
      <c r="M212" s="1023">
        <v>13442.63157</v>
      </c>
      <c r="N212" s="1023">
        <v>4440.1678400000001</v>
      </c>
      <c r="O212" s="1023">
        <v>17882.79941</v>
      </c>
      <c r="P212" s="1023">
        <v>104336.2355</v>
      </c>
      <c r="Q212" s="1023">
        <v>10950.109560000001</v>
      </c>
      <c r="R212" s="1024">
        <v>115286.34506000001</v>
      </c>
    </row>
    <row r="213" spans="1:18">
      <c r="A213" s="341"/>
      <c r="B213" s="336" t="s">
        <v>283</v>
      </c>
      <c r="C213" s="336" t="s">
        <v>284</v>
      </c>
      <c r="D213" s="1022">
        <v>1495837.6812799999</v>
      </c>
      <c r="E213" s="1023">
        <v>30870.0998</v>
      </c>
      <c r="F213" s="1023">
        <v>1526707.7810800001</v>
      </c>
      <c r="G213" s="1023">
        <v>221876.94449000005</v>
      </c>
      <c r="H213" s="1023">
        <v>72254.267170000006</v>
      </c>
      <c r="I213" s="1023">
        <v>294131.21166000009</v>
      </c>
      <c r="J213" s="1023">
        <v>344233.98634000006</v>
      </c>
      <c r="K213" s="1023">
        <v>77187.772320000004</v>
      </c>
      <c r="L213" s="1023">
        <v>421421.75865999999</v>
      </c>
      <c r="M213" s="1023">
        <v>109792.81354</v>
      </c>
      <c r="N213" s="1023">
        <v>96162.136570000002</v>
      </c>
      <c r="O213" s="1023">
        <v>205954.95010999998</v>
      </c>
      <c r="P213" s="1023">
        <v>675903.74436999974</v>
      </c>
      <c r="Q213" s="1023">
        <v>245604.17606</v>
      </c>
      <c r="R213" s="1024">
        <v>921507.92042999994</v>
      </c>
    </row>
    <row r="214" spans="1:18">
      <c r="A214" s="341"/>
      <c r="B214" s="341"/>
      <c r="C214" s="1026" t="s">
        <v>285</v>
      </c>
      <c r="D214" s="1027">
        <v>0</v>
      </c>
      <c r="E214" s="1028">
        <v>0</v>
      </c>
      <c r="F214" s="1028">
        <v>0</v>
      </c>
      <c r="G214" s="1028">
        <v>0</v>
      </c>
      <c r="H214" s="1028">
        <v>0</v>
      </c>
      <c r="I214" s="1028">
        <v>0</v>
      </c>
      <c r="J214" s="1028">
        <v>247.52631</v>
      </c>
      <c r="K214" s="1028">
        <v>56.684699999999999</v>
      </c>
      <c r="L214" s="1028">
        <v>304.21100999999999</v>
      </c>
      <c r="M214" s="1028">
        <v>0.21794999999999998</v>
      </c>
      <c r="N214" s="1028">
        <v>0</v>
      </c>
      <c r="O214" s="1028">
        <v>0.21794999999999998</v>
      </c>
      <c r="P214" s="1028">
        <v>247.74426</v>
      </c>
      <c r="Q214" s="1028">
        <v>56.684699999999999</v>
      </c>
      <c r="R214" s="1029">
        <v>304.42896000000002</v>
      </c>
    </row>
    <row r="215" spans="1:18">
      <c r="A215" s="336" t="s">
        <v>960</v>
      </c>
      <c r="B215" s="1025"/>
      <c r="C215" s="1025"/>
      <c r="D215" s="1022">
        <v>1663918.33858</v>
      </c>
      <c r="E215" s="1023">
        <v>31136.906760000002</v>
      </c>
      <c r="F215" s="1023">
        <v>1695055.2453400001</v>
      </c>
      <c r="G215" s="1023">
        <v>246708.47347000003</v>
      </c>
      <c r="H215" s="1023">
        <v>72663.279880000002</v>
      </c>
      <c r="I215" s="1023">
        <v>319371.75335000007</v>
      </c>
      <c r="J215" s="1023">
        <v>410543.58760000003</v>
      </c>
      <c r="K215" s="1023">
        <v>83345.386030000023</v>
      </c>
      <c r="L215" s="1023">
        <v>493888.97362999996</v>
      </c>
      <c r="M215" s="1023">
        <v>123235.66306000002</v>
      </c>
      <c r="N215" s="1023">
        <v>100602.30441000001</v>
      </c>
      <c r="O215" s="1023">
        <v>223837.96746999997</v>
      </c>
      <c r="P215" s="1023">
        <v>780487.72412999975</v>
      </c>
      <c r="Q215" s="1023">
        <v>256610.97031999999</v>
      </c>
      <c r="R215" s="1024">
        <v>1037098.6944500001</v>
      </c>
    </row>
    <row r="216" spans="1:18">
      <c r="A216" s="336" t="s">
        <v>18</v>
      </c>
      <c r="B216" s="336" t="s">
        <v>286</v>
      </c>
      <c r="C216" s="336" t="s">
        <v>286</v>
      </c>
      <c r="D216" s="1022">
        <v>356725.59125</v>
      </c>
      <c r="E216" s="1023">
        <v>1964.7159799999999</v>
      </c>
      <c r="F216" s="1023">
        <v>358690.30723000003</v>
      </c>
      <c r="G216" s="1023">
        <v>116139.70592000001</v>
      </c>
      <c r="H216" s="1023">
        <v>27848.257539999999</v>
      </c>
      <c r="I216" s="1023">
        <v>143987.96345999997</v>
      </c>
      <c r="J216" s="1023">
        <v>179174.09709999998</v>
      </c>
      <c r="K216" s="1023">
        <v>33295.928749999999</v>
      </c>
      <c r="L216" s="1023">
        <v>212470.02585000001</v>
      </c>
      <c r="M216" s="1023">
        <v>37689.235310000004</v>
      </c>
      <c r="N216" s="1023">
        <v>18390.888059999997</v>
      </c>
      <c r="O216" s="1023">
        <v>56080.123369999994</v>
      </c>
      <c r="P216" s="1023">
        <v>333003.03833000001</v>
      </c>
      <c r="Q216" s="1023">
        <v>79535.074349999995</v>
      </c>
      <c r="R216" s="1024">
        <v>412538.11268000002</v>
      </c>
    </row>
    <row r="217" spans="1:18">
      <c r="A217" s="336" t="s">
        <v>961</v>
      </c>
      <c r="B217" s="1025"/>
      <c r="C217" s="1025"/>
      <c r="D217" s="1022">
        <v>356725.59125</v>
      </c>
      <c r="E217" s="1023">
        <v>1964.7159799999999</v>
      </c>
      <c r="F217" s="1023">
        <v>358690.30723000003</v>
      </c>
      <c r="G217" s="1023">
        <v>116139.70592000001</v>
      </c>
      <c r="H217" s="1023">
        <v>27848.257539999999</v>
      </c>
      <c r="I217" s="1023">
        <v>143987.96345999997</v>
      </c>
      <c r="J217" s="1023">
        <v>179174.09709999998</v>
      </c>
      <c r="K217" s="1023">
        <v>33295.928749999999</v>
      </c>
      <c r="L217" s="1023">
        <v>212470.02585000001</v>
      </c>
      <c r="M217" s="1023">
        <v>37689.235310000004</v>
      </c>
      <c r="N217" s="1023">
        <v>18390.888059999997</v>
      </c>
      <c r="O217" s="1023">
        <v>56080.123369999994</v>
      </c>
      <c r="P217" s="1023">
        <v>333003.03833000001</v>
      </c>
      <c r="Q217" s="1023">
        <v>79535.074349999995</v>
      </c>
      <c r="R217" s="1024">
        <v>412538.11268000002</v>
      </c>
    </row>
    <row r="218" spans="1:18">
      <c r="A218" s="336" t="s">
        <v>19</v>
      </c>
      <c r="B218" s="336" t="s">
        <v>287</v>
      </c>
      <c r="C218" s="336" t="s">
        <v>287</v>
      </c>
      <c r="D218" s="1022">
        <v>317874.04346999998</v>
      </c>
      <c r="E218" s="1023">
        <v>13304.902699999999</v>
      </c>
      <c r="F218" s="1023">
        <v>331178.94617000001</v>
      </c>
      <c r="G218" s="1023">
        <v>59048.390060000005</v>
      </c>
      <c r="H218" s="1023">
        <v>30736.434509999999</v>
      </c>
      <c r="I218" s="1023">
        <v>89784.824570000012</v>
      </c>
      <c r="J218" s="1023">
        <v>192283.73807999998</v>
      </c>
      <c r="K218" s="1023">
        <v>68476.76953000002</v>
      </c>
      <c r="L218" s="1023">
        <v>260760.50761</v>
      </c>
      <c r="M218" s="1023">
        <v>146877.80683999998</v>
      </c>
      <c r="N218" s="1023">
        <v>40268.530410000007</v>
      </c>
      <c r="O218" s="1023">
        <v>187146.33725000001</v>
      </c>
      <c r="P218" s="1023">
        <v>398209.93497999996</v>
      </c>
      <c r="Q218" s="1023">
        <v>139481.73444999999</v>
      </c>
      <c r="R218" s="1024">
        <v>537691.66942999989</v>
      </c>
    </row>
    <row r="219" spans="1:18">
      <c r="A219" s="341"/>
      <c r="B219" s="341"/>
      <c r="C219" s="1026" t="s">
        <v>288</v>
      </c>
      <c r="D219" s="1027">
        <v>4.4504399999999995</v>
      </c>
      <c r="E219" s="1028">
        <v>1.6484000000000001</v>
      </c>
      <c r="F219" s="1028">
        <v>6.09884</v>
      </c>
      <c r="G219" s="1028">
        <v>15128.978660000001</v>
      </c>
      <c r="H219" s="1028">
        <v>1463.0254399999999</v>
      </c>
      <c r="I219" s="1028">
        <v>16592.004099999998</v>
      </c>
      <c r="J219" s="1028">
        <v>53376.496740000002</v>
      </c>
      <c r="K219" s="1028">
        <v>32294.750110000001</v>
      </c>
      <c r="L219" s="1028">
        <v>85671.246849999996</v>
      </c>
      <c r="M219" s="1028">
        <v>7866.24917</v>
      </c>
      <c r="N219" s="1028">
        <v>2594.0646499999998</v>
      </c>
      <c r="O219" s="1028">
        <v>10460.313819999999</v>
      </c>
      <c r="P219" s="1028">
        <v>76371.724570000006</v>
      </c>
      <c r="Q219" s="1028">
        <v>36351.840199999999</v>
      </c>
      <c r="R219" s="1029">
        <v>112723.56477</v>
      </c>
    </row>
    <row r="220" spans="1:18">
      <c r="A220" s="341"/>
      <c r="B220" s="336" t="s">
        <v>289</v>
      </c>
      <c r="C220" s="336" t="s">
        <v>19</v>
      </c>
      <c r="D220" s="1022">
        <v>299333.68051999999</v>
      </c>
      <c r="E220" s="1023">
        <v>4168.2122900000004</v>
      </c>
      <c r="F220" s="1023">
        <v>303501.89280999999</v>
      </c>
      <c r="G220" s="1023">
        <v>110983.30854000001</v>
      </c>
      <c r="H220" s="1023">
        <v>26130.012930000001</v>
      </c>
      <c r="I220" s="1023">
        <v>137113.32147</v>
      </c>
      <c r="J220" s="1023">
        <v>210624.53288999997</v>
      </c>
      <c r="K220" s="1023">
        <v>63983.58471000001</v>
      </c>
      <c r="L220" s="1023">
        <v>274608.1176</v>
      </c>
      <c r="M220" s="1023">
        <v>65367.275270000006</v>
      </c>
      <c r="N220" s="1023">
        <v>28537.40221</v>
      </c>
      <c r="O220" s="1023">
        <v>93904.677479999998</v>
      </c>
      <c r="P220" s="1023">
        <v>386975.11670000001</v>
      </c>
      <c r="Q220" s="1023">
        <v>118650.99985000001</v>
      </c>
      <c r="R220" s="1024">
        <v>505626.11655000009</v>
      </c>
    </row>
    <row r="221" spans="1:18">
      <c r="A221" s="341"/>
      <c r="B221" s="341"/>
      <c r="C221" s="1026" t="s">
        <v>290</v>
      </c>
      <c r="D221" s="1027">
        <v>4.7359999999999999E-2</v>
      </c>
      <c r="E221" s="1028">
        <v>0</v>
      </c>
      <c r="F221" s="1028">
        <v>4.7359999999999999E-2</v>
      </c>
      <c r="G221" s="1028">
        <v>416.54606999999999</v>
      </c>
      <c r="H221" s="1028">
        <v>18.841090000000001</v>
      </c>
      <c r="I221" s="1028">
        <v>435.38715999999999</v>
      </c>
      <c r="J221" s="1028">
        <v>24606.69082</v>
      </c>
      <c r="K221" s="1028">
        <v>7903.9472400000004</v>
      </c>
      <c r="L221" s="1028">
        <v>32510.638059999997</v>
      </c>
      <c r="M221" s="1028">
        <v>1296.5958500000002</v>
      </c>
      <c r="N221" s="1028">
        <v>164.31657000000001</v>
      </c>
      <c r="O221" s="1028">
        <v>1460.9124199999999</v>
      </c>
      <c r="P221" s="1028">
        <v>26319.832740000002</v>
      </c>
      <c r="Q221" s="1028">
        <v>8087.1049000000003</v>
      </c>
      <c r="R221" s="1029">
        <v>34406.937640000004</v>
      </c>
    </row>
    <row r="222" spans="1:18">
      <c r="A222" s="336" t="s">
        <v>962</v>
      </c>
      <c r="B222" s="1025"/>
      <c r="C222" s="1025"/>
      <c r="D222" s="1022">
        <v>617212.22178999998</v>
      </c>
      <c r="E222" s="1023">
        <v>17474.76339</v>
      </c>
      <c r="F222" s="1023">
        <v>634686.98517999996</v>
      </c>
      <c r="G222" s="1023">
        <v>185577.22332999998</v>
      </c>
      <c r="H222" s="1023">
        <v>58348.313969999996</v>
      </c>
      <c r="I222" s="1023">
        <v>243925.5373</v>
      </c>
      <c r="J222" s="1023">
        <v>480891.45852999995</v>
      </c>
      <c r="K222" s="1023">
        <v>172659.05159000005</v>
      </c>
      <c r="L222" s="1023">
        <v>653550.51011999999</v>
      </c>
      <c r="M222" s="1023">
        <v>221407.92712999997</v>
      </c>
      <c r="N222" s="1023">
        <v>71564.313840000003</v>
      </c>
      <c r="O222" s="1023">
        <v>292972.24097000004</v>
      </c>
      <c r="P222" s="1023">
        <v>887876.60898999998</v>
      </c>
      <c r="Q222" s="1023">
        <v>302571.67939999996</v>
      </c>
      <c r="R222" s="1024">
        <v>1190448.2883900001</v>
      </c>
    </row>
    <row r="223" spans="1:18">
      <c r="A223" s="336" t="s">
        <v>20</v>
      </c>
      <c r="B223" s="336" t="s">
        <v>291</v>
      </c>
      <c r="C223" s="336" t="s">
        <v>291</v>
      </c>
      <c r="D223" s="1022">
        <v>84279.434859999994</v>
      </c>
      <c r="E223" s="1023">
        <v>338.31178999999997</v>
      </c>
      <c r="F223" s="1023">
        <v>84617.746650000001</v>
      </c>
      <c r="G223" s="1023">
        <v>8124.2069199999996</v>
      </c>
      <c r="H223" s="1023">
        <v>813.94043000000011</v>
      </c>
      <c r="I223" s="1023">
        <v>8938.1473499999993</v>
      </c>
      <c r="J223" s="1023">
        <v>49837.776460000001</v>
      </c>
      <c r="K223" s="1023">
        <v>14666.077369999999</v>
      </c>
      <c r="L223" s="1023">
        <v>64503.85383</v>
      </c>
      <c r="M223" s="1023">
        <v>3583.1346699999999</v>
      </c>
      <c r="N223" s="1023">
        <v>160.26301999999998</v>
      </c>
      <c r="O223" s="1023">
        <v>3743.3976900000002</v>
      </c>
      <c r="P223" s="1023">
        <v>61545.118050000005</v>
      </c>
      <c r="Q223" s="1023">
        <v>15640.280819999998</v>
      </c>
      <c r="R223" s="1024">
        <v>77185.39886999999</v>
      </c>
    </row>
    <row r="224" spans="1:18">
      <c r="A224" s="341"/>
      <c r="B224" s="341"/>
      <c r="C224" s="1026" t="s">
        <v>415</v>
      </c>
      <c r="D224" s="1027">
        <v>24669.973510000003</v>
      </c>
      <c r="E224" s="1028">
        <v>0</v>
      </c>
      <c r="F224" s="1028">
        <v>24669.973510000003</v>
      </c>
      <c r="G224" s="1028">
        <v>0</v>
      </c>
      <c r="H224" s="1028">
        <v>0</v>
      </c>
      <c r="I224" s="1028">
        <v>0</v>
      </c>
      <c r="J224" s="1028">
        <v>2111.8045899999997</v>
      </c>
      <c r="K224" s="1028">
        <v>44.150379999999998</v>
      </c>
      <c r="L224" s="1028">
        <v>2155.9549700000002</v>
      </c>
      <c r="M224" s="1028">
        <v>1797.6990900000001</v>
      </c>
      <c r="N224" s="1028">
        <v>0</v>
      </c>
      <c r="O224" s="1028">
        <v>1797.6990900000001</v>
      </c>
      <c r="P224" s="1028">
        <v>3909.5036799999998</v>
      </c>
      <c r="Q224" s="1028">
        <v>44.150379999999998</v>
      </c>
      <c r="R224" s="1029">
        <v>3953.6540599999998</v>
      </c>
    </row>
    <row r="225" spans="1:18">
      <c r="A225" s="341"/>
      <c r="B225" s="336" t="s">
        <v>20</v>
      </c>
      <c r="C225" s="336" t="s">
        <v>292</v>
      </c>
      <c r="D225" s="1022">
        <v>141077.25099999999</v>
      </c>
      <c r="E225" s="1023">
        <v>1115.6448699999999</v>
      </c>
      <c r="F225" s="1023">
        <v>142192.89587000001</v>
      </c>
      <c r="G225" s="1023">
        <v>39263.095849999998</v>
      </c>
      <c r="H225" s="1023">
        <v>34099.931270000001</v>
      </c>
      <c r="I225" s="1023">
        <v>73363.027119999999</v>
      </c>
      <c r="J225" s="1023">
        <v>98748.437310000008</v>
      </c>
      <c r="K225" s="1023">
        <v>16002.484339999999</v>
      </c>
      <c r="L225" s="1023">
        <v>114750.92165</v>
      </c>
      <c r="M225" s="1023">
        <v>18557.169910000001</v>
      </c>
      <c r="N225" s="1023">
        <v>4268.9430199999997</v>
      </c>
      <c r="O225" s="1023">
        <v>22826.112929999999</v>
      </c>
      <c r="P225" s="1023">
        <v>156568.70307000002</v>
      </c>
      <c r="Q225" s="1023">
        <v>54371.358630000002</v>
      </c>
      <c r="R225" s="1024">
        <v>210940.06169999999</v>
      </c>
    </row>
    <row r="226" spans="1:18">
      <c r="A226" s="341"/>
      <c r="B226" s="341"/>
      <c r="C226" s="1026" t="s">
        <v>328</v>
      </c>
      <c r="D226" s="1027">
        <v>200903.46097000001</v>
      </c>
      <c r="E226" s="1028">
        <v>16471.186300000001</v>
      </c>
      <c r="F226" s="1028">
        <v>217374.64727000002</v>
      </c>
      <c r="G226" s="1028">
        <v>41325.505690000005</v>
      </c>
      <c r="H226" s="1028">
        <v>28271.572370000002</v>
      </c>
      <c r="I226" s="1028">
        <v>69597.07806</v>
      </c>
      <c r="J226" s="1028">
        <v>97339.387610000005</v>
      </c>
      <c r="K226" s="1028">
        <v>20201.081879999998</v>
      </c>
      <c r="L226" s="1028">
        <v>117540.46949</v>
      </c>
      <c r="M226" s="1028">
        <v>51722.823770000003</v>
      </c>
      <c r="N226" s="1028">
        <v>10224.058419999999</v>
      </c>
      <c r="O226" s="1028">
        <v>61946.882189999997</v>
      </c>
      <c r="P226" s="1028">
        <v>190387.71706999998</v>
      </c>
      <c r="Q226" s="1028">
        <v>58696.712669999994</v>
      </c>
      <c r="R226" s="1029">
        <v>249084.42974000002</v>
      </c>
    </row>
    <row r="227" spans="1:18">
      <c r="A227" s="336" t="s">
        <v>963</v>
      </c>
      <c r="B227" s="1025"/>
      <c r="C227" s="1025"/>
      <c r="D227" s="1022">
        <v>450930.12034000002</v>
      </c>
      <c r="E227" s="1023">
        <v>17925.142960000001</v>
      </c>
      <c r="F227" s="1023">
        <v>468855.26330000005</v>
      </c>
      <c r="G227" s="1023">
        <v>88712.808460000015</v>
      </c>
      <c r="H227" s="1023">
        <v>63185.444070000005</v>
      </c>
      <c r="I227" s="1023">
        <v>151898.25253</v>
      </c>
      <c r="J227" s="1023">
        <v>248037.40597000002</v>
      </c>
      <c r="K227" s="1023">
        <v>50913.793969999999</v>
      </c>
      <c r="L227" s="1023">
        <v>298951.19994000002</v>
      </c>
      <c r="M227" s="1023">
        <v>75660.827439999994</v>
      </c>
      <c r="N227" s="1023">
        <v>14653.264459999999</v>
      </c>
      <c r="O227" s="1023">
        <v>90314.091899999999</v>
      </c>
      <c r="P227" s="1023">
        <v>412411.04187000002</v>
      </c>
      <c r="Q227" s="1023">
        <v>128752.5025</v>
      </c>
      <c r="R227" s="1024">
        <v>541163.54437000002</v>
      </c>
    </row>
    <row r="228" spans="1:18">
      <c r="A228" s="336" t="s">
        <v>21</v>
      </c>
      <c r="B228" s="336" t="s">
        <v>416</v>
      </c>
      <c r="C228" s="336" t="s">
        <v>416</v>
      </c>
      <c r="D228" s="1022">
        <v>17987.099610000001</v>
      </c>
      <c r="E228" s="1023">
        <v>0</v>
      </c>
      <c r="F228" s="1023">
        <v>17987.099610000001</v>
      </c>
      <c r="G228" s="1023">
        <v>0</v>
      </c>
      <c r="H228" s="1023">
        <v>0</v>
      </c>
      <c r="I228" s="1023">
        <v>0</v>
      </c>
      <c r="J228" s="1023">
        <v>696.46868999999992</v>
      </c>
      <c r="K228" s="1023">
        <v>76.435119999999998</v>
      </c>
      <c r="L228" s="1023">
        <v>772.90381000000002</v>
      </c>
      <c r="M228" s="1023">
        <v>1317.0359900000001</v>
      </c>
      <c r="N228" s="1023">
        <v>0</v>
      </c>
      <c r="O228" s="1023">
        <v>1317.0359900000001</v>
      </c>
      <c r="P228" s="1023">
        <v>2013.50468</v>
      </c>
      <c r="Q228" s="1023">
        <v>76.435119999999998</v>
      </c>
      <c r="R228" s="1024">
        <v>2089.9398000000001</v>
      </c>
    </row>
    <row r="229" spans="1:18">
      <c r="A229" s="341"/>
      <c r="B229" s="341"/>
      <c r="C229" s="1026" t="s">
        <v>417</v>
      </c>
      <c r="D229" s="1027">
        <v>13596.70606</v>
      </c>
      <c r="E229" s="1028">
        <v>0</v>
      </c>
      <c r="F229" s="1028">
        <v>13596.70606</v>
      </c>
      <c r="G229" s="1028">
        <v>0</v>
      </c>
      <c r="H229" s="1028">
        <v>0</v>
      </c>
      <c r="I229" s="1028">
        <v>0</v>
      </c>
      <c r="J229" s="1028">
        <v>160.77003999999999</v>
      </c>
      <c r="K229" s="1028">
        <v>1.9000000000000001E-4</v>
      </c>
      <c r="L229" s="1028">
        <v>160.77023</v>
      </c>
      <c r="M229" s="1028">
        <v>11.00005</v>
      </c>
      <c r="N229" s="1028">
        <v>0</v>
      </c>
      <c r="O229" s="1028">
        <v>11.00005</v>
      </c>
      <c r="P229" s="1028">
        <v>171.77009000000001</v>
      </c>
      <c r="Q229" s="1028">
        <v>1.9000000000000001E-4</v>
      </c>
      <c r="R229" s="1029">
        <v>171.77027999999999</v>
      </c>
    </row>
    <row r="230" spans="1:18">
      <c r="A230" s="341"/>
      <c r="B230" s="336" t="s">
        <v>418</v>
      </c>
      <c r="C230" s="336" t="s">
        <v>418</v>
      </c>
      <c r="D230" s="1022">
        <v>19399.0399</v>
      </c>
      <c r="E230" s="1023">
        <v>0</v>
      </c>
      <c r="F230" s="1023">
        <v>19399.0399</v>
      </c>
      <c r="G230" s="1023">
        <v>83.320850000000007</v>
      </c>
      <c r="H230" s="1023">
        <v>0</v>
      </c>
      <c r="I230" s="1023">
        <v>83.320850000000007</v>
      </c>
      <c r="J230" s="1023">
        <v>2225.5668300000002</v>
      </c>
      <c r="K230" s="1023">
        <v>16.533060000000003</v>
      </c>
      <c r="L230" s="1023">
        <v>2242.09989</v>
      </c>
      <c r="M230" s="1023">
        <v>1891.8420800000001</v>
      </c>
      <c r="N230" s="1023">
        <v>76.806259999999995</v>
      </c>
      <c r="O230" s="1023">
        <v>1968.6483400000002</v>
      </c>
      <c r="P230" s="1023">
        <v>4200.7297600000002</v>
      </c>
      <c r="Q230" s="1023">
        <v>93.339319999999987</v>
      </c>
      <c r="R230" s="1024">
        <v>4294.0690800000002</v>
      </c>
    </row>
    <row r="231" spans="1:18">
      <c r="A231" s="341"/>
      <c r="B231" s="341"/>
      <c r="C231" s="1026" t="s">
        <v>419</v>
      </c>
      <c r="D231" s="1027">
        <v>10143.654140000001</v>
      </c>
      <c r="E231" s="1028">
        <v>0</v>
      </c>
      <c r="F231" s="1028">
        <v>10143.654140000001</v>
      </c>
      <c r="G231" s="1028">
        <v>96.843630000000005</v>
      </c>
      <c r="H231" s="1028">
        <v>0</v>
      </c>
      <c r="I231" s="1028">
        <v>96.843630000000005</v>
      </c>
      <c r="J231" s="1028">
        <v>244.93774999999999</v>
      </c>
      <c r="K231" s="1028">
        <v>4.122E-2</v>
      </c>
      <c r="L231" s="1028">
        <v>244.97897</v>
      </c>
      <c r="M231" s="1028">
        <v>756.58796999999993</v>
      </c>
      <c r="N231" s="1028">
        <v>0</v>
      </c>
      <c r="O231" s="1028">
        <v>756.58796999999993</v>
      </c>
      <c r="P231" s="1028">
        <v>1098.3693500000002</v>
      </c>
      <c r="Q231" s="1028">
        <v>4.122E-2</v>
      </c>
      <c r="R231" s="1029">
        <v>1098.41057</v>
      </c>
    </row>
    <row r="232" spans="1:18">
      <c r="A232" s="341"/>
      <c r="B232" s="336" t="s">
        <v>293</v>
      </c>
      <c r="C232" s="336" t="s">
        <v>294</v>
      </c>
      <c r="D232" s="1022">
        <v>66649.960339999991</v>
      </c>
      <c r="E232" s="1023">
        <v>0.85508000000000006</v>
      </c>
      <c r="F232" s="1023">
        <v>66650.815419999999</v>
      </c>
      <c r="G232" s="1023">
        <v>4240.4780899999996</v>
      </c>
      <c r="H232" s="1023">
        <v>707.82353000000001</v>
      </c>
      <c r="I232" s="1023">
        <v>4948.3016200000002</v>
      </c>
      <c r="J232" s="1023">
        <v>15975.33777</v>
      </c>
      <c r="K232" s="1023">
        <v>1558.05629</v>
      </c>
      <c r="L232" s="1023">
        <v>17533.394059999999</v>
      </c>
      <c r="M232" s="1023">
        <v>4889.3802800000003</v>
      </c>
      <c r="N232" s="1023">
        <v>59.572050000000004</v>
      </c>
      <c r="O232" s="1023">
        <v>4948.9523300000001</v>
      </c>
      <c r="P232" s="1023">
        <v>25105.196139999996</v>
      </c>
      <c r="Q232" s="1023">
        <v>2325.4518699999999</v>
      </c>
      <c r="R232" s="1024">
        <v>27430.648009999997</v>
      </c>
    </row>
    <row r="233" spans="1:18">
      <c r="A233" s="341"/>
      <c r="B233" s="341"/>
      <c r="C233" s="1026" t="s">
        <v>293</v>
      </c>
      <c r="D233" s="1027">
        <v>19985.58138</v>
      </c>
      <c r="E233" s="1028">
        <v>0</v>
      </c>
      <c r="F233" s="1028">
        <v>19985.58138</v>
      </c>
      <c r="G233" s="1028">
        <v>0</v>
      </c>
      <c r="H233" s="1028">
        <v>0</v>
      </c>
      <c r="I233" s="1028">
        <v>0</v>
      </c>
      <c r="J233" s="1028">
        <v>572.21480000000008</v>
      </c>
      <c r="K233" s="1028">
        <v>4.5700000000000005E-2</v>
      </c>
      <c r="L233" s="1028">
        <v>572.26049999999998</v>
      </c>
      <c r="M233" s="1028">
        <v>924.51671999999996</v>
      </c>
      <c r="N233" s="1028">
        <v>0</v>
      </c>
      <c r="O233" s="1028">
        <v>924.51671999999996</v>
      </c>
      <c r="P233" s="1028">
        <v>1496.73152</v>
      </c>
      <c r="Q233" s="1028">
        <v>4.5700000000000005E-2</v>
      </c>
      <c r="R233" s="1029">
        <v>1496.7772199999999</v>
      </c>
    </row>
    <row r="234" spans="1:18">
      <c r="A234" s="341"/>
      <c r="B234" s="341"/>
      <c r="C234" s="1026" t="s">
        <v>420</v>
      </c>
      <c r="D234" s="1027">
        <v>7262.5377500000004</v>
      </c>
      <c r="E234" s="1028">
        <v>0</v>
      </c>
      <c r="F234" s="1028">
        <v>7262.5377500000004</v>
      </c>
      <c r="G234" s="1028">
        <v>0</v>
      </c>
      <c r="H234" s="1028">
        <v>0</v>
      </c>
      <c r="I234" s="1028">
        <v>0</v>
      </c>
      <c r="J234" s="1028">
        <v>36.126300000000001</v>
      </c>
      <c r="K234" s="1028">
        <v>0</v>
      </c>
      <c r="L234" s="1028">
        <v>36.126300000000001</v>
      </c>
      <c r="M234" s="1028">
        <v>11.104419999999999</v>
      </c>
      <c r="N234" s="1028">
        <v>0</v>
      </c>
      <c r="O234" s="1028">
        <v>11.104419999999999</v>
      </c>
      <c r="P234" s="1028">
        <v>47.230719999999998</v>
      </c>
      <c r="Q234" s="1028">
        <v>0</v>
      </c>
      <c r="R234" s="1029">
        <v>47.230719999999998</v>
      </c>
    </row>
    <row r="235" spans="1:18">
      <c r="A235" s="341"/>
      <c r="B235" s="336" t="s">
        <v>295</v>
      </c>
      <c r="C235" s="336" t="s">
        <v>295</v>
      </c>
      <c r="D235" s="1022">
        <v>168182.07256999999</v>
      </c>
      <c r="E235" s="1023">
        <v>99769.37754999999</v>
      </c>
      <c r="F235" s="1023">
        <v>267951.45011999999</v>
      </c>
      <c r="G235" s="1023">
        <v>33499.443430000007</v>
      </c>
      <c r="H235" s="1023">
        <v>31554.56381</v>
      </c>
      <c r="I235" s="1023">
        <v>65054.007239999999</v>
      </c>
      <c r="J235" s="1023">
        <v>90840.08888000001</v>
      </c>
      <c r="K235" s="1023">
        <v>12756.433869999999</v>
      </c>
      <c r="L235" s="1023">
        <v>103596.52275</v>
      </c>
      <c r="M235" s="1023">
        <v>19144.975539999999</v>
      </c>
      <c r="N235" s="1023">
        <v>13847.7286</v>
      </c>
      <c r="O235" s="1023">
        <v>32992.704140000002</v>
      </c>
      <c r="P235" s="1023">
        <v>143484.50784999999</v>
      </c>
      <c r="Q235" s="1023">
        <v>58158.726279999995</v>
      </c>
      <c r="R235" s="1024">
        <v>201643.23412999997</v>
      </c>
    </row>
    <row r="236" spans="1:18">
      <c r="A236" s="341"/>
      <c r="B236" s="341"/>
      <c r="C236" s="1026" t="s">
        <v>421</v>
      </c>
      <c r="D236" s="1027">
        <v>4957.5800499999996</v>
      </c>
      <c r="E236" s="1028">
        <v>0</v>
      </c>
      <c r="F236" s="1028">
        <v>4957.5800499999996</v>
      </c>
      <c r="G236" s="1028">
        <v>0</v>
      </c>
      <c r="H236" s="1028">
        <v>0</v>
      </c>
      <c r="I236" s="1028">
        <v>0</v>
      </c>
      <c r="J236" s="1028">
        <v>74.446079999999995</v>
      </c>
      <c r="K236" s="1028">
        <v>6.5100000000000002E-3</v>
      </c>
      <c r="L236" s="1028">
        <v>74.452590000000001</v>
      </c>
      <c r="M236" s="1028">
        <v>1.3769999999999999E-2</v>
      </c>
      <c r="N236" s="1028">
        <v>0</v>
      </c>
      <c r="O236" s="1028">
        <v>1.3769999999999999E-2</v>
      </c>
      <c r="P236" s="1028">
        <v>74.459850000000003</v>
      </c>
      <c r="Q236" s="1028">
        <v>6.5100000000000002E-3</v>
      </c>
      <c r="R236" s="1029">
        <v>74.466359999999995</v>
      </c>
    </row>
    <row r="237" spans="1:18">
      <c r="A237" s="341"/>
      <c r="B237" s="336" t="s">
        <v>21</v>
      </c>
      <c r="C237" s="336" t="s">
        <v>296</v>
      </c>
      <c r="D237" s="1022">
        <v>274988.91490999999</v>
      </c>
      <c r="E237" s="1023">
        <v>3224.0700700000002</v>
      </c>
      <c r="F237" s="1023">
        <v>278212.98498000001</v>
      </c>
      <c r="G237" s="1023">
        <v>21869.375090000001</v>
      </c>
      <c r="H237" s="1023">
        <v>7930.3084099999996</v>
      </c>
      <c r="I237" s="1023">
        <v>29799.683499999999</v>
      </c>
      <c r="J237" s="1023">
        <v>92004.556950000013</v>
      </c>
      <c r="K237" s="1023">
        <v>26803.429479999999</v>
      </c>
      <c r="L237" s="1023">
        <v>118807.98643</v>
      </c>
      <c r="M237" s="1023">
        <v>42403.594699999994</v>
      </c>
      <c r="N237" s="1023">
        <v>15439.937109999999</v>
      </c>
      <c r="O237" s="1023">
        <v>57843.531809999986</v>
      </c>
      <c r="P237" s="1023">
        <v>156277.52674</v>
      </c>
      <c r="Q237" s="1023">
        <v>50173.674999999996</v>
      </c>
      <c r="R237" s="1024">
        <v>206451.20174000005</v>
      </c>
    </row>
    <row r="238" spans="1:18">
      <c r="A238" s="341"/>
      <c r="B238" s="341"/>
      <c r="C238" s="1026" t="s">
        <v>422</v>
      </c>
      <c r="D238" s="1027">
        <v>21060.333480000001</v>
      </c>
      <c r="E238" s="1028">
        <v>0</v>
      </c>
      <c r="F238" s="1028">
        <v>21060.333480000001</v>
      </c>
      <c r="G238" s="1028">
        <v>0</v>
      </c>
      <c r="H238" s="1028">
        <v>0</v>
      </c>
      <c r="I238" s="1028">
        <v>0</v>
      </c>
      <c r="J238" s="1028">
        <v>340.66739000000001</v>
      </c>
      <c r="K238" s="1028">
        <v>29.022349999999999</v>
      </c>
      <c r="L238" s="1028">
        <v>369.68973999999997</v>
      </c>
      <c r="M238" s="1028">
        <v>525.96362999999997</v>
      </c>
      <c r="N238" s="1028">
        <v>0</v>
      </c>
      <c r="O238" s="1028">
        <v>525.96362999999997</v>
      </c>
      <c r="P238" s="1028">
        <v>866.63102000000003</v>
      </c>
      <c r="Q238" s="1028">
        <v>29.022349999999999</v>
      </c>
      <c r="R238" s="1029">
        <v>895.65337</v>
      </c>
    </row>
    <row r="239" spans="1:18">
      <c r="A239" s="341"/>
      <c r="B239" s="341"/>
      <c r="C239" s="1026" t="s">
        <v>21</v>
      </c>
      <c r="D239" s="1027">
        <v>3184456.30975</v>
      </c>
      <c r="E239" s="1028">
        <v>1037554.7600300001</v>
      </c>
      <c r="F239" s="1028">
        <v>4222011.0697800005</v>
      </c>
      <c r="G239" s="1028">
        <v>544936.20097000001</v>
      </c>
      <c r="H239" s="1028">
        <v>269387.04511999997</v>
      </c>
      <c r="I239" s="1028">
        <v>814323.24609000015</v>
      </c>
      <c r="J239" s="1028">
        <v>810036.69190000021</v>
      </c>
      <c r="K239" s="1028">
        <v>232648.35697000002</v>
      </c>
      <c r="L239" s="1028">
        <v>1042685.0488700001</v>
      </c>
      <c r="M239" s="1028">
        <v>340658.66519999999</v>
      </c>
      <c r="N239" s="1028">
        <v>224163.97572999992</v>
      </c>
      <c r="O239" s="1028">
        <v>564822.64093000023</v>
      </c>
      <c r="P239" s="1028">
        <v>1695631.5580700005</v>
      </c>
      <c r="Q239" s="1028">
        <v>726199.37782000005</v>
      </c>
      <c r="R239" s="1029">
        <v>2421830.9358899998</v>
      </c>
    </row>
    <row r="240" spans="1:18">
      <c r="A240" s="341"/>
      <c r="B240" s="341"/>
      <c r="C240" s="1026" t="s">
        <v>297</v>
      </c>
      <c r="D240" s="1027">
        <v>50230.196299999996</v>
      </c>
      <c r="E240" s="1028">
        <v>3.0364499999999999</v>
      </c>
      <c r="F240" s="1028">
        <v>50233.232750000003</v>
      </c>
      <c r="G240" s="1028">
        <v>4876.7878300000002</v>
      </c>
      <c r="H240" s="1028">
        <v>457.25067999999999</v>
      </c>
      <c r="I240" s="1028">
        <v>5334.0385099999994</v>
      </c>
      <c r="J240" s="1028">
        <v>14620.81734</v>
      </c>
      <c r="K240" s="1028">
        <v>1686.70784</v>
      </c>
      <c r="L240" s="1028">
        <v>16307.525180000001</v>
      </c>
      <c r="M240" s="1028">
        <v>2336.2261600000002</v>
      </c>
      <c r="N240" s="1028">
        <v>0</v>
      </c>
      <c r="O240" s="1028">
        <v>2336.2261600000002</v>
      </c>
      <c r="P240" s="1028">
        <v>21833.831329999997</v>
      </c>
      <c r="Q240" s="1028">
        <v>2143.9585200000001</v>
      </c>
      <c r="R240" s="1029">
        <v>23977.789849999997</v>
      </c>
    </row>
    <row r="241" spans="1:18">
      <c r="A241" s="341"/>
      <c r="B241" s="341"/>
      <c r="C241" s="1026" t="s">
        <v>450</v>
      </c>
      <c r="D241" s="1027">
        <v>4747.5913799999998</v>
      </c>
      <c r="E241" s="1028">
        <v>0</v>
      </c>
      <c r="F241" s="1028">
        <v>4747.5913799999998</v>
      </c>
      <c r="G241" s="1028">
        <v>0</v>
      </c>
      <c r="H241" s="1028">
        <v>0</v>
      </c>
      <c r="I241" s="1028">
        <v>0</v>
      </c>
      <c r="J241" s="1028">
        <v>511.50193000000002</v>
      </c>
      <c r="K241" s="1028">
        <v>4.0209000000000001</v>
      </c>
      <c r="L241" s="1028">
        <v>515.52283</v>
      </c>
      <c r="M241" s="1028">
        <v>712.12910999999997</v>
      </c>
      <c r="N241" s="1028">
        <v>119.40545</v>
      </c>
      <c r="O241" s="1028">
        <v>831.53456000000006</v>
      </c>
      <c r="P241" s="1028">
        <v>1223.63104</v>
      </c>
      <c r="Q241" s="1028">
        <v>123.42634999999999</v>
      </c>
      <c r="R241" s="1029">
        <v>1347.0573899999999</v>
      </c>
    </row>
    <row r="242" spans="1:18">
      <c r="A242" s="341"/>
      <c r="B242" s="336" t="s">
        <v>298</v>
      </c>
      <c r="C242" s="336" t="s">
        <v>298</v>
      </c>
      <c r="D242" s="1022">
        <v>37268.690439999998</v>
      </c>
      <c r="E242" s="1023">
        <v>6.6043000000000003</v>
      </c>
      <c r="F242" s="1023">
        <v>37275.294739999998</v>
      </c>
      <c r="G242" s="1023">
        <v>8422.2687100000003</v>
      </c>
      <c r="H242" s="1023">
        <v>20839.82633</v>
      </c>
      <c r="I242" s="1023">
        <v>29262.09504</v>
      </c>
      <c r="J242" s="1023">
        <v>24226.503000000001</v>
      </c>
      <c r="K242" s="1023">
        <v>8725.2276200000015</v>
      </c>
      <c r="L242" s="1023">
        <v>32951.730620000002</v>
      </c>
      <c r="M242" s="1023">
        <v>12518.966030000001</v>
      </c>
      <c r="N242" s="1023">
        <v>39.835730000000005</v>
      </c>
      <c r="O242" s="1023">
        <v>12558.801760000002</v>
      </c>
      <c r="P242" s="1023">
        <v>45167.737739999997</v>
      </c>
      <c r="Q242" s="1023">
        <v>29604.88968</v>
      </c>
      <c r="R242" s="1024">
        <v>74772.627420000004</v>
      </c>
    </row>
    <row r="243" spans="1:18">
      <c r="A243" s="341"/>
      <c r="B243" s="336" t="s">
        <v>299</v>
      </c>
      <c r="C243" s="336" t="s">
        <v>299</v>
      </c>
      <c r="D243" s="1022">
        <v>852702.70273999998</v>
      </c>
      <c r="E243" s="1023">
        <v>5669.2520800000002</v>
      </c>
      <c r="F243" s="1023">
        <v>858371.9548200001</v>
      </c>
      <c r="G243" s="1023">
        <v>58260.11997</v>
      </c>
      <c r="H243" s="1023">
        <v>29162.467749999996</v>
      </c>
      <c r="I243" s="1023">
        <v>87422.587719999996</v>
      </c>
      <c r="J243" s="1023">
        <v>186042.82255000001</v>
      </c>
      <c r="K243" s="1023">
        <v>36671.001839999997</v>
      </c>
      <c r="L243" s="1023">
        <v>222713.82439000002</v>
      </c>
      <c r="M243" s="1023">
        <v>49636.597059999993</v>
      </c>
      <c r="N243" s="1023">
        <v>16736.294590000001</v>
      </c>
      <c r="O243" s="1023">
        <v>66372.89164999999</v>
      </c>
      <c r="P243" s="1023">
        <v>293939.53957999992</v>
      </c>
      <c r="Q243" s="1023">
        <v>82569.764180000013</v>
      </c>
      <c r="R243" s="1024">
        <v>376509.30376000004</v>
      </c>
    </row>
    <row r="244" spans="1:18">
      <c r="A244" s="341"/>
      <c r="B244" s="341"/>
      <c r="C244" s="1026" t="s">
        <v>423</v>
      </c>
      <c r="D244" s="1027">
        <v>14820.54556</v>
      </c>
      <c r="E244" s="1028">
        <v>0</v>
      </c>
      <c r="F244" s="1028">
        <v>14820.54556</v>
      </c>
      <c r="G244" s="1028">
        <v>0</v>
      </c>
      <c r="H244" s="1028">
        <v>0</v>
      </c>
      <c r="I244" s="1028">
        <v>0</v>
      </c>
      <c r="J244" s="1028">
        <v>567.41269999999997</v>
      </c>
      <c r="K244" s="1028">
        <v>13.023219999999998</v>
      </c>
      <c r="L244" s="1028">
        <v>580.43592000000001</v>
      </c>
      <c r="M244" s="1028">
        <v>542.5548</v>
      </c>
      <c r="N244" s="1028">
        <v>0</v>
      </c>
      <c r="O244" s="1028">
        <v>542.5548</v>
      </c>
      <c r="P244" s="1028">
        <v>1109.9675</v>
      </c>
      <c r="Q244" s="1028">
        <v>13.023219999999998</v>
      </c>
      <c r="R244" s="1029">
        <v>1122.99072</v>
      </c>
    </row>
    <row r="245" spans="1:18">
      <c r="A245" s="341"/>
      <c r="B245" s="336" t="s">
        <v>300</v>
      </c>
      <c r="C245" s="336" t="s">
        <v>424</v>
      </c>
      <c r="D245" s="1022">
        <v>19867.046899999998</v>
      </c>
      <c r="E245" s="1023">
        <v>0</v>
      </c>
      <c r="F245" s="1023">
        <v>19867.046899999998</v>
      </c>
      <c r="G245" s="1023">
        <v>0</v>
      </c>
      <c r="H245" s="1023">
        <v>0</v>
      </c>
      <c r="I245" s="1023">
        <v>0</v>
      </c>
      <c r="J245" s="1023">
        <v>877.88932</v>
      </c>
      <c r="K245" s="1023">
        <v>84.298210000000012</v>
      </c>
      <c r="L245" s="1023">
        <v>962.18753000000004</v>
      </c>
      <c r="M245" s="1023">
        <v>588.15920999999992</v>
      </c>
      <c r="N245" s="1023">
        <v>0</v>
      </c>
      <c r="O245" s="1023">
        <v>588.15920999999992</v>
      </c>
      <c r="P245" s="1023">
        <v>1466.0485299999998</v>
      </c>
      <c r="Q245" s="1023">
        <v>84.298210000000012</v>
      </c>
      <c r="R245" s="1024">
        <v>1550.34674</v>
      </c>
    </row>
    <row r="246" spans="1:18">
      <c r="A246" s="341"/>
      <c r="B246" s="341"/>
      <c r="C246" s="1026" t="s">
        <v>301</v>
      </c>
      <c r="D246" s="1027">
        <v>204342.20389</v>
      </c>
      <c r="E246" s="1028">
        <v>9527.7444699999996</v>
      </c>
      <c r="F246" s="1028">
        <v>213869.94836000001</v>
      </c>
      <c r="G246" s="1028">
        <v>42954.044240000003</v>
      </c>
      <c r="H246" s="1028">
        <v>73908.216079999998</v>
      </c>
      <c r="I246" s="1028">
        <v>116862.26032</v>
      </c>
      <c r="J246" s="1028">
        <v>138341.18055000002</v>
      </c>
      <c r="K246" s="1028">
        <v>46916.125310000003</v>
      </c>
      <c r="L246" s="1028">
        <v>185257.30585999999</v>
      </c>
      <c r="M246" s="1028">
        <v>82989.770220000006</v>
      </c>
      <c r="N246" s="1028">
        <v>36875.661110000001</v>
      </c>
      <c r="O246" s="1028">
        <v>119865.43133000001</v>
      </c>
      <c r="P246" s="1028">
        <v>264284.99501000001</v>
      </c>
      <c r="Q246" s="1028">
        <v>157700.0025</v>
      </c>
      <c r="R246" s="1029">
        <v>421984.99751000007</v>
      </c>
    </row>
    <row r="247" spans="1:18">
      <c r="A247" s="336" t="s">
        <v>964</v>
      </c>
      <c r="B247" s="1025"/>
      <c r="C247" s="1025"/>
      <c r="D247" s="1022">
        <v>4992648.7671500007</v>
      </c>
      <c r="E247" s="1023">
        <v>1155755.7000299999</v>
      </c>
      <c r="F247" s="1023">
        <v>6148404.4671799997</v>
      </c>
      <c r="G247" s="1023">
        <v>719238.88281000021</v>
      </c>
      <c r="H247" s="1023">
        <v>433947.50170999992</v>
      </c>
      <c r="I247" s="1023">
        <v>1153186.3845200003</v>
      </c>
      <c r="J247" s="1023">
        <v>1378396.0007700003</v>
      </c>
      <c r="K247" s="1023">
        <v>367988.76569999999</v>
      </c>
      <c r="L247" s="1023">
        <v>1746384.7664699999</v>
      </c>
      <c r="M247" s="1023">
        <v>561859.08293999999</v>
      </c>
      <c r="N247" s="1023">
        <v>307359.21662999992</v>
      </c>
      <c r="O247" s="1023">
        <v>869218.29957000003</v>
      </c>
      <c r="P247" s="1023">
        <v>2659493.9665200002</v>
      </c>
      <c r="Q247" s="1023">
        <v>1109295.48404</v>
      </c>
      <c r="R247" s="1024">
        <v>3768789.4505599998</v>
      </c>
    </row>
    <row r="248" spans="1:18">
      <c r="A248" s="336" t="s">
        <v>22</v>
      </c>
      <c r="B248" s="336" t="s">
        <v>425</v>
      </c>
      <c r="C248" s="336" t="s">
        <v>426</v>
      </c>
      <c r="D248" s="1022">
        <v>25849.41332</v>
      </c>
      <c r="E248" s="1023">
        <v>0</v>
      </c>
      <c r="F248" s="1023">
        <v>25849.41332</v>
      </c>
      <c r="G248" s="1023">
        <v>0</v>
      </c>
      <c r="H248" s="1023">
        <v>0</v>
      </c>
      <c r="I248" s="1023">
        <v>0</v>
      </c>
      <c r="J248" s="1023">
        <v>884.15863999999999</v>
      </c>
      <c r="K248" s="1023">
        <v>368.35240000000005</v>
      </c>
      <c r="L248" s="1023">
        <v>1252.5110400000001</v>
      </c>
      <c r="M248" s="1023">
        <v>920.78406000000007</v>
      </c>
      <c r="N248" s="1023">
        <v>122.49481</v>
      </c>
      <c r="O248" s="1023">
        <v>1043.2788700000001</v>
      </c>
      <c r="P248" s="1023">
        <v>1804.9427000000003</v>
      </c>
      <c r="Q248" s="1023">
        <v>490.84721000000002</v>
      </c>
      <c r="R248" s="1024">
        <v>2295.78991</v>
      </c>
    </row>
    <row r="249" spans="1:18">
      <c r="A249" s="341"/>
      <c r="B249" s="341"/>
      <c r="C249" s="1026" t="s">
        <v>427</v>
      </c>
      <c r="D249" s="1027">
        <v>18383.021829999998</v>
      </c>
      <c r="E249" s="1028">
        <v>0</v>
      </c>
      <c r="F249" s="1028">
        <v>18383.021829999998</v>
      </c>
      <c r="G249" s="1028">
        <v>0</v>
      </c>
      <c r="H249" s="1028">
        <v>0</v>
      </c>
      <c r="I249" s="1028">
        <v>0</v>
      </c>
      <c r="J249" s="1028">
        <v>358.27132</v>
      </c>
      <c r="K249" s="1028">
        <v>38.659419999999997</v>
      </c>
      <c r="L249" s="1028">
        <v>396.93074000000001</v>
      </c>
      <c r="M249" s="1028">
        <v>636.22546999999997</v>
      </c>
      <c r="N249" s="1028">
        <v>0</v>
      </c>
      <c r="O249" s="1028">
        <v>636.22546999999997</v>
      </c>
      <c r="P249" s="1028">
        <v>994.49679000000003</v>
      </c>
      <c r="Q249" s="1028">
        <v>38.659419999999997</v>
      </c>
      <c r="R249" s="1029">
        <v>1033.1562099999999</v>
      </c>
    </row>
    <row r="250" spans="1:18">
      <c r="A250" s="341"/>
      <c r="B250" s="336" t="s">
        <v>428</v>
      </c>
      <c r="C250" s="336" t="s">
        <v>429</v>
      </c>
      <c r="D250" s="1022">
        <v>39716.039619999996</v>
      </c>
      <c r="E250" s="1023">
        <v>38.91189</v>
      </c>
      <c r="F250" s="1023">
        <v>39754.951509999999</v>
      </c>
      <c r="G250" s="1023">
        <v>0</v>
      </c>
      <c r="H250" s="1023">
        <v>0</v>
      </c>
      <c r="I250" s="1023">
        <v>0</v>
      </c>
      <c r="J250" s="1023">
        <v>1001.93945</v>
      </c>
      <c r="K250" s="1023">
        <v>94.759990000000002</v>
      </c>
      <c r="L250" s="1023">
        <v>1096.6994399999999</v>
      </c>
      <c r="M250" s="1023">
        <v>1370.9999700000001</v>
      </c>
      <c r="N250" s="1023">
        <v>0</v>
      </c>
      <c r="O250" s="1023">
        <v>1370.9999700000001</v>
      </c>
      <c r="P250" s="1023">
        <v>2372.9394199999997</v>
      </c>
      <c r="Q250" s="1023">
        <v>94.759990000000002</v>
      </c>
      <c r="R250" s="1024">
        <v>2467.6994100000002</v>
      </c>
    </row>
    <row r="251" spans="1:18">
      <c r="A251" s="341"/>
      <c r="B251" s="336" t="s">
        <v>22</v>
      </c>
      <c r="C251" s="336" t="s">
        <v>22</v>
      </c>
      <c r="D251" s="1022">
        <v>634274.40665999998</v>
      </c>
      <c r="E251" s="1023">
        <v>11276.832649999998</v>
      </c>
      <c r="F251" s="1023">
        <v>645551.23931000009</v>
      </c>
      <c r="G251" s="1023">
        <v>89334.444349999991</v>
      </c>
      <c r="H251" s="1023">
        <v>12562.797699999999</v>
      </c>
      <c r="I251" s="1023">
        <v>101897.24205000002</v>
      </c>
      <c r="J251" s="1023">
        <v>256801.51971000002</v>
      </c>
      <c r="K251" s="1023">
        <v>67097.397989999983</v>
      </c>
      <c r="L251" s="1023">
        <v>323898.91769999993</v>
      </c>
      <c r="M251" s="1023">
        <v>114711.66288</v>
      </c>
      <c r="N251" s="1023">
        <v>38504.088199999998</v>
      </c>
      <c r="O251" s="1023">
        <v>153215.75108000002</v>
      </c>
      <c r="P251" s="1023">
        <v>460847.62694000005</v>
      </c>
      <c r="Q251" s="1023">
        <v>118164.28389000001</v>
      </c>
      <c r="R251" s="1024">
        <v>579011.91083000007</v>
      </c>
    </row>
    <row r="252" spans="1:18">
      <c r="A252" s="341"/>
      <c r="B252" s="341"/>
      <c r="C252" s="1026" t="s">
        <v>430</v>
      </c>
      <c r="D252" s="1027">
        <v>16964.03859</v>
      </c>
      <c r="E252" s="1028">
        <v>0</v>
      </c>
      <c r="F252" s="1028">
        <v>16964.03859</v>
      </c>
      <c r="G252" s="1028">
        <v>0</v>
      </c>
      <c r="H252" s="1028">
        <v>0</v>
      </c>
      <c r="I252" s="1028">
        <v>0</v>
      </c>
      <c r="J252" s="1028">
        <v>287.77085</v>
      </c>
      <c r="K252" s="1028">
        <v>7.9459999999999989E-2</v>
      </c>
      <c r="L252" s="1028">
        <v>287.85030999999998</v>
      </c>
      <c r="M252" s="1028">
        <v>620.19732999999997</v>
      </c>
      <c r="N252" s="1028">
        <v>0</v>
      </c>
      <c r="O252" s="1028">
        <v>620.19732999999997</v>
      </c>
      <c r="P252" s="1028">
        <v>907.96817999999996</v>
      </c>
      <c r="Q252" s="1028">
        <v>7.9459999999999989E-2</v>
      </c>
      <c r="R252" s="1029">
        <v>908.04764</v>
      </c>
    </row>
    <row r="253" spans="1:18">
      <c r="A253" s="341"/>
      <c r="B253" s="336" t="s">
        <v>302</v>
      </c>
      <c r="C253" s="336" t="s">
        <v>303</v>
      </c>
      <c r="D253" s="1022">
        <v>1338680.5780400003</v>
      </c>
      <c r="E253" s="1023">
        <v>19861.595960000002</v>
      </c>
      <c r="F253" s="1023">
        <v>1358542.1740000003</v>
      </c>
      <c r="G253" s="1023">
        <v>214693.35225999999</v>
      </c>
      <c r="H253" s="1023">
        <v>77355.273180000004</v>
      </c>
      <c r="I253" s="1023">
        <v>292048.62543999997</v>
      </c>
      <c r="J253" s="1023">
        <v>465925.6929100001</v>
      </c>
      <c r="K253" s="1023">
        <v>108251.2072</v>
      </c>
      <c r="L253" s="1023">
        <v>574176.90011000005</v>
      </c>
      <c r="M253" s="1023">
        <v>167023.77859</v>
      </c>
      <c r="N253" s="1023">
        <v>47385.574609999996</v>
      </c>
      <c r="O253" s="1023">
        <v>214409.35320000004</v>
      </c>
      <c r="P253" s="1023">
        <v>847642.82375999994</v>
      </c>
      <c r="Q253" s="1023">
        <v>232992.05499</v>
      </c>
      <c r="R253" s="1024">
        <v>1080634.8787499997</v>
      </c>
    </row>
    <row r="254" spans="1:18">
      <c r="A254" s="341"/>
      <c r="B254" s="336" t="s">
        <v>431</v>
      </c>
      <c r="C254" s="336" t="s">
        <v>431</v>
      </c>
      <c r="D254" s="1022">
        <v>31515.715319999999</v>
      </c>
      <c r="E254" s="1023">
        <v>0</v>
      </c>
      <c r="F254" s="1023">
        <v>31515.715319999999</v>
      </c>
      <c r="G254" s="1023">
        <v>0</v>
      </c>
      <c r="H254" s="1023">
        <v>0</v>
      </c>
      <c r="I254" s="1023">
        <v>0</v>
      </c>
      <c r="J254" s="1023">
        <v>1078.4639199999999</v>
      </c>
      <c r="K254" s="1023">
        <v>153.17058</v>
      </c>
      <c r="L254" s="1023">
        <v>1231.6344999999999</v>
      </c>
      <c r="M254" s="1023">
        <v>1240.4517599999999</v>
      </c>
      <c r="N254" s="1023">
        <v>38.31</v>
      </c>
      <c r="O254" s="1023">
        <v>1278.7617600000001</v>
      </c>
      <c r="P254" s="1023">
        <v>2318.9156799999996</v>
      </c>
      <c r="Q254" s="1023">
        <v>191.48057999999997</v>
      </c>
      <c r="R254" s="1024">
        <v>2510.39626</v>
      </c>
    </row>
    <row r="255" spans="1:18">
      <c r="A255" s="341"/>
      <c r="B255" s="336" t="s">
        <v>432</v>
      </c>
      <c r="C255" s="336" t="s">
        <v>433</v>
      </c>
      <c r="D255" s="1022">
        <v>23207.061699999998</v>
      </c>
      <c r="E255" s="1023">
        <v>0</v>
      </c>
      <c r="F255" s="1023">
        <v>23207.061699999998</v>
      </c>
      <c r="G255" s="1023">
        <v>0</v>
      </c>
      <c r="H255" s="1023">
        <v>0</v>
      </c>
      <c r="I255" s="1023">
        <v>0</v>
      </c>
      <c r="J255" s="1023">
        <v>829.23072000000002</v>
      </c>
      <c r="K255" s="1023">
        <v>0.46239999999999998</v>
      </c>
      <c r="L255" s="1023">
        <v>829.69312000000002</v>
      </c>
      <c r="M255" s="1023">
        <v>538.12993999999992</v>
      </c>
      <c r="N255" s="1023">
        <v>0</v>
      </c>
      <c r="O255" s="1023">
        <v>538.12993999999992</v>
      </c>
      <c r="P255" s="1023">
        <v>1367.3606599999998</v>
      </c>
      <c r="Q255" s="1023">
        <v>0.46239999999999998</v>
      </c>
      <c r="R255" s="1024">
        <v>1367.8230600000002</v>
      </c>
    </row>
    <row r="256" spans="1:18">
      <c r="A256" s="341"/>
      <c r="B256" s="336" t="s">
        <v>434</v>
      </c>
      <c r="C256" s="336" t="s">
        <v>434</v>
      </c>
      <c r="D256" s="1022">
        <v>18644.748090000001</v>
      </c>
      <c r="E256" s="1023">
        <v>0</v>
      </c>
      <c r="F256" s="1023">
        <v>18644.748090000001</v>
      </c>
      <c r="G256" s="1023">
        <v>0</v>
      </c>
      <c r="H256" s="1023">
        <v>0</v>
      </c>
      <c r="I256" s="1023">
        <v>0</v>
      </c>
      <c r="J256" s="1023">
        <v>512.51471000000004</v>
      </c>
      <c r="K256" s="1023">
        <v>7.2851000000000008</v>
      </c>
      <c r="L256" s="1023">
        <v>519.79980999999998</v>
      </c>
      <c r="M256" s="1023">
        <v>623.15644999999995</v>
      </c>
      <c r="N256" s="1023">
        <v>0</v>
      </c>
      <c r="O256" s="1023">
        <v>623.15644999999995</v>
      </c>
      <c r="P256" s="1023">
        <v>1135.6711599999999</v>
      </c>
      <c r="Q256" s="1023">
        <v>7.2851000000000008</v>
      </c>
      <c r="R256" s="1024">
        <v>1142.9562599999999</v>
      </c>
    </row>
    <row r="257" spans="1:18">
      <c r="A257" s="341"/>
      <c r="B257" s="336" t="s">
        <v>435</v>
      </c>
      <c r="C257" s="336" t="s">
        <v>435</v>
      </c>
      <c r="D257" s="1022">
        <v>17892.261200000001</v>
      </c>
      <c r="E257" s="1023">
        <v>0</v>
      </c>
      <c r="F257" s="1023">
        <v>17892.261200000001</v>
      </c>
      <c r="G257" s="1023">
        <v>0</v>
      </c>
      <c r="H257" s="1023">
        <v>0</v>
      </c>
      <c r="I257" s="1023">
        <v>0</v>
      </c>
      <c r="J257" s="1023">
        <v>839.65674999999999</v>
      </c>
      <c r="K257" s="1023">
        <v>4.888E-2</v>
      </c>
      <c r="L257" s="1023">
        <v>839.70563000000004</v>
      </c>
      <c r="M257" s="1023">
        <v>747.14624000000003</v>
      </c>
      <c r="N257" s="1023">
        <v>0</v>
      </c>
      <c r="O257" s="1023">
        <v>747.14624000000003</v>
      </c>
      <c r="P257" s="1023">
        <v>1586.8029899999999</v>
      </c>
      <c r="Q257" s="1023">
        <v>4.888E-2</v>
      </c>
      <c r="R257" s="1024">
        <v>1586.8518700000002</v>
      </c>
    </row>
    <row r="258" spans="1:18">
      <c r="A258" s="341"/>
      <c r="B258" s="336" t="s">
        <v>436</v>
      </c>
      <c r="C258" s="336" t="s">
        <v>437</v>
      </c>
      <c r="D258" s="1022">
        <v>19919.383129999998</v>
      </c>
      <c r="E258" s="1023">
        <v>0</v>
      </c>
      <c r="F258" s="1023">
        <v>19919.383129999998</v>
      </c>
      <c r="G258" s="1023">
        <v>0</v>
      </c>
      <c r="H258" s="1023">
        <v>0</v>
      </c>
      <c r="I258" s="1023">
        <v>0</v>
      </c>
      <c r="J258" s="1023">
        <v>810.29332999999997</v>
      </c>
      <c r="K258" s="1023">
        <v>0.31563000000000002</v>
      </c>
      <c r="L258" s="1023">
        <v>810.60895999999991</v>
      </c>
      <c r="M258" s="1023">
        <v>997.95730000000003</v>
      </c>
      <c r="N258" s="1023">
        <v>39.092440000000003</v>
      </c>
      <c r="O258" s="1023">
        <v>1037.0497399999999</v>
      </c>
      <c r="P258" s="1023">
        <v>1808.25063</v>
      </c>
      <c r="Q258" s="1023">
        <v>39.408070000000002</v>
      </c>
      <c r="R258" s="1024">
        <v>1847.6587</v>
      </c>
    </row>
    <row r="259" spans="1:18">
      <c r="A259" s="336" t="s">
        <v>965</v>
      </c>
      <c r="B259" s="1025"/>
      <c r="C259" s="1025"/>
      <c r="D259" s="1022">
        <v>2185046.6675</v>
      </c>
      <c r="E259" s="1023">
        <v>31177.340499999998</v>
      </c>
      <c r="F259" s="1023">
        <v>2216224.0080000004</v>
      </c>
      <c r="G259" s="1023">
        <v>304027.79661000002</v>
      </c>
      <c r="H259" s="1023">
        <v>89918.070880000014</v>
      </c>
      <c r="I259" s="1023">
        <v>393945.86749000003</v>
      </c>
      <c r="J259" s="1023">
        <v>729329.51231000014</v>
      </c>
      <c r="K259" s="1023">
        <v>176011.73904999997</v>
      </c>
      <c r="L259" s="1023">
        <v>905341.25135999988</v>
      </c>
      <c r="M259" s="1023">
        <v>289430.48999000003</v>
      </c>
      <c r="N259" s="1023">
        <v>86089.560060000003</v>
      </c>
      <c r="O259" s="1023">
        <v>375520.05005000008</v>
      </c>
      <c r="P259" s="1023">
        <v>1322787.7989100004</v>
      </c>
      <c r="Q259" s="1023">
        <v>352019.36999000004</v>
      </c>
      <c r="R259" s="1024">
        <v>1674807.1688999997</v>
      </c>
    </row>
    <row r="260" spans="1:18">
      <c r="A260" s="336" t="s">
        <v>304</v>
      </c>
      <c r="B260" s="336" t="s">
        <v>89</v>
      </c>
      <c r="C260" s="336" t="s">
        <v>89</v>
      </c>
      <c r="D260" s="1022">
        <v>57599.016640000002</v>
      </c>
      <c r="E260" s="1023">
        <v>57.781849999999999</v>
      </c>
      <c r="F260" s="1023">
        <v>57656.798490000001</v>
      </c>
      <c r="G260" s="1023">
        <v>9055.5558199999996</v>
      </c>
      <c r="H260" s="1023">
        <v>1449.28666</v>
      </c>
      <c r="I260" s="1023">
        <v>10504.842480000001</v>
      </c>
      <c r="J260" s="1023">
        <v>39013.887139999999</v>
      </c>
      <c r="K260" s="1023">
        <v>1930.42443</v>
      </c>
      <c r="L260" s="1023">
        <v>40944.311569999998</v>
      </c>
      <c r="M260" s="1023">
        <v>5308.7991500000007</v>
      </c>
      <c r="N260" s="1023">
        <v>13.50529</v>
      </c>
      <c r="O260" s="1023">
        <v>5322.3044400000008</v>
      </c>
      <c r="P260" s="1023">
        <v>53378.242109999999</v>
      </c>
      <c r="Q260" s="1023">
        <v>3393.2163799999998</v>
      </c>
      <c r="R260" s="1024">
        <v>56771.458490000005</v>
      </c>
    </row>
    <row r="261" spans="1:18">
      <c r="A261" s="341"/>
      <c r="B261" s="336" t="s">
        <v>305</v>
      </c>
      <c r="C261" s="336" t="s">
        <v>306</v>
      </c>
      <c r="D261" s="1022">
        <v>120056.60261</v>
      </c>
      <c r="E261" s="1023">
        <v>157.80523000000002</v>
      </c>
      <c r="F261" s="1023">
        <v>120214.40784</v>
      </c>
      <c r="G261" s="1023">
        <v>16880.351609999998</v>
      </c>
      <c r="H261" s="1023">
        <v>743.41681000000005</v>
      </c>
      <c r="I261" s="1023">
        <v>17623.76842</v>
      </c>
      <c r="J261" s="1023">
        <v>49332.512630000005</v>
      </c>
      <c r="K261" s="1023">
        <v>2495.7091600000003</v>
      </c>
      <c r="L261" s="1023">
        <v>51828.221789999996</v>
      </c>
      <c r="M261" s="1023">
        <v>11242.816080000001</v>
      </c>
      <c r="N261" s="1023">
        <v>2953.0067100000001</v>
      </c>
      <c r="O261" s="1023">
        <v>14195.82279</v>
      </c>
      <c r="P261" s="1023">
        <v>77455.680319999999</v>
      </c>
      <c r="Q261" s="1023">
        <v>6192.1326799999997</v>
      </c>
      <c r="R261" s="1024">
        <v>83647.812999999995</v>
      </c>
    </row>
    <row r="262" spans="1:18">
      <c r="A262" s="341"/>
      <c r="B262" s="336" t="s">
        <v>307</v>
      </c>
      <c r="C262" s="336" t="s">
        <v>307</v>
      </c>
      <c r="D262" s="1022">
        <v>545337.33761000005</v>
      </c>
      <c r="E262" s="1023">
        <v>4860.2930700000006</v>
      </c>
      <c r="F262" s="1023">
        <v>550197.63067999994</v>
      </c>
      <c r="G262" s="1023">
        <v>80652.642200000002</v>
      </c>
      <c r="H262" s="1023">
        <v>9588.6996199999994</v>
      </c>
      <c r="I262" s="1023">
        <v>90241.341820000001</v>
      </c>
      <c r="J262" s="1023">
        <v>131620.42488999999</v>
      </c>
      <c r="K262" s="1023">
        <v>19437.069179999999</v>
      </c>
      <c r="L262" s="1023">
        <v>151057.49406999999</v>
      </c>
      <c r="M262" s="1023">
        <v>31550.693380000004</v>
      </c>
      <c r="N262" s="1023">
        <v>8729.2035899999992</v>
      </c>
      <c r="O262" s="1023">
        <v>40279.896970000002</v>
      </c>
      <c r="P262" s="1023">
        <v>243823.76047000001</v>
      </c>
      <c r="Q262" s="1023">
        <v>37754.972390000003</v>
      </c>
      <c r="R262" s="1024">
        <v>281578.73285999999</v>
      </c>
    </row>
    <row r="263" spans="1:18">
      <c r="A263" s="341"/>
      <c r="B263" s="336" t="s">
        <v>308</v>
      </c>
      <c r="C263" s="336" t="s">
        <v>309</v>
      </c>
      <c r="D263" s="1022">
        <v>39442.588459999999</v>
      </c>
      <c r="E263" s="1023">
        <v>0.31807999999999997</v>
      </c>
      <c r="F263" s="1023">
        <v>39442.906539999996</v>
      </c>
      <c r="G263" s="1023">
        <v>10136.802220000001</v>
      </c>
      <c r="H263" s="1023">
        <v>533.91317000000004</v>
      </c>
      <c r="I263" s="1023">
        <v>10670.715390000001</v>
      </c>
      <c r="J263" s="1023">
        <v>30040.482989999997</v>
      </c>
      <c r="K263" s="1023">
        <v>730.13569999999993</v>
      </c>
      <c r="L263" s="1023">
        <v>30770.618690000003</v>
      </c>
      <c r="M263" s="1023">
        <v>1332.4024299999999</v>
      </c>
      <c r="N263" s="1023">
        <v>2.7E-4</v>
      </c>
      <c r="O263" s="1023">
        <v>1332.4026999999999</v>
      </c>
      <c r="P263" s="1023">
        <v>41509.687640000004</v>
      </c>
      <c r="Q263" s="1023">
        <v>1264.0491400000001</v>
      </c>
      <c r="R263" s="1024">
        <v>42773.736779999999</v>
      </c>
    </row>
    <row r="264" spans="1:18">
      <c r="A264" s="341"/>
      <c r="B264" s="341"/>
      <c r="C264" s="1026" t="s">
        <v>308</v>
      </c>
      <c r="D264" s="1027">
        <v>78605.101510000008</v>
      </c>
      <c r="E264" s="1028">
        <v>232.49639000000002</v>
      </c>
      <c r="F264" s="1028">
        <v>78837.597899999993</v>
      </c>
      <c r="G264" s="1028">
        <v>24595.371780000001</v>
      </c>
      <c r="H264" s="1028">
        <v>1423.0973799999999</v>
      </c>
      <c r="I264" s="1028">
        <v>26018.469160000001</v>
      </c>
      <c r="J264" s="1028">
        <v>42429.683400000009</v>
      </c>
      <c r="K264" s="1028">
        <v>4876.799390000001</v>
      </c>
      <c r="L264" s="1028">
        <v>47306.482790000002</v>
      </c>
      <c r="M264" s="1028">
        <v>4268.9754699999994</v>
      </c>
      <c r="N264" s="1028">
        <v>929.63198999999997</v>
      </c>
      <c r="O264" s="1028">
        <v>5198.6074600000002</v>
      </c>
      <c r="P264" s="1028">
        <v>71294.030650000001</v>
      </c>
      <c r="Q264" s="1028">
        <v>7229.5287600000001</v>
      </c>
      <c r="R264" s="1029">
        <v>78523.559410000002</v>
      </c>
    </row>
    <row r="265" spans="1:18">
      <c r="A265" s="341"/>
      <c r="B265" s="336" t="s">
        <v>304</v>
      </c>
      <c r="C265" s="336" t="s">
        <v>310</v>
      </c>
      <c r="D265" s="1022">
        <v>1434632.80238</v>
      </c>
      <c r="E265" s="1023">
        <v>24660.909239999994</v>
      </c>
      <c r="F265" s="1023">
        <v>1459293.7116200002</v>
      </c>
      <c r="G265" s="1023">
        <v>221604.97859000004</v>
      </c>
      <c r="H265" s="1023">
        <v>21638.559730000001</v>
      </c>
      <c r="I265" s="1023">
        <v>243243.53832000002</v>
      </c>
      <c r="J265" s="1023">
        <v>335925.06699999992</v>
      </c>
      <c r="K265" s="1023">
        <v>55633.961520000004</v>
      </c>
      <c r="L265" s="1023">
        <v>391559.02852000005</v>
      </c>
      <c r="M265" s="1023">
        <v>105567.49519</v>
      </c>
      <c r="N265" s="1023">
        <v>28532.81725</v>
      </c>
      <c r="O265" s="1023">
        <v>134100.31244000001</v>
      </c>
      <c r="P265" s="1023">
        <v>663097.54078000004</v>
      </c>
      <c r="Q265" s="1023">
        <v>105805.33850000001</v>
      </c>
      <c r="R265" s="1024">
        <v>768902.87927999999</v>
      </c>
    </row>
    <row r="266" spans="1:18">
      <c r="A266" s="341"/>
      <c r="B266" s="336" t="s">
        <v>438</v>
      </c>
      <c r="C266" s="336" t="s">
        <v>439</v>
      </c>
      <c r="D266" s="1022">
        <v>5182.1039900000005</v>
      </c>
      <c r="E266" s="1023">
        <v>0</v>
      </c>
      <c r="F266" s="1023">
        <v>5182.1039900000005</v>
      </c>
      <c r="G266" s="1023">
        <v>0</v>
      </c>
      <c r="H266" s="1023">
        <v>0</v>
      </c>
      <c r="I266" s="1023">
        <v>0</v>
      </c>
      <c r="J266" s="1023">
        <v>63.798639999999999</v>
      </c>
      <c r="K266" s="1023">
        <v>0</v>
      </c>
      <c r="L266" s="1023">
        <v>63.798639999999999</v>
      </c>
      <c r="M266" s="1023">
        <v>5</v>
      </c>
      <c r="N266" s="1023">
        <v>0</v>
      </c>
      <c r="O266" s="1023">
        <v>5</v>
      </c>
      <c r="P266" s="1023">
        <v>68.798640000000006</v>
      </c>
      <c r="Q266" s="1023">
        <v>0</v>
      </c>
      <c r="R266" s="1024">
        <v>68.798640000000006</v>
      </c>
    </row>
    <row r="267" spans="1:18">
      <c r="A267" s="341"/>
      <c r="B267" s="336" t="s">
        <v>440</v>
      </c>
      <c r="C267" s="336" t="s">
        <v>441</v>
      </c>
      <c r="D267" s="1022">
        <v>4683.4825599999995</v>
      </c>
      <c r="E267" s="1023">
        <v>0</v>
      </c>
      <c r="F267" s="1023">
        <v>4683.4825599999995</v>
      </c>
      <c r="G267" s="1023">
        <v>0</v>
      </c>
      <c r="H267" s="1023">
        <v>0</v>
      </c>
      <c r="I267" s="1023">
        <v>0</v>
      </c>
      <c r="J267" s="1023">
        <v>6.8936700000000002</v>
      </c>
      <c r="K267" s="1023">
        <v>0</v>
      </c>
      <c r="L267" s="1023">
        <v>6.8936700000000002</v>
      </c>
      <c r="M267" s="1023">
        <v>0</v>
      </c>
      <c r="N267" s="1023">
        <v>0</v>
      </c>
      <c r="O267" s="1023">
        <v>0</v>
      </c>
      <c r="P267" s="1023">
        <v>6.8936700000000002</v>
      </c>
      <c r="Q267" s="1023">
        <v>0</v>
      </c>
      <c r="R267" s="1024">
        <v>6.8936700000000002</v>
      </c>
    </row>
    <row r="268" spans="1:18">
      <c r="A268" s="341"/>
      <c r="B268" s="336" t="s">
        <v>442</v>
      </c>
      <c r="C268" s="336" t="s">
        <v>442</v>
      </c>
      <c r="D268" s="1022">
        <v>25635.625550000001</v>
      </c>
      <c r="E268" s="1023">
        <v>0</v>
      </c>
      <c r="F268" s="1023">
        <v>25635.625550000001</v>
      </c>
      <c r="G268" s="1023">
        <v>1.7576400000000001</v>
      </c>
      <c r="H268" s="1023">
        <v>0</v>
      </c>
      <c r="I268" s="1023">
        <v>1.7576400000000001</v>
      </c>
      <c r="J268" s="1023">
        <v>1723.72333</v>
      </c>
      <c r="K268" s="1023">
        <v>42.404220000000002</v>
      </c>
      <c r="L268" s="1023">
        <v>1766.1275500000002</v>
      </c>
      <c r="M268" s="1023">
        <v>1084.2041000000002</v>
      </c>
      <c r="N268" s="1023">
        <v>0</v>
      </c>
      <c r="O268" s="1023">
        <v>1084.2041000000002</v>
      </c>
      <c r="P268" s="1023">
        <v>2809.6850700000005</v>
      </c>
      <c r="Q268" s="1023">
        <v>42.404220000000002</v>
      </c>
      <c r="R268" s="1024">
        <v>2852.0892899999999</v>
      </c>
    </row>
    <row r="269" spans="1:18">
      <c r="A269" s="336" t="s">
        <v>966</v>
      </c>
      <c r="B269" s="1025"/>
      <c r="C269" s="1025"/>
      <c r="D269" s="1022">
        <v>2311174.6613099999</v>
      </c>
      <c r="E269" s="1023">
        <v>29969.603859999996</v>
      </c>
      <c r="F269" s="1023">
        <v>2341144.26517</v>
      </c>
      <c r="G269" s="1023">
        <v>362927.45986</v>
      </c>
      <c r="H269" s="1023">
        <v>35376.973370000007</v>
      </c>
      <c r="I269" s="1023">
        <v>398304.43323000002</v>
      </c>
      <c r="J269" s="1023">
        <v>630156.4736899999</v>
      </c>
      <c r="K269" s="1023">
        <v>85146.503599999996</v>
      </c>
      <c r="L269" s="1023">
        <v>715302.97728999995</v>
      </c>
      <c r="M269" s="1023">
        <v>160360.38579999999</v>
      </c>
      <c r="N269" s="1023">
        <v>41158.165099999998</v>
      </c>
      <c r="O269" s="1023">
        <v>201518.5509</v>
      </c>
      <c r="P269" s="1023">
        <v>1153444.3193500002</v>
      </c>
      <c r="Q269" s="1023">
        <v>161681.64207000003</v>
      </c>
      <c r="R269" s="1024">
        <v>1315125.9614200001</v>
      </c>
    </row>
    <row r="270" spans="1:18">
      <c r="A270" s="336" t="s">
        <v>24</v>
      </c>
      <c r="B270" s="336" t="s">
        <v>24</v>
      </c>
      <c r="C270" s="336" t="s">
        <v>443</v>
      </c>
      <c r="D270" s="1022">
        <v>40866.499859999996</v>
      </c>
      <c r="E270" s="1023">
        <v>0</v>
      </c>
      <c r="F270" s="1023">
        <v>40866.499859999996</v>
      </c>
      <c r="G270" s="1023">
        <v>0</v>
      </c>
      <c r="H270" s="1023">
        <v>0</v>
      </c>
      <c r="I270" s="1023">
        <v>0</v>
      </c>
      <c r="J270" s="1023">
        <v>971.86807999999996</v>
      </c>
      <c r="K270" s="1023">
        <v>209.1841</v>
      </c>
      <c r="L270" s="1023">
        <v>1181.0521799999999</v>
      </c>
      <c r="M270" s="1023">
        <v>1171.9143100000001</v>
      </c>
      <c r="N270" s="1023">
        <v>18.896979999999999</v>
      </c>
      <c r="O270" s="1023">
        <v>1190.8112900000001</v>
      </c>
      <c r="P270" s="1023">
        <v>2143.7823900000003</v>
      </c>
      <c r="Q270" s="1023">
        <v>228.08108000000001</v>
      </c>
      <c r="R270" s="1024">
        <v>2371.8634700000002</v>
      </c>
    </row>
    <row r="271" spans="1:18">
      <c r="A271" s="341"/>
      <c r="B271" s="341"/>
      <c r="C271" s="1026" t="s">
        <v>444</v>
      </c>
      <c r="D271" s="1027">
        <v>70966.064559999999</v>
      </c>
      <c r="E271" s="1028">
        <v>0</v>
      </c>
      <c r="F271" s="1028">
        <v>70966.064559999999</v>
      </c>
      <c r="G271" s="1028">
        <v>5.0000000000000001E-4</v>
      </c>
      <c r="H271" s="1028">
        <v>0</v>
      </c>
      <c r="I271" s="1028">
        <v>5.0000000000000001E-4</v>
      </c>
      <c r="J271" s="1028">
        <v>2533.5153799999998</v>
      </c>
      <c r="K271" s="1028">
        <v>160.46420999999998</v>
      </c>
      <c r="L271" s="1028">
        <v>2693.9795899999999</v>
      </c>
      <c r="M271" s="1028">
        <v>2812.9069500000001</v>
      </c>
      <c r="N271" s="1028">
        <v>7.6993500000000008</v>
      </c>
      <c r="O271" s="1028">
        <v>2820.6062999999999</v>
      </c>
      <c r="P271" s="1028">
        <v>5346.4228300000004</v>
      </c>
      <c r="Q271" s="1028">
        <v>168.16355999999999</v>
      </c>
      <c r="R271" s="1029">
        <v>5514.5863899999995</v>
      </c>
    </row>
    <row r="272" spans="1:18">
      <c r="A272" s="341"/>
      <c r="B272" s="341"/>
      <c r="C272" s="1026" t="s">
        <v>24</v>
      </c>
      <c r="D272" s="1027">
        <v>1392577.2486800002</v>
      </c>
      <c r="E272" s="1028">
        <v>94831.565430000017</v>
      </c>
      <c r="F272" s="1028">
        <v>1487408.8141100002</v>
      </c>
      <c r="G272" s="1028">
        <v>202529.87987000003</v>
      </c>
      <c r="H272" s="1028">
        <v>81817.743300000002</v>
      </c>
      <c r="I272" s="1028">
        <v>284347.62316999998</v>
      </c>
      <c r="J272" s="1028">
        <v>570699.73340999999</v>
      </c>
      <c r="K272" s="1028">
        <v>298717.74249000009</v>
      </c>
      <c r="L272" s="1028">
        <v>869417.47589999984</v>
      </c>
      <c r="M272" s="1028">
        <v>243692.4479</v>
      </c>
      <c r="N272" s="1028">
        <v>114679.55071999998</v>
      </c>
      <c r="O272" s="1028">
        <v>358371.99862000003</v>
      </c>
      <c r="P272" s="1028">
        <v>1016922.0611800002</v>
      </c>
      <c r="Q272" s="1028">
        <v>495215.03650999989</v>
      </c>
      <c r="R272" s="1029">
        <v>1512137.0976899997</v>
      </c>
    </row>
    <row r="273" spans="1:18">
      <c r="A273" s="341"/>
      <c r="B273" s="336" t="s">
        <v>311</v>
      </c>
      <c r="C273" s="336" t="s">
        <v>312</v>
      </c>
      <c r="D273" s="1022">
        <v>3235.0874900000003</v>
      </c>
      <c r="E273" s="1023">
        <v>34.595570000000002</v>
      </c>
      <c r="F273" s="1023">
        <v>3269.6830599999998</v>
      </c>
      <c r="G273" s="1023">
        <v>4318.5242199999993</v>
      </c>
      <c r="H273" s="1023">
        <v>2972.9682499999999</v>
      </c>
      <c r="I273" s="1023">
        <v>7291.4924700000001</v>
      </c>
      <c r="J273" s="1023">
        <v>48396.003360000002</v>
      </c>
      <c r="K273" s="1023">
        <v>15734.165199999999</v>
      </c>
      <c r="L273" s="1023">
        <v>64130.168560000006</v>
      </c>
      <c r="M273" s="1023">
        <v>7834.6837599999999</v>
      </c>
      <c r="N273" s="1023">
        <v>611.39797999999996</v>
      </c>
      <c r="O273" s="1023">
        <v>8446.0817399999996</v>
      </c>
      <c r="P273" s="1023">
        <v>60549.211339999994</v>
      </c>
      <c r="Q273" s="1023">
        <v>19318.531429999999</v>
      </c>
      <c r="R273" s="1024">
        <v>79867.742769999997</v>
      </c>
    </row>
    <row r="274" spans="1:18">
      <c r="A274" s="336" t="s">
        <v>967</v>
      </c>
      <c r="B274" s="1025"/>
      <c r="C274" s="1025"/>
      <c r="D274" s="1022">
        <v>1507644.9005900004</v>
      </c>
      <c r="E274" s="1023">
        <v>94866.161000000022</v>
      </c>
      <c r="F274" s="1023">
        <v>1602511.0615900001</v>
      </c>
      <c r="G274" s="1023">
        <v>206848.40459000002</v>
      </c>
      <c r="H274" s="1023">
        <v>84790.711549999993</v>
      </c>
      <c r="I274" s="1023">
        <v>291639.11614</v>
      </c>
      <c r="J274" s="1023">
        <v>622601.12023</v>
      </c>
      <c r="K274" s="1023">
        <v>314821.55600000004</v>
      </c>
      <c r="L274" s="1023">
        <v>937422.67622999975</v>
      </c>
      <c r="M274" s="1023">
        <v>255511.95291999998</v>
      </c>
      <c r="N274" s="1023">
        <v>115317.54502999998</v>
      </c>
      <c r="O274" s="1023">
        <v>370829.49794999999</v>
      </c>
      <c r="P274" s="1023">
        <v>1084961.4777400002</v>
      </c>
      <c r="Q274" s="1023">
        <v>514929.81257999985</v>
      </c>
      <c r="R274" s="1024">
        <v>1599891.2903199997</v>
      </c>
    </row>
    <row r="275" spans="1:18">
      <c r="A275" s="336" t="s">
        <v>25</v>
      </c>
      <c r="B275" s="336" t="s">
        <v>445</v>
      </c>
      <c r="C275" s="336" t="s">
        <v>446</v>
      </c>
      <c r="D275" s="1022">
        <v>7054.7769200000002</v>
      </c>
      <c r="E275" s="1023">
        <v>0</v>
      </c>
      <c r="F275" s="1023">
        <v>7054.7769200000002</v>
      </c>
      <c r="G275" s="1023">
        <v>0</v>
      </c>
      <c r="H275" s="1023">
        <v>0</v>
      </c>
      <c r="I275" s="1023">
        <v>0</v>
      </c>
      <c r="J275" s="1023">
        <v>200.8852</v>
      </c>
      <c r="K275" s="1023">
        <v>4.1939999999999998E-2</v>
      </c>
      <c r="L275" s="1023">
        <v>200.92714000000001</v>
      </c>
      <c r="M275" s="1023">
        <v>17.497119999999999</v>
      </c>
      <c r="N275" s="1023">
        <v>0</v>
      </c>
      <c r="O275" s="1023">
        <v>17.497119999999999</v>
      </c>
      <c r="P275" s="1023">
        <v>218.38231999999999</v>
      </c>
      <c r="Q275" s="1023">
        <v>4.1939999999999998E-2</v>
      </c>
      <c r="R275" s="1024">
        <v>218.42426</v>
      </c>
    </row>
    <row r="276" spans="1:18">
      <c r="A276" s="341"/>
      <c r="B276" s="336" t="s">
        <v>25</v>
      </c>
      <c r="C276" s="336" t="s">
        <v>25</v>
      </c>
      <c r="D276" s="1022">
        <v>458342.64756000001</v>
      </c>
      <c r="E276" s="1023">
        <v>19178.389360000001</v>
      </c>
      <c r="F276" s="1023">
        <v>477521.03691999998</v>
      </c>
      <c r="G276" s="1023">
        <v>36008.02433</v>
      </c>
      <c r="H276" s="1023">
        <v>14882.74684</v>
      </c>
      <c r="I276" s="1023">
        <v>50890.771169999993</v>
      </c>
      <c r="J276" s="1023">
        <v>136430.76195000001</v>
      </c>
      <c r="K276" s="1023">
        <v>31281.398840000002</v>
      </c>
      <c r="L276" s="1023">
        <v>167712.16079000002</v>
      </c>
      <c r="M276" s="1023">
        <v>42450.751380000002</v>
      </c>
      <c r="N276" s="1023">
        <v>13011.899740000001</v>
      </c>
      <c r="O276" s="1023">
        <v>55462.651119999995</v>
      </c>
      <c r="P276" s="1023">
        <v>214889.53766</v>
      </c>
      <c r="Q276" s="1023">
        <v>59176.045420000002</v>
      </c>
      <c r="R276" s="1024">
        <v>274065.58308000001</v>
      </c>
    </row>
    <row r="277" spans="1:18">
      <c r="A277" s="336" t="s">
        <v>968</v>
      </c>
      <c r="B277" s="1025"/>
      <c r="C277" s="1025"/>
      <c r="D277" s="1022">
        <v>465397.42448000005</v>
      </c>
      <c r="E277" s="1023">
        <v>19178.389360000001</v>
      </c>
      <c r="F277" s="1023">
        <v>484575.81383999996</v>
      </c>
      <c r="G277" s="1023">
        <v>36008.02433</v>
      </c>
      <c r="H277" s="1023">
        <v>14882.74684</v>
      </c>
      <c r="I277" s="1023">
        <v>50890.771169999993</v>
      </c>
      <c r="J277" s="1023">
        <v>136631.64715</v>
      </c>
      <c r="K277" s="1023">
        <v>31281.440780000001</v>
      </c>
      <c r="L277" s="1023">
        <v>167913.08793000001</v>
      </c>
      <c r="M277" s="1023">
        <v>42468.248500000002</v>
      </c>
      <c r="N277" s="1023">
        <v>13011.899740000001</v>
      </c>
      <c r="O277" s="1023">
        <v>55480.148239999995</v>
      </c>
      <c r="P277" s="1023">
        <v>215107.91997999998</v>
      </c>
      <c r="Q277" s="1023">
        <v>59176.087359999998</v>
      </c>
      <c r="R277" s="1024">
        <v>274284.00733999995</v>
      </c>
    </row>
    <row r="278" spans="1:18">
      <c r="A278" s="336" t="s">
        <v>26</v>
      </c>
      <c r="B278" s="336" t="s">
        <v>313</v>
      </c>
      <c r="C278" s="336" t="s">
        <v>314</v>
      </c>
      <c r="D278" s="1022">
        <v>98002.142829999997</v>
      </c>
      <c r="E278" s="1023">
        <v>304.58825999999999</v>
      </c>
      <c r="F278" s="1023">
        <v>98306.731089999987</v>
      </c>
      <c r="G278" s="1023">
        <v>12787.048470000002</v>
      </c>
      <c r="H278" s="1023">
        <v>424.52032000000008</v>
      </c>
      <c r="I278" s="1023">
        <v>13211.568789999999</v>
      </c>
      <c r="J278" s="1023">
        <v>46063.308830000002</v>
      </c>
      <c r="K278" s="1023">
        <v>5532.8887999999997</v>
      </c>
      <c r="L278" s="1023">
        <v>51596.197629999995</v>
      </c>
      <c r="M278" s="1023">
        <v>7650.9361600000002</v>
      </c>
      <c r="N278" s="1023">
        <v>2443.9327100000005</v>
      </c>
      <c r="O278" s="1023">
        <v>10094.868869999998</v>
      </c>
      <c r="P278" s="1023">
        <v>66501.293460000015</v>
      </c>
      <c r="Q278" s="1023">
        <v>8401.3418299999994</v>
      </c>
      <c r="R278" s="1024">
        <v>74902.635290000006</v>
      </c>
    </row>
    <row r="279" spans="1:18">
      <c r="A279" s="341"/>
      <c r="B279" s="341"/>
      <c r="C279" s="1026" t="s">
        <v>315</v>
      </c>
      <c r="D279" s="1027">
        <v>1228230.0891000002</v>
      </c>
      <c r="E279" s="1028">
        <v>32684.067039999998</v>
      </c>
      <c r="F279" s="1028">
        <v>1260914.1561400003</v>
      </c>
      <c r="G279" s="1028">
        <v>418189.49323000002</v>
      </c>
      <c r="H279" s="1028">
        <v>38964.920720000002</v>
      </c>
      <c r="I279" s="1028">
        <v>457154.41395000007</v>
      </c>
      <c r="J279" s="1028">
        <v>348929.66845</v>
      </c>
      <c r="K279" s="1028">
        <v>57583.39301</v>
      </c>
      <c r="L279" s="1028">
        <v>406513.06145999994</v>
      </c>
      <c r="M279" s="1028">
        <v>82287.489690000002</v>
      </c>
      <c r="N279" s="1028">
        <v>27072.327229999999</v>
      </c>
      <c r="O279" s="1028">
        <v>109359.81691999998</v>
      </c>
      <c r="P279" s="1028">
        <v>849406.65136999998</v>
      </c>
      <c r="Q279" s="1028">
        <v>123620.64096000002</v>
      </c>
      <c r="R279" s="1029">
        <v>973027.29233000008</v>
      </c>
    </row>
    <row r="280" spans="1:18">
      <c r="A280" s="341"/>
      <c r="B280" s="336" t="s">
        <v>447</v>
      </c>
      <c r="C280" s="336" t="s">
        <v>447</v>
      </c>
      <c r="D280" s="1022">
        <v>12905.608850000001</v>
      </c>
      <c r="E280" s="1023">
        <v>0</v>
      </c>
      <c r="F280" s="1023">
        <v>12905.608850000001</v>
      </c>
      <c r="G280" s="1023">
        <v>0</v>
      </c>
      <c r="H280" s="1023">
        <v>0</v>
      </c>
      <c r="I280" s="1023">
        <v>0</v>
      </c>
      <c r="J280" s="1023">
        <v>198.37726000000001</v>
      </c>
      <c r="K280" s="1023">
        <v>2.111E-2</v>
      </c>
      <c r="L280" s="1023">
        <v>198.39837</v>
      </c>
      <c r="M280" s="1023">
        <v>40</v>
      </c>
      <c r="N280" s="1023">
        <v>0</v>
      </c>
      <c r="O280" s="1023">
        <v>40</v>
      </c>
      <c r="P280" s="1023">
        <v>238.37726000000001</v>
      </c>
      <c r="Q280" s="1023">
        <v>2.111E-2</v>
      </c>
      <c r="R280" s="1024">
        <v>238.39837</v>
      </c>
    </row>
    <row r="281" spans="1:18">
      <c r="A281" s="336" t="s">
        <v>969</v>
      </c>
      <c r="B281" s="1025"/>
      <c r="C281" s="1025"/>
      <c r="D281" s="1022">
        <v>1339137.84078</v>
      </c>
      <c r="E281" s="1023">
        <v>32988.655299999999</v>
      </c>
      <c r="F281" s="1023">
        <v>1372126.4960800002</v>
      </c>
      <c r="G281" s="1023">
        <v>430976.54170000006</v>
      </c>
      <c r="H281" s="1023">
        <v>39389.441039999998</v>
      </c>
      <c r="I281" s="1023">
        <v>470365.98274000006</v>
      </c>
      <c r="J281" s="1023">
        <v>395191.35453999997</v>
      </c>
      <c r="K281" s="1023">
        <v>63116.302919999995</v>
      </c>
      <c r="L281" s="1023">
        <v>458307.6574599999</v>
      </c>
      <c r="M281" s="1023">
        <v>89978.42585</v>
      </c>
      <c r="N281" s="1023">
        <v>29516.25994</v>
      </c>
      <c r="O281" s="1023">
        <v>119494.68578999999</v>
      </c>
      <c r="P281" s="1023">
        <v>916146.32209000003</v>
      </c>
      <c r="Q281" s="1023">
        <v>132022.00390000001</v>
      </c>
      <c r="R281" s="1024">
        <v>1048168.32599</v>
      </c>
    </row>
    <row r="282" spans="1:18">
      <c r="A282" s="1030" t="s">
        <v>970</v>
      </c>
      <c r="B282" s="1031"/>
      <c r="C282" s="1032"/>
      <c r="D282" s="1022">
        <v>254109190.71458</v>
      </c>
      <c r="E282" s="1023">
        <v>99425311.006599993</v>
      </c>
      <c r="F282" s="1023">
        <v>353534501.72118026</v>
      </c>
      <c r="G282" s="1023">
        <v>67184107.857499972</v>
      </c>
      <c r="H282" s="1023">
        <v>43674396.484269992</v>
      </c>
      <c r="I282" s="1023">
        <v>110858504.34177005</v>
      </c>
      <c r="J282" s="1023">
        <v>73211042.575230032</v>
      </c>
      <c r="K282" s="1023">
        <v>39879384.471769981</v>
      </c>
      <c r="L282" s="1023">
        <v>113090427.04700001</v>
      </c>
      <c r="M282" s="1023">
        <v>74695232.912180036</v>
      </c>
      <c r="N282" s="1023">
        <v>51843333.853519969</v>
      </c>
      <c r="O282" s="1023">
        <v>126538566.76569998</v>
      </c>
      <c r="P282" s="1023">
        <v>215090383.34491012</v>
      </c>
      <c r="Q282" s="1023">
        <v>135397114.80956006</v>
      </c>
      <c r="R282" s="1024">
        <v>350487498.15447009</v>
      </c>
    </row>
    <row r="283" spans="1:18" s="1033" customFormat="1">
      <c r="A283" s="336" t="s">
        <v>971</v>
      </c>
      <c r="B283" s="1025"/>
      <c r="C283" s="1025"/>
      <c r="D283" s="1022">
        <v>0</v>
      </c>
      <c r="E283" s="1023">
        <v>1070425.76211</v>
      </c>
      <c r="F283" s="1023">
        <v>1070425.76211</v>
      </c>
      <c r="G283" s="1023">
        <v>0</v>
      </c>
      <c r="H283" s="1023">
        <v>962686.89642000012</v>
      </c>
      <c r="I283" s="1023">
        <v>962686.89642000012</v>
      </c>
      <c r="J283" s="1023">
        <v>0</v>
      </c>
      <c r="K283" s="1023">
        <v>0</v>
      </c>
      <c r="L283" s="1023">
        <v>0</v>
      </c>
      <c r="M283" s="1023">
        <v>0</v>
      </c>
      <c r="N283" s="1023">
        <v>303092.09873999999</v>
      </c>
      <c r="O283" s="1023">
        <v>303092.09873999999</v>
      </c>
      <c r="P283" s="1023">
        <v>0</v>
      </c>
      <c r="Q283" s="1023">
        <v>1265778.9951600002</v>
      </c>
      <c r="R283" s="1024">
        <v>1265778.9951600002</v>
      </c>
    </row>
    <row r="284" spans="1:18">
      <c r="A284" s="346" t="s">
        <v>459</v>
      </c>
      <c r="B284" s="347"/>
      <c r="C284" s="347"/>
      <c r="D284" s="1034">
        <v>254109190.71458</v>
      </c>
      <c r="E284" s="1035">
        <v>100495736.76870999</v>
      </c>
      <c r="F284" s="1035">
        <v>354604927.48329026</v>
      </c>
      <c r="G284" s="1035">
        <v>67184107.857499972</v>
      </c>
      <c r="H284" s="1035">
        <v>44637083.380689994</v>
      </c>
      <c r="I284" s="1035">
        <v>111821191.23819005</v>
      </c>
      <c r="J284" s="1035">
        <v>73211042.575230032</v>
      </c>
      <c r="K284" s="1035">
        <v>39879384.471769981</v>
      </c>
      <c r="L284" s="1035">
        <v>113090427.04700001</v>
      </c>
      <c r="M284" s="1035">
        <v>74695232.912180036</v>
      </c>
      <c r="N284" s="1035">
        <v>52146425.952259965</v>
      </c>
      <c r="O284" s="1035">
        <v>126841658.86443998</v>
      </c>
      <c r="P284" s="1035">
        <v>215090383.34491012</v>
      </c>
      <c r="Q284" s="1035">
        <v>136662893.80472007</v>
      </c>
      <c r="R284" s="1036">
        <v>351753277.14963007</v>
      </c>
    </row>
    <row r="285" spans="1:18">
      <c r="A285" s="7"/>
      <c r="B285" s="7"/>
      <c r="C285" s="7"/>
      <c r="D285" s="7"/>
      <c r="E285" s="7"/>
      <c r="F285" s="7"/>
      <c r="G285" s="7"/>
      <c r="H285" s="7"/>
      <c r="I285" s="7"/>
      <c r="J285" s="7"/>
      <c r="K285" s="7"/>
      <c r="L285" s="7"/>
      <c r="M285" s="7"/>
      <c r="N285" s="7"/>
      <c r="O285" s="7"/>
      <c r="P285" s="7"/>
      <c r="Q285" s="7"/>
      <c r="R285" s="7"/>
    </row>
    <row r="286" spans="1:18">
      <c r="A286" s="7"/>
      <c r="B286" s="7"/>
      <c r="C286" s="7"/>
      <c r="D286" s="7"/>
      <c r="E286" s="7"/>
      <c r="F286" s="7"/>
      <c r="G286" s="7"/>
      <c r="H286" s="7"/>
      <c r="I286" s="7"/>
      <c r="J286" s="7"/>
      <c r="K286" s="7"/>
      <c r="L286" s="7"/>
      <c r="M286" s="7"/>
      <c r="N286" s="7"/>
      <c r="O286" s="7"/>
      <c r="P286" s="7"/>
      <c r="Q286" s="7"/>
      <c r="R286" s="7"/>
    </row>
    <row r="287" spans="1:18">
      <c r="A287" s="7"/>
      <c r="B287" s="7"/>
      <c r="C287" s="7"/>
      <c r="D287" s="7"/>
      <c r="E287" s="7"/>
      <c r="F287" s="7"/>
      <c r="G287" s="7"/>
      <c r="H287" s="7"/>
      <c r="I287" s="7"/>
      <c r="J287" s="7"/>
      <c r="K287" s="7"/>
      <c r="L287" s="7"/>
      <c r="M287" s="7"/>
      <c r="N287" s="7"/>
      <c r="O287" s="7"/>
      <c r="P287" s="7"/>
      <c r="Q287" s="7"/>
      <c r="R287" s="7"/>
    </row>
    <row r="288" spans="1:18">
      <c r="A288" s="7"/>
      <c r="B288" s="7"/>
      <c r="C288" s="7"/>
      <c r="D288" s="7"/>
      <c r="E288" s="7"/>
      <c r="F288" s="7"/>
      <c r="G288" s="7"/>
      <c r="H288" s="7"/>
      <c r="I288" s="7"/>
      <c r="J288" s="7"/>
      <c r="K288" s="7"/>
      <c r="L288" s="7"/>
      <c r="M288" s="7"/>
      <c r="N288" s="7"/>
      <c r="O288" s="7"/>
      <c r="P288" s="7"/>
      <c r="Q288" s="7"/>
      <c r="R288" s="7"/>
    </row>
    <row r="289" spans="1:18">
      <c r="A289" s="7"/>
      <c r="B289" s="7"/>
      <c r="C289" s="7"/>
      <c r="D289" s="7"/>
      <c r="E289" s="7"/>
      <c r="F289" s="7"/>
      <c r="G289" s="7"/>
      <c r="H289" s="7"/>
      <c r="I289" s="7"/>
      <c r="J289" s="7"/>
      <c r="K289" s="7"/>
      <c r="L289" s="7"/>
      <c r="M289" s="7"/>
      <c r="N289" s="7"/>
      <c r="O289" s="7"/>
      <c r="P289" s="7"/>
      <c r="Q289" s="7"/>
      <c r="R289" s="7"/>
    </row>
    <row r="290" spans="1:18">
      <c r="A290" s="7"/>
      <c r="B290" s="7"/>
      <c r="C290" s="7"/>
      <c r="D290" s="7"/>
      <c r="E290" s="7"/>
      <c r="F290" s="7"/>
      <c r="G290" s="7"/>
      <c r="H290" s="7"/>
      <c r="I290" s="7"/>
      <c r="J290" s="7"/>
      <c r="K290" s="7"/>
      <c r="L290" s="7"/>
      <c r="M290" s="7"/>
      <c r="N290" s="7"/>
      <c r="O290" s="7"/>
      <c r="P290" s="7"/>
      <c r="Q290" s="7"/>
      <c r="R290" s="7"/>
    </row>
    <row r="291" spans="1:18">
      <c r="A291" s="7"/>
      <c r="B291" s="7"/>
      <c r="C291" s="7"/>
      <c r="D291" s="7"/>
      <c r="E291" s="7"/>
      <c r="F291" s="7"/>
      <c r="G291" s="7"/>
      <c r="H291" s="7"/>
      <c r="I291" s="7"/>
      <c r="J291" s="7"/>
      <c r="K291" s="7"/>
      <c r="L291" s="7"/>
      <c r="M291" s="7"/>
      <c r="N291" s="7"/>
      <c r="O291" s="7"/>
      <c r="P291" s="7"/>
      <c r="Q291" s="7"/>
      <c r="R291" s="7"/>
    </row>
    <row r="292" spans="1:18">
      <c r="A292" s="7"/>
      <c r="B292" s="7"/>
      <c r="C292" s="7"/>
      <c r="D292" s="7"/>
      <c r="E292" s="7"/>
      <c r="F292" s="7"/>
      <c r="G292" s="7"/>
      <c r="H292" s="7"/>
      <c r="I292" s="7"/>
      <c r="J292" s="7"/>
      <c r="K292" s="7"/>
      <c r="L292" s="7"/>
      <c r="M292" s="7"/>
      <c r="N292" s="7"/>
      <c r="O292" s="7"/>
      <c r="P292" s="7"/>
      <c r="Q292" s="7"/>
      <c r="R292" s="7"/>
    </row>
    <row r="293" spans="1:18">
      <c r="A293" s="7"/>
      <c r="B293" s="7"/>
      <c r="C293" s="7"/>
      <c r="D293" s="7"/>
      <c r="E293" s="7"/>
      <c r="F293" s="7"/>
      <c r="G293" s="7"/>
      <c r="H293" s="7"/>
      <c r="I293" s="7"/>
      <c r="J293" s="7"/>
      <c r="K293" s="7"/>
      <c r="L293" s="7"/>
      <c r="M293" s="7"/>
      <c r="N293" s="7"/>
      <c r="O293" s="7"/>
      <c r="P293" s="7"/>
      <c r="Q293" s="7"/>
      <c r="R293" s="7"/>
    </row>
    <row r="294" spans="1:18">
      <c r="A294" s="7"/>
      <c r="B294" s="7"/>
      <c r="C294" s="7"/>
      <c r="D294" s="7"/>
      <c r="E294" s="7"/>
      <c r="F294" s="7"/>
      <c r="G294" s="7"/>
      <c r="H294" s="7"/>
      <c r="I294" s="7"/>
      <c r="J294" s="7"/>
      <c r="K294" s="7"/>
      <c r="L294" s="7"/>
      <c r="M294" s="7"/>
      <c r="N294" s="7"/>
      <c r="O294" s="7"/>
      <c r="P294" s="7"/>
      <c r="Q294" s="7"/>
      <c r="R294" s="7"/>
    </row>
    <row r="295" spans="1:18">
      <c r="A295" s="7"/>
      <c r="B295" s="7"/>
      <c r="C295" s="7"/>
      <c r="D295" s="7"/>
      <c r="E295" s="7"/>
      <c r="F295" s="7"/>
      <c r="G295" s="7"/>
      <c r="H295" s="7"/>
      <c r="I295" s="7"/>
      <c r="J295" s="7"/>
      <c r="K295" s="7"/>
      <c r="L295" s="7"/>
      <c r="M295" s="7"/>
      <c r="N295" s="7"/>
      <c r="O295" s="7"/>
      <c r="P295" s="7"/>
      <c r="Q295" s="7"/>
      <c r="R295" s="7"/>
    </row>
    <row r="296" spans="1:18">
      <c r="A296" s="7"/>
      <c r="B296" s="7"/>
      <c r="C296" s="7"/>
      <c r="D296" s="7"/>
      <c r="E296" s="7"/>
      <c r="F296" s="7"/>
      <c r="G296" s="7"/>
      <c r="H296" s="7"/>
      <c r="I296" s="7"/>
      <c r="J296" s="7"/>
      <c r="K296" s="7"/>
      <c r="L296" s="7"/>
      <c r="M296" s="7"/>
      <c r="N296" s="7"/>
      <c r="O296" s="7"/>
      <c r="P296" s="7"/>
      <c r="Q296" s="7"/>
      <c r="R296" s="7"/>
    </row>
    <row r="297" spans="1:18">
      <c r="A297" s="7"/>
      <c r="B297" s="7"/>
      <c r="C297" s="7"/>
      <c r="D297" s="7"/>
      <c r="E297" s="7"/>
      <c r="F297" s="7"/>
      <c r="G297" s="7"/>
      <c r="H297" s="7"/>
      <c r="I297" s="7"/>
      <c r="J297" s="7"/>
      <c r="K297" s="7"/>
      <c r="L297" s="7"/>
      <c r="M297" s="7"/>
      <c r="N297" s="7"/>
      <c r="O297" s="7"/>
      <c r="P297" s="7"/>
      <c r="Q297" s="7"/>
      <c r="R297" s="7"/>
    </row>
    <row r="298" spans="1:18">
      <c r="A298" s="7"/>
      <c r="B298" s="7"/>
      <c r="C298" s="7"/>
      <c r="D298" s="7"/>
      <c r="E298" s="7"/>
      <c r="F298" s="7"/>
      <c r="G298" s="7"/>
      <c r="H298" s="7"/>
      <c r="I298" s="7"/>
      <c r="J298" s="7"/>
      <c r="K298" s="7"/>
      <c r="L298" s="7"/>
      <c r="M298" s="7"/>
      <c r="N298" s="7"/>
      <c r="O298" s="7"/>
      <c r="P298" s="7"/>
      <c r="Q298" s="7"/>
      <c r="R298" s="7"/>
    </row>
    <row r="299" spans="1:18">
      <c r="A299" s="7"/>
      <c r="B299" s="7"/>
      <c r="C299" s="7"/>
      <c r="D299" s="7"/>
      <c r="E299" s="7"/>
      <c r="F299" s="7"/>
      <c r="G299" s="7"/>
      <c r="H299" s="7"/>
      <c r="I299" s="7"/>
      <c r="J299" s="7"/>
      <c r="K299" s="7"/>
      <c r="L299" s="7"/>
      <c r="M299" s="7"/>
      <c r="N299" s="7"/>
      <c r="O299" s="7"/>
      <c r="P299" s="7"/>
      <c r="Q299" s="7"/>
      <c r="R299" s="7"/>
    </row>
    <row r="300" spans="1:18">
      <c r="A300" s="7"/>
      <c r="B300" s="7"/>
      <c r="C300" s="7"/>
      <c r="D300" s="7"/>
      <c r="E300" s="7"/>
      <c r="F300" s="7"/>
      <c r="G300" s="7"/>
      <c r="H300" s="7"/>
      <c r="I300" s="7"/>
      <c r="J300" s="7"/>
      <c r="K300" s="7"/>
      <c r="L300" s="7"/>
      <c r="M300" s="7"/>
      <c r="N300" s="7"/>
      <c r="O300" s="7"/>
      <c r="P300" s="7"/>
      <c r="Q300" s="7"/>
      <c r="R300" s="7"/>
    </row>
    <row r="301" spans="1:18">
      <c r="A301" s="7"/>
      <c r="B301" s="7"/>
      <c r="C301" s="7"/>
      <c r="D301" s="7"/>
      <c r="E301" s="7"/>
      <c r="F301" s="7"/>
      <c r="G301" s="7"/>
      <c r="H301" s="7"/>
      <c r="I301" s="7"/>
      <c r="J301" s="7"/>
      <c r="K301" s="7"/>
      <c r="L301" s="7"/>
      <c r="M301" s="7"/>
      <c r="N301" s="7"/>
      <c r="O301" s="7"/>
      <c r="P301" s="7"/>
      <c r="Q301" s="7"/>
      <c r="R301" s="7"/>
    </row>
    <row r="302" spans="1:18">
      <c r="A302" s="7"/>
      <c r="B302" s="7"/>
      <c r="C302" s="7"/>
      <c r="D302" s="7"/>
      <c r="E302" s="7"/>
      <c r="F302" s="7"/>
      <c r="G302" s="7"/>
      <c r="H302" s="7"/>
      <c r="I302" s="7"/>
      <c r="J302" s="7"/>
      <c r="K302" s="7"/>
      <c r="L302" s="7"/>
      <c r="M302" s="7"/>
      <c r="N302" s="7"/>
      <c r="O302" s="7"/>
      <c r="P302" s="7"/>
      <c r="Q302" s="7"/>
      <c r="R302" s="7"/>
    </row>
    <row r="303" spans="1:18">
      <c r="A303" s="7"/>
      <c r="B303" s="7"/>
      <c r="C303" s="7"/>
      <c r="D303" s="7"/>
      <c r="E303" s="7"/>
      <c r="F303" s="7"/>
      <c r="G303" s="7"/>
      <c r="H303" s="7"/>
      <c r="I303" s="7"/>
      <c r="J303" s="7"/>
      <c r="K303" s="7"/>
      <c r="L303" s="7"/>
      <c r="M303" s="7"/>
      <c r="N303" s="7"/>
      <c r="O303" s="7"/>
      <c r="P303" s="7"/>
      <c r="Q303" s="7"/>
      <c r="R303" s="7"/>
    </row>
    <row r="304" spans="1:18">
      <c r="A304" s="7"/>
      <c r="B304" s="7"/>
      <c r="C304" s="7"/>
      <c r="D304" s="7"/>
      <c r="E304" s="7"/>
      <c r="F304" s="7"/>
      <c r="G304" s="7"/>
      <c r="H304" s="7"/>
      <c r="I304" s="7"/>
      <c r="J304" s="7"/>
      <c r="K304" s="7"/>
      <c r="L304" s="7"/>
      <c r="M304" s="7"/>
      <c r="N304" s="7"/>
      <c r="O304" s="7"/>
      <c r="P304" s="7"/>
      <c r="Q304" s="7"/>
      <c r="R304" s="7"/>
    </row>
    <row r="305" spans="1:18">
      <c r="A305" s="7"/>
      <c r="B305" s="7"/>
      <c r="C305" s="7"/>
      <c r="D305" s="7"/>
      <c r="E305" s="7"/>
      <c r="F305" s="7"/>
      <c r="G305" s="7"/>
      <c r="H305" s="7"/>
      <c r="I305" s="7"/>
      <c r="J305" s="7"/>
      <c r="K305" s="7"/>
      <c r="L305" s="7"/>
      <c r="M305" s="7"/>
      <c r="N305" s="7"/>
      <c r="O305" s="7"/>
      <c r="P305" s="7"/>
      <c r="Q305" s="7"/>
      <c r="R305" s="7"/>
    </row>
    <row r="306" spans="1:18">
      <c r="A306" s="7"/>
      <c r="B306" s="7"/>
      <c r="C306" s="7"/>
      <c r="D306" s="7"/>
      <c r="E306" s="7"/>
      <c r="F306" s="7"/>
      <c r="G306" s="7"/>
      <c r="H306" s="7"/>
      <c r="I306" s="7"/>
      <c r="J306" s="7"/>
      <c r="K306" s="7"/>
      <c r="L306" s="7"/>
      <c r="M306" s="7"/>
      <c r="N306" s="7"/>
      <c r="O306" s="7"/>
      <c r="P306" s="7"/>
      <c r="Q306" s="7"/>
      <c r="R306" s="7"/>
    </row>
    <row r="307" spans="1:18">
      <c r="A307" s="7"/>
      <c r="B307" s="7"/>
      <c r="C307" s="7"/>
      <c r="D307" s="7"/>
      <c r="E307" s="7"/>
      <c r="F307" s="7"/>
      <c r="G307" s="7"/>
      <c r="H307" s="7"/>
      <c r="I307" s="7"/>
      <c r="J307" s="7"/>
      <c r="K307" s="7"/>
      <c r="L307" s="7"/>
      <c r="M307" s="7"/>
      <c r="N307" s="7"/>
      <c r="O307" s="7"/>
      <c r="P307" s="7"/>
      <c r="Q307" s="7"/>
      <c r="R307" s="7"/>
    </row>
    <row r="308" spans="1:18">
      <c r="A308" s="7"/>
      <c r="B308" s="7"/>
      <c r="C308" s="7"/>
      <c r="D308" s="7"/>
      <c r="E308" s="7"/>
      <c r="F308" s="7"/>
      <c r="G308" s="7"/>
      <c r="H308" s="7"/>
      <c r="I308" s="7"/>
      <c r="J308" s="7"/>
      <c r="K308" s="7"/>
      <c r="L308" s="7"/>
      <c r="M308" s="7"/>
      <c r="N308" s="7"/>
      <c r="O308" s="7"/>
      <c r="P308" s="7"/>
      <c r="Q308" s="7"/>
      <c r="R308" s="7"/>
    </row>
    <row r="309" spans="1:18">
      <c r="A309" s="7"/>
      <c r="B309" s="7"/>
      <c r="C309" s="7"/>
      <c r="D309" s="7"/>
      <c r="E309" s="7"/>
      <c r="F309" s="7"/>
      <c r="G309" s="7"/>
      <c r="H309" s="7"/>
      <c r="I309" s="7"/>
      <c r="J309" s="7"/>
      <c r="K309" s="7"/>
      <c r="L309" s="7"/>
      <c r="M309" s="7"/>
      <c r="N309" s="7"/>
      <c r="O309" s="7"/>
      <c r="P309" s="7"/>
      <c r="Q309" s="7"/>
      <c r="R309" s="7"/>
    </row>
    <row r="310" spans="1:18">
      <c r="A310" s="7"/>
      <c r="B310" s="7"/>
      <c r="C310" s="7"/>
      <c r="D310" s="7"/>
      <c r="E310" s="7"/>
      <c r="F310" s="7"/>
      <c r="G310" s="7"/>
      <c r="H310" s="7"/>
      <c r="I310" s="7"/>
      <c r="J310" s="7"/>
      <c r="K310" s="7"/>
      <c r="L310" s="7"/>
      <c r="M310" s="7"/>
      <c r="N310" s="7"/>
      <c r="O310" s="7"/>
      <c r="P310" s="7"/>
      <c r="Q310" s="7"/>
      <c r="R310" s="7"/>
    </row>
    <row r="311" spans="1:18">
      <c r="A311" s="7"/>
      <c r="B311" s="7"/>
      <c r="C311" s="7"/>
      <c r="D311" s="7"/>
      <c r="E311" s="7"/>
      <c r="F311" s="7"/>
      <c r="G311" s="7"/>
      <c r="H311" s="7"/>
      <c r="I311" s="7"/>
      <c r="J311" s="7"/>
      <c r="K311" s="7"/>
      <c r="L311" s="7"/>
      <c r="M311" s="7"/>
      <c r="N311" s="7"/>
      <c r="O311" s="7"/>
      <c r="P311" s="7"/>
      <c r="Q311" s="7"/>
      <c r="R311" s="7"/>
    </row>
    <row r="312" spans="1:18">
      <c r="A312" s="7"/>
      <c r="B312" s="7"/>
      <c r="C312" s="7"/>
      <c r="D312" s="7"/>
      <c r="E312" s="7"/>
      <c r="F312" s="7"/>
      <c r="G312" s="7"/>
      <c r="H312" s="7"/>
      <c r="I312" s="7"/>
      <c r="J312" s="7"/>
      <c r="K312" s="7"/>
      <c r="L312" s="7"/>
      <c r="M312" s="7"/>
      <c r="N312" s="7"/>
      <c r="O312" s="7"/>
      <c r="P312" s="7"/>
      <c r="Q312" s="7"/>
      <c r="R312" s="7"/>
    </row>
    <row r="313" spans="1:18">
      <c r="A313" s="7"/>
      <c r="B313" s="7"/>
      <c r="C313" s="7"/>
      <c r="D313" s="7"/>
      <c r="E313" s="7"/>
      <c r="F313" s="7"/>
      <c r="G313" s="7"/>
      <c r="H313" s="7"/>
      <c r="I313" s="7"/>
      <c r="J313" s="7"/>
      <c r="K313" s="7"/>
      <c r="L313" s="7"/>
      <c r="M313" s="7"/>
      <c r="N313" s="7"/>
      <c r="O313" s="7"/>
      <c r="P313" s="7"/>
      <c r="Q313" s="7"/>
      <c r="R313" s="7"/>
    </row>
    <row r="314" spans="1:18">
      <c r="A314" s="7"/>
      <c r="B314" s="7"/>
      <c r="C314" s="7"/>
      <c r="D314" s="7"/>
      <c r="E314" s="7"/>
      <c r="F314" s="7"/>
      <c r="G314" s="7"/>
      <c r="H314" s="7"/>
      <c r="I314" s="7"/>
      <c r="J314" s="7"/>
      <c r="K314" s="7"/>
      <c r="L314" s="7"/>
      <c r="M314" s="7"/>
      <c r="N314" s="7"/>
      <c r="O314" s="7"/>
      <c r="P314" s="7"/>
      <c r="Q314" s="7"/>
      <c r="R314" s="7"/>
    </row>
    <row r="315" spans="1:18">
      <c r="A315" s="7"/>
      <c r="B315" s="7"/>
      <c r="C315" s="7"/>
      <c r="D315" s="7"/>
      <c r="E315" s="7"/>
      <c r="F315" s="7"/>
      <c r="G315" s="7"/>
      <c r="H315" s="7"/>
      <c r="I315" s="7"/>
      <c r="J315" s="7"/>
      <c r="K315" s="7"/>
      <c r="L315" s="7"/>
      <c r="M315" s="7"/>
      <c r="N315" s="7"/>
      <c r="O315" s="7"/>
      <c r="P315" s="7"/>
      <c r="Q315" s="7"/>
      <c r="R315" s="7"/>
    </row>
    <row r="316" spans="1:18">
      <c r="A316" s="7"/>
      <c r="B316" s="7"/>
      <c r="C316" s="7"/>
      <c r="D316" s="7"/>
      <c r="E316" s="7"/>
      <c r="F316" s="7"/>
      <c r="G316" s="7"/>
      <c r="H316" s="7"/>
      <c r="I316" s="7"/>
      <c r="J316" s="7"/>
      <c r="K316" s="7"/>
      <c r="L316" s="7"/>
      <c r="M316" s="7"/>
      <c r="N316" s="7"/>
      <c r="O316" s="7"/>
      <c r="P316" s="7"/>
      <c r="Q316" s="7"/>
      <c r="R316" s="7"/>
    </row>
    <row r="317" spans="1:18">
      <c r="A317" s="7"/>
      <c r="B317" s="7"/>
      <c r="C317" s="7"/>
      <c r="D317" s="7"/>
      <c r="E317" s="7"/>
      <c r="F317" s="7"/>
      <c r="G317" s="7"/>
      <c r="H317" s="7"/>
      <c r="I317" s="7"/>
      <c r="J317" s="7"/>
      <c r="K317" s="7"/>
      <c r="L317" s="7"/>
      <c r="M317" s="7"/>
      <c r="N317" s="7"/>
      <c r="O317" s="7"/>
      <c r="P317" s="7"/>
      <c r="Q317" s="7"/>
      <c r="R317" s="7"/>
    </row>
    <row r="318" spans="1:18">
      <c r="A318" s="7"/>
      <c r="B318" s="7"/>
      <c r="C318" s="7"/>
      <c r="D318" s="7"/>
      <c r="E318" s="7"/>
      <c r="F318" s="7"/>
      <c r="G318" s="7"/>
      <c r="H318" s="7"/>
      <c r="I318" s="7"/>
      <c r="J318" s="7"/>
      <c r="K318" s="7"/>
      <c r="L318" s="7"/>
      <c r="M318" s="7"/>
      <c r="N318" s="7"/>
      <c r="O318" s="7"/>
      <c r="P318" s="7"/>
      <c r="Q318" s="7"/>
      <c r="R318" s="7"/>
    </row>
    <row r="319" spans="1:18">
      <c r="A319" s="7"/>
      <c r="B319" s="7"/>
      <c r="C319" s="7"/>
      <c r="D319" s="7"/>
      <c r="E319" s="7"/>
      <c r="F319" s="7"/>
      <c r="G319" s="7"/>
      <c r="H319" s="7"/>
      <c r="I319" s="7"/>
      <c r="J319" s="7"/>
      <c r="K319" s="7"/>
      <c r="L319" s="7"/>
      <c r="M319" s="7"/>
      <c r="N319" s="7"/>
      <c r="O319" s="7"/>
      <c r="P319" s="7"/>
      <c r="Q319" s="7"/>
      <c r="R319" s="7"/>
    </row>
    <row r="320" spans="1:18">
      <c r="A320" s="7"/>
      <c r="B320" s="7"/>
      <c r="C320" s="7"/>
      <c r="D320" s="7"/>
      <c r="E320" s="7"/>
      <c r="F320" s="7"/>
      <c r="G320" s="7"/>
      <c r="H320" s="7"/>
      <c r="I320" s="7"/>
      <c r="J320" s="7"/>
      <c r="K320" s="7"/>
      <c r="L320" s="7"/>
      <c r="M320" s="7"/>
      <c r="N320" s="7"/>
      <c r="O320" s="7"/>
      <c r="P320" s="7"/>
      <c r="Q320" s="7"/>
      <c r="R320" s="7"/>
    </row>
    <row r="321" spans="1:18">
      <c r="A321" s="7"/>
      <c r="B321" s="7"/>
      <c r="C321" s="7"/>
      <c r="D321" s="7"/>
      <c r="E321" s="7"/>
      <c r="F321" s="7"/>
      <c r="G321" s="7"/>
      <c r="H321" s="7"/>
      <c r="I321" s="7"/>
      <c r="J321" s="7"/>
      <c r="K321" s="7"/>
      <c r="L321" s="7"/>
      <c r="M321" s="7"/>
      <c r="N321" s="7"/>
      <c r="O321" s="7"/>
      <c r="P321" s="7"/>
      <c r="Q321" s="7"/>
      <c r="R321" s="7"/>
    </row>
    <row r="322" spans="1:18">
      <c r="A322" s="7"/>
      <c r="B322" s="7"/>
      <c r="C322" s="7"/>
      <c r="D322" s="7"/>
      <c r="E322" s="7"/>
      <c r="F322" s="7"/>
      <c r="G322" s="7"/>
      <c r="H322" s="7"/>
      <c r="I322" s="7"/>
      <c r="J322" s="7"/>
      <c r="K322" s="7"/>
      <c r="L322" s="7"/>
      <c r="M322" s="7"/>
      <c r="N322" s="7"/>
      <c r="O322" s="7"/>
      <c r="P322" s="7"/>
      <c r="Q322" s="7"/>
      <c r="R322" s="7"/>
    </row>
    <row r="323" spans="1:18">
      <c r="A323" s="7"/>
      <c r="B323" s="7"/>
      <c r="C323" s="7"/>
      <c r="D323" s="7"/>
      <c r="E323" s="7"/>
      <c r="F323" s="7"/>
      <c r="G323" s="7"/>
      <c r="H323" s="7"/>
      <c r="I323" s="7"/>
      <c r="J323" s="7"/>
      <c r="K323" s="7"/>
      <c r="L323" s="7"/>
      <c r="M323" s="7"/>
      <c r="N323" s="7"/>
      <c r="O323" s="7"/>
      <c r="P323" s="7"/>
      <c r="Q323" s="7"/>
      <c r="R323" s="7"/>
    </row>
    <row r="324" spans="1:18">
      <c r="A324" s="7"/>
      <c r="B324" s="7"/>
      <c r="C324" s="7"/>
      <c r="D324" s="7"/>
      <c r="E324" s="7"/>
      <c r="F324" s="7"/>
      <c r="G324" s="7"/>
      <c r="H324" s="7"/>
      <c r="I324" s="7"/>
      <c r="J324" s="7"/>
      <c r="K324" s="7"/>
      <c r="L324" s="7"/>
      <c r="M324" s="7"/>
      <c r="N324" s="7"/>
      <c r="O324" s="7"/>
      <c r="P324" s="7"/>
      <c r="Q324" s="7"/>
      <c r="R324" s="7"/>
    </row>
    <row r="325" spans="1:18">
      <c r="A325" s="7"/>
      <c r="B325" s="7"/>
      <c r="C325" s="7"/>
      <c r="D325" s="7"/>
      <c r="E325" s="7"/>
      <c r="F325" s="7"/>
      <c r="G325" s="7"/>
      <c r="H325" s="7"/>
      <c r="I325" s="7"/>
      <c r="J325" s="7"/>
      <c r="K325" s="7"/>
      <c r="L325" s="7"/>
      <c r="M325" s="7"/>
      <c r="N325" s="7"/>
      <c r="O325" s="7"/>
      <c r="P325" s="7"/>
      <c r="Q325" s="7"/>
      <c r="R325" s="7"/>
    </row>
    <row r="326" spans="1:18">
      <c r="A326" s="7"/>
      <c r="B326" s="7"/>
      <c r="C326" s="7"/>
      <c r="D326" s="7"/>
      <c r="E326" s="7"/>
      <c r="F326" s="7"/>
      <c r="G326" s="7"/>
      <c r="H326" s="7"/>
      <c r="I326" s="7"/>
      <c r="J326" s="7"/>
      <c r="K326" s="7"/>
      <c r="L326" s="7"/>
      <c r="M326" s="7"/>
      <c r="N326" s="7"/>
      <c r="O326" s="7"/>
      <c r="P326" s="7"/>
      <c r="Q326" s="7"/>
      <c r="R326" s="7"/>
    </row>
    <row r="327" spans="1:18">
      <c r="A327" s="7"/>
      <c r="B327" s="7"/>
      <c r="C327" s="7"/>
      <c r="D327" s="7"/>
      <c r="E327" s="7"/>
      <c r="F327" s="7"/>
      <c r="G327" s="7"/>
      <c r="H327" s="7"/>
      <c r="I327" s="7"/>
      <c r="J327" s="7"/>
      <c r="K327" s="7"/>
      <c r="L327" s="7"/>
      <c r="M327" s="7"/>
      <c r="N327" s="7"/>
      <c r="O327" s="7"/>
      <c r="P327" s="7"/>
      <c r="Q327" s="7"/>
      <c r="R327" s="7"/>
    </row>
    <row r="328" spans="1:18">
      <c r="A328" s="7"/>
      <c r="B328" s="7"/>
      <c r="C328" s="7"/>
      <c r="D328" s="7"/>
      <c r="E328" s="7"/>
      <c r="F328" s="7"/>
      <c r="G328" s="7"/>
      <c r="H328" s="7"/>
      <c r="I328" s="7"/>
      <c r="J328" s="7"/>
      <c r="K328" s="7"/>
      <c r="L328" s="7"/>
      <c r="M328" s="7"/>
      <c r="N328" s="7"/>
      <c r="O328" s="7"/>
      <c r="P328" s="7"/>
      <c r="Q328" s="7"/>
      <c r="R328" s="7"/>
    </row>
    <row r="329" spans="1:18">
      <c r="A329" s="7"/>
      <c r="B329" s="7"/>
      <c r="C329" s="7"/>
      <c r="D329" s="7"/>
      <c r="E329" s="7"/>
      <c r="F329" s="7"/>
      <c r="G329" s="7"/>
      <c r="H329" s="7"/>
      <c r="I329" s="7"/>
      <c r="J329" s="7"/>
      <c r="K329" s="7"/>
      <c r="L329" s="7"/>
      <c r="M329" s="7"/>
      <c r="N329" s="7"/>
      <c r="O329" s="7"/>
      <c r="P329" s="7"/>
      <c r="Q329" s="7"/>
      <c r="R329" s="7"/>
    </row>
    <row r="330" spans="1:18">
      <c r="A330" s="7"/>
      <c r="B330" s="7"/>
      <c r="C330" s="7"/>
      <c r="D330" s="7"/>
      <c r="E330" s="7"/>
      <c r="F330" s="7"/>
      <c r="G330" s="7"/>
      <c r="H330" s="7"/>
      <c r="I330" s="7"/>
      <c r="J330" s="7"/>
      <c r="K330" s="7"/>
      <c r="L330" s="7"/>
      <c r="M330" s="7"/>
      <c r="N330" s="7"/>
      <c r="O330" s="7"/>
      <c r="P330" s="7"/>
      <c r="Q330" s="7"/>
      <c r="R330" s="7"/>
    </row>
    <row r="331" spans="1:18">
      <c r="A331" s="7"/>
      <c r="B331" s="7"/>
      <c r="C331" s="7"/>
      <c r="D331" s="7"/>
      <c r="E331" s="7"/>
      <c r="F331" s="7"/>
      <c r="G331" s="7"/>
      <c r="H331" s="7"/>
      <c r="I331" s="7"/>
      <c r="J331" s="7"/>
      <c r="K331" s="7"/>
      <c r="L331" s="7"/>
      <c r="M331" s="7"/>
      <c r="N331" s="7"/>
      <c r="O331" s="7"/>
      <c r="P331" s="7"/>
      <c r="Q331" s="7"/>
      <c r="R331" s="7"/>
    </row>
    <row r="332" spans="1:18">
      <c r="A332" s="7"/>
      <c r="B332" s="7"/>
      <c r="C332" s="7"/>
      <c r="D332" s="7"/>
      <c r="E332" s="7"/>
      <c r="F332" s="7"/>
      <c r="G332" s="7"/>
      <c r="H332" s="7"/>
      <c r="I332" s="7"/>
      <c r="J332" s="7"/>
      <c r="K332" s="7"/>
      <c r="L332" s="7"/>
      <c r="M332" s="7"/>
      <c r="N332" s="7"/>
      <c r="O332" s="7"/>
      <c r="P332" s="7"/>
      <c r="Q332" s="7"/>
      <c r="R332" s="7"/>
    </row>
    <row r="333" spans="1:18">
      <c r="A333" s="7"/>
      <c r="B333" s="7"/>
      <c r="C333" s="7"/>
      <c r="D333" s="7"/>
      <c r="E333" s="7"/>
      <c r="F333" s="7"/>
      <c r="G333" s="7"/>
      <c r="H333" s="7"/>
      <c r="I333" s="7"/>
      <c r="J333" s="7"/>
      <c r="K333" s="7"/>
      <c r="L333" s="7"/>
      <c r="M333" s="7"/>
      <c r="N333" s="7"/>
      <c r="O333" s="7"/>
      <c r="P333" s="7"/>
      <c r="Q333" s="7"/>
      <c r="R333" s="7"/>
    </row>
    <row r="334" spans="1:18">
      <c r="A334" s="7"/>
      <c r="B334" s="7"/>
      <c r="C334" s="7"/>
      <c r="D334" s="7"/>
      <c r="E334" s="7"/>
      <c r="F334" s="7"/>
      <c r="G334" s="7"/>
      <c r="H334" s="7"/>
      <c r="I334" s="7"/>
      <c r="J334" s="7"/>
      <c r="K334" s="7"/>
      <c r="L334" s="7"/>
      <c r="M334" s="7"/>
      <c r="N334" s="7"/>
      <c r="O334" s="7"/>
      <c r="P334" s="7"/>
      <c r="Q334" s="7"/>
      <c r="R334" s="7"/>
    </row>
    <row r="335" spans="1:18">
      <c r="A335" s="7"/>
      <c r="B335" s="7"/>
      <c r="C335" s="7"/>
      <c r="D335" s="7"/>
      <c r="E335" s="7"/>
      <c r="F335" s="7"/>
      <c r="G335" s="7"/>
      <c r="H335" s="7"/>
      <c r="I335" s="7"/>
      <c r="J335" s="7"/>
      <c r="K335" s="7"/>
      <c r="L335" s="7"/>
      <c r="M335" s="7"/>
      <c r="N335" s="7"/>
      <c r="O335" s="7"/>
      <c r="P335" s="7"/>
      <c r="Q335" s="7"/>
      <c r="R335" s="7"/>
    </row>
    <row r="336" spans="1:18">
      <c r="A336" s="7"/>
      <c r="B336" s="7"/>
      <c r="C336" s="7"/>
      <c r="D336" s="7"/>
      <c r="E336" s="7"/>
      <c r="F336" s="7"/>
      <c r="G336" s="7"/>
      <c r="H336" s="7"/>
      <c r="I336" s="7"/>
      <c r="J336" s="7"/>
      <c r="K336" s="7"/>
      <c r="L336" s="7"/>
      <c r="M336" s="7"/>
      <c r="N336" s="7"/>
      <c r="O336" s="7"/>
      <c r="P336" s="7"/>
      <c r="Q336" s="7"/>
      <c r="R336" s="7"/>
    </row>
    <row r="337" spans="1:18">
      <c r="A337" s="7"/>
      <c r="B337" s="7"/>
      <c r="C337" s="7"/>
      <c r="D337" s="7"/>
      <c r="E337" s="7"/>
      <c r="F337" s="7"/>
      <c r="G337" s="7"/>
      <c r="H337" s="7"/>
      <c r="I337" s="7"/>
      <c r="J337" s="7"/>
      <c r="K337" s="7"/>
      <c r="L337" s="7"/>
      <c r="M337" s="7"/>
      <c r="N337" s="7"/>
      <c r="O337" s="7"/>
      <c r="P337" s="7"/>
      <c r="Q337" s="7"/>
      <c r="R337" s="7"/>
    </row>
    <row r="338" spans="1:18">
      <c r="A338" s="7"/>
      <c r="B338" s="7"/>
      <c r="C338" s="7"/>
      <c r="D338" s="7"/>
      <c r="E338" s="7"/>
      <c r="F338" s="7"/>
      <c r="G338" s="7"/>
      <c r="H338" s="7"/>
      <c r="I338" s="7"/>
      <c r="J338" s="7"/>
      <c r="K338" s="7"/>
      <c r="L338" s="7"/>
      <c r="M338" s="7"/>
      <c r="N338" s="7"/>
      <c r="O338" s="7"/>
      <c r="P338" s="7"/>
      <c r="Q338" s="7"/>
      <c r="R338" s="7"/>
    </row>
    <row r="339" spans="1:18">
      <c r="A339" s="7"/>
      <c r="B339" s="7"/>
      <c r="C339" s="7"/>
      <c r="D339" s="7"/>
      <c r="E339" s="7"/>
      <c r="F339" s="7"/>
      <c r="G339" s="7"/>
      <c r="H339" s="7"/>
      <c r="I339" s="7"/>
      <c r="J339" s="7"/>
      <c r="K339" s="7"/>
      <c r="L339" s="7"/>
      <c r="M339" s="7"/>
      <c r="N339" s="7"/>
      <c r="O339" s="7"/>
      <c r="P339" s="7"/>
      <c r="Q339" s="7"/>
      <c r="R339" s="7"/>
    </row>
    <row r="340" spans="1:18">
      <c r="A340" s="7"/>
      <c r="B340" s="7"/>
      <c r="C340" s="7"/>
      <c r="D340" s="7"/>
      <c r="E340" s="7"/>
      <c r="F340" s="7"/>
      <c r="G340" s="7"/>
      <c r="H340" s="7"/>
      <c r="I340" s="7"/>
      <c r="J340" s="7"/>
      <c r="K340" s="7"/>
      <c r="L340" s="7"/>
      <c r="M340" s="7"/>
      <c r="N340" s="7"/>
      <c r="O340" s="7"/>
      <c r="P340" s="7"/>
      <c r="Q340" s="7"/>
      <c r="R340" s="7"/>
    </row>
    <row r="341" spans="1:18">
      <c r="A341" s="7"/>
      <c r="B341" s="7"/>
      <c r="C341" s="7"/>
      <c r="D341" s="7"/>
      <c r="E341" s="7"/>
      <c r="F341" s="7"/>
      <c r="G341" s="7"/>
      <c r="H341" s="7"/>
      <c r="I341" s="7"/>
      <c r="J341" s="7"/>
      <c r="K341" s="7"/>
      <c r="L341" s="7"/>
      <c r="M341" s="7"/>
      <c r="N341" s="7"/>
      <c r="O341" s="7"/>
      <c r="P341" s="7"/>
      <c r="Q341" s="7"/>
      <c r="R341" s="7"/>
    </row>
    <row r="342" spans="1:18">
      <c r="A342" s="7"/>
      <c r="B342" s="7"/>
      <c r="C342" s="7"/>
      <c r="D342" s="7"/>
      <c r="E342" s="7"/>
      <c r="F342" s="7"/>
      <c r="G342" s="7"/>
      <c r="H342" s="7"/>
      <c r="I342" s="7"/>
      <c r="J342" s="7"/>
      <c r="K342" s="7"/>
      <c r="L342" s="7"/>
      <c r="M342" s="7"/>
      <c r="N342" s="7"/>
      <c r="O342" s="7"/>
      <c r="P342" s="7"/>
      <c r="Q342" s="7"/>
      <c r="R342" s="7"/>
    </row>
    <row r="343" spans="1:18">
      <c r="A343" s="7"/>
      <c r="B343" s="7"/>
      <c r="C343" s="7"/>
      <c r="D343" s="7"/>
      <c r="E343" s="7"/>
      <c r="F343" s="7"/>
      <c r="G343" s="7"/>
      <c r="H343" s="7"/>
      <c r="I343" s="7"/>
      <c r="J343" s="7"/>
      <c r="K343" s="7"/>
      <c r="L343" s="7"/>
      <c r="M343" s="7"/>
      <c r="N343" s="7"/>
      <c r="O343" s="7"/>
      <c r="P343" s="7"/>
      <c r="Q343" s="7"/>
      <c r="R343" s="7"/>
    </row>
    <row r="344" spans="1:18">
      <c r="A344" s="7"/>
      <c r="B344" s="7"/>
      <c r="C344" s="7"/>
      <c r="D344" s="7"/>
      <c r="E344" s="7"/>
      <c r="F344" s="7"/>
      <c r="G344" s="7"/>
      <c r="H344" s="7"/>
      <c r="I344" s="7"/>
      <c r="J344" s="7"/>
      <c r="K344" s="7"/>
      <c r="L344" s="7"/>
      <c r="M344" s="7"/>
      <c r="N344" s="7"/>
      <c r="O344" s="7"/>
      <c r="P344" s="7"/>
      <c r="Q344" s="7"/>
      <c r="R344" s="7"/>
    </row>
    <row r="345" spans="1:18">
      <c r="A345" s="7"/>
      <c r="B345" s="7"/>
      <c r="C345" s="7"/>
      <c r="D345" s="7"/>
      <c r="E345" s="7"/>
      <c r="F345" s="7"/>
      <c r="G345" s="7"/>
      <c r="H345" s="7"/>
      <c r="I345" s="7"/>
      <c r="J345" s="7"/>
      <c r="K345" s="7"/>
      <c r="L345" s="7"/>
      <c r="M345" s="7"/>
      <c r="N345" s="7"/>
      <c r="O345" s="7"/>
      <c r="P345" s="7"/>
      <c r="Q345" s="7"/>
      <c r="R345" s="7"/>
    </row>
    <row r="346" spans="1:18">
      <c r="A346" s="7"/>
      <c r="B346" s="7"/>
      <c r="C346" s="7"/>
      <c r="D346" s="7"/>
      <c r="E346" s="7"/>
      <c r="F346" s="7"/>
      <c r="G346" s="7"/>
      <c r="H346" s="7"/>
      <c r="I346" s="7"/>
      <c r="J346" s="7"/>
      <c r="K346" s="7"/>
      <c r="L346" s="7"/>
      <c r="M346" s="7"/>
      <c r="N346" s="7"/>
      <c r="O346" s="7"/>
      <c r="P346" s="7"/>
      <c r="Q346" s="7"/>
      <c r="R346" s="7"/>
    </row>
    <row r="347" spans="1:18">
      <c r="A347" s="7"/>
      <c r="B347" s="7"/>
      <c r="C347" s="7"/>
      <c r="D347" s="7"/>
      <c r="E347" s="7"/>
      <c r="F347" s="7"/>
      <c r="G347" s="7"/>
      <c r="H347" s="7"/>
      <c r="I347" s="7"/>
      <c r="J347" s="7"/>
      <c r="K347" s="7"/>
      <c r="L347" s="7"/>
      <c r="M347" s="7"/>
      <c r="N347" s="7"/>
      <c r="O347" s="7"/>
      <c r="P347" s="7"/>
      <c r="Q347" s="7"/>
      <c r="R347" s="7"/>
    </row>
    <row r="348" spans="1:18">
      <c r="A348" s="7"/>
      <c r="B348" s="7"/>
      <c r="C348" s="7"/>
      <c r="D348" s="7"/>
      <c r="E348" s="7"/>
      <c r="F348" s="7"/>
      <c r="G348" s="7"/>
      <c r="H348" s="7"/>
      <c r="I348" s="7"/>
      <c r="J348" s="7"/>
      <c r="K348" s="7"/>
      <c r="L348" s="7"/>
      <c r="M348" s="7"/>
      <c r="N348" s="7"/>
      <c r="O348" s="7"/>
      <c r="P348" s="7"/>
      <c r="Q348" s="7"/>
      <c r="R348" s="7"/>
    </row>
    <row r="349" spans="1:18">
      <c r="A349" s="7"/>
      <c r="B349" s="7"/>
      <c r="C349" s="7"/>
      <c r="D349" s="7"/>
      <c r="E349" s="7"/>
      <c r="F349" s="7"/>
      <c r="G349" s="7"/>
      <c r="H349" s="7"/>
      <c r="I349" s="7"/>
      <c r="J349" s="7"/>
      <c r="K349" s="7"/>
      <c r="L349" s="7"/>
      <c r="M349" s="7"/>
      <c r="N349" s="7"/>
      <c r="O349" s="7"/>
      <c r="P349" s="7"/>
      <c r="Q349" s="7"/>
      <c r="R349" s="7"/>
    </row>
    <row r="350" spans="1:18">
      <c r="A350" s="7"/>
      <c r="B350" s="7"/>
      <c r="C350" s="7"/>
      <c r="D350" s="7"/>
      <c r="E350" s="7"/>
      <c r="F350" s="7"/>
      <c r="G350" s="7"/>
      <c r="H350" s="7"/>
      <c r="I350" s="7"/>
      <c r="J350" s="7"/>
      <c r="K350" s="7"/>
      <c r="L350" s="7"/>
      <c r="M350" s="7"/>
      <c r="N350" s="7"/>
      <c r="O350" s="7"/>
      <c r="P350" s="7"/>
      <c r="Q350" s="7"/>
      <c r="R350" s="7"/>
    </row>
    <row r="351" spans="1:18">
      <c r="A351" s="7"/>
      <c r="B351" s="7"/>
      <c r="C351" s="7"/>
      <c r="D351" s="7"/>
      <c r="E351" s="7"/>
      <c r="F351" s="7"/>
      <c r="G351" s="7"/>
      <c r="H351" s="7"/>
      <c r="I351" s="7"/>
      <c r="J351" s="7"/>
      <c r="K351" s="7"/>
      <c r="L351" s="7"/>
      <c r="M351" s="7"/>
      <c r="N351" s="7"/>
      <c r="O351" s="7"/>
      <c r="P351" s="7"/>
      <c r="Q351" s="7"/>
      <c r="R351" s="7"/>
    </row>
    <row r="352" spans="1:18">
      <c r="A352" s="7"/>
      <c r="B352" s="7"/>
      <c r="C352" s="7"/>
      <c r="D352" s="7"/>
      <c r="E352" s="7"/>
      <c r="F352" s="7"/>
      <c r="G352" s="7"/>
      <c r="H352" s="7"/>
      <c r="I352" s="7"/>
      <c r="J352" s="7"/>
      <c r="K352" s="7"/>
      <c r="L352" s="7"/>
      <c r="M352" s="7"/>
      <c r="N352" s="7"/>
      <c r="O352" s="7"/>
      <c r="P352" s="7"/>
      <c r="Q352" s="7"/>
      <c r="R352" s="7"/>
    </row>
    <row r="353" spans="1:18">
      <c r="A353" s="7"/>
      <c r="B353" s="7"/>
      <c r="C353" s="7"/>
      <c r="D353" s="7"/>
      <c r="E353" s="7"/>
      <c r="F353" s="7"/>
      <c r="G353" s="7"/>
      <c r="H353" s="7"/>
      <c r="I353" s="7"/>
      <c r="J353" s="7"/>
      <c r="K353" s="7"/>
      <c r="L353" s="7"/>
      <c r="M353" s="7"/>
      <c r="N353" s="7"/>
      <c r="O353" s="7"/>
      <c r="P353" s="7"/>
      <c r="Q353" s="7"/>
      <c r="R353" s="7"/>
    </row>
    <row r="354" spans="1:18">
      <c r="A354" s="7"/>
      <c r="B354" s="7"/>
      <c r="C354" s="7"/>
      <c r="D354" s="7"/>
      <c r="E354" s="7"/>
      <c r="F354" s="7"/>
      <c r="G354" s="7"/>
      <c r="H354" s="7"/>
      <c r="I354" s="7"/>
      <c r="J354" s="7"/>
      <c r="K354" s="7"/>
      <c r="L354" s="7"/>
      <c r="M354" s="7"/>
      <c r="N354" s="7"/>
      <c r="O354" s="7"/>
      <c r="P354" s="7"/>
      <c r="Q354" s="7"/>
      <c r="R354" s="7"/>
    </row>
    <row r="355" spans="1:18">
      <c r="A355" s="7"/>
      <c r="B355" s="7"/>
      <c r="C355" s="7"/>
      <c r="D355" s="7"/>
      <c r="E355" s="7"/>
      <c r="F355" s="7"/>
      <c r="G355" s="7"/>
      <c r="H355" s="7"/>
      <c r="I355" s="7"/>
      <c r="J355" s="7"/>
      <c r="K355" s="7"/>
      <c r="L355" s="7"/>
      <c r="M355" s="7"/>
      <c r="N355" s="7"/>
      <c r="O355" s="7"/>
      <c r="P355" s="7"/>
      <c r="Q355" s="7"/>
      <c r="R355" s="7"/>
    </row>
    <row r="356" spans="1:18">
      <c r="A356" s="7"/>
      <c r="B356" s="7"/>
      <c r="C356" s="7"/>
      <c r="D356" s="7"/>
      <c r="E356" s="7"/>
      <c r="F356" s="7"/>
      <c r="G356" s="7"/>
      <c r="H356" s="7"/>
      <c r="I356" s="7"/>
      <c r="J356" s="7"/>
      <c r="K356" s="7"/>
      <c r="L356" s="7"/>
      <c r="M356" s="7"/>
      <c r="N356" s="7"/>
      <c r="O356" s="7"/>
      <c r="P356" s="7"/>
      <c r="Q356" s="7"/>
      <c r="R356" s="7"/>
    </row>
    <row r="357" spans="1:18">
      <c r="A357" s="7"/>
      <c r="B357" s="7"/>
      <c r="C357" s="7"/>
      <c r="D357" s="7"/>
      <c r="E357" s="7"/>
      <c r="F357" s="7"/>
      <c r="G357" s="7"/>
      <c r="H357" s="7"/>
      <c r="I357" s="7"/>
      <c r="J357" s="7"/>
      <c r="K357" s="7"/>
      <c r="L357" s="7"/>
      <c r="M357" s="7"/>
      <c r="N357" s="7"/>
      <c r="O357" s="7"/>
      <c r="P357" s="7"/>
      <c r="Q357" s="7"/>
      <c r="R357" s="7"/>
    </row>
    <row r="358" spans="1:18">
      <c r="A358" s="7"/>
      <c r="B358" s="7"/>
      <c r="C358" s="7"/>
      <c r="D358" s="7"/>
      <c r="E358" s="7"/>
      <c r="F358" s="7"/>
      <c r="G358" s="7"/>
      <c r="H358" s="7"/>
      <c r="I358" s="7"/>
      <c r="J358" s="7"/>
      <c r="K358" s="7"/>
      <c r="L358" s="7"/>
      <c r="M358" s="7"/>
      <c r="N358" s="7"/>
      <c r="O358" s="7"/>
      <c r="P358" s="7"/>
      <c r="Q358" s="7"/>
      <c r="R358" s="7"/>
    </row>
    <row r="359" spans="1:18">
      <c r="A359" s="7"/>
      <c r="B359" s="7"/>
      <c r="C359" s="7"/>
      <c r="D359" s="7"/>
      <c r="E359" s="7"/>
      <c r="F359" s="7"/>
      <c r="G359" s="7"/>
      <c r="H359" s="7"/>
      <c r="I359" s="7"/>
      <c r="J359" s="7"/>
      <c r="K359" s="7"/>
      <c r="L359" s="7"/>
      <c r="M359" s="7"/>
      <c r="N359" s="7"/>
      <c r="O359" s="7"/>
      <c r="P359" s="7"/>
      <c r="Q359" s="7"/>
      <c r="R359" s="7"/>
    </row>
    <row r="360" spans="1:18">
      <c r="A360" s="7"/>
      <c r="B360" s="7"/>
      <c r="C360" s="7"/>
      <c r="D360" s="7"/>
      <c r="E360" s="7"/>
      <c r="F360" s="7"/>
      <c r="G360" s="7"/>
      <c r="H360" s="7"/>
      <c r="I360" s="7"/>
      <c r="J360" s="7"/>
      <c r="K360" s="7"/>
      <c r="L360" s="7"/>
      <c r="M360" s="7"/>
      <c r="N360" s="7"/>
      <c r="O360" s="7"/>
      <c r="P360" s="7"/>
      <c r="Q360" s="7"/>
      <c r="R360" s="7"/>
    </row>
    <row r="361" spans="1:18">
      <c r="A361" s="7"/>
      <c r="B361" s="7"/>
      <c r="C361" s="7"/>
      <c r="D361" s="7"/>
      <c r="E361" s="7"/>
      <c r="F361" s="7"/>
      <c r="G361" s="7"/>
      <c r="H361" s="7"/>
      <c r="I361" s="7"/>
      <c r="J361" s="7"/>
      <c r="K361" s="7"/>
      <c r="L361" s="7"/>
      <c r="M361" s="7"/>
      <c r="N361" s="7"/>
      <c r="O361" s="7"/>
      <c r="P361" s="7"/>
      <c r="Q361" s="7"/>
      <c r="R361" s="7"/>
    </row>
    <row r="362" spans="1:18">
      <c r="A362" s="7"/>
      <c r="B362" s="7"/>
      <c r="C362" s="7"/>
      <c r="D362" s="7"/>
      <c r="E362" s="7"/>
      <c r="F362" s="7"/>
      <c r="G362" s="7"/>
      <c r="H362" s="7"/>
      <c r="I362" s="7"/>
      <c r="J362" s="7"/>
      <c r="K362" s="7"/>
      <c r="L362" s="7"/>
      <c r="M362" s="7"/>
      <c r="N362" s="7"/>
      <c r="O362" s="7"/>
      <c r="P362" s="7"/>
      <c r="Q362" s="7"/>
      <c r="R362" s="7"/>
    </row>
    <row r="363" spans="1:18">
      <c r="A363" s="7"/>
      <c r="B363" s="7"/>
      <c r="C363" s="7"/>
      <c r="D363" s="7"/>
      <c r="E363" s="7"/>
      <c r="F363" s="7"/>
      <c r="G363" s="7"/>
      <c r="H363" s="7"/>
      <c r="I363" s="7"/>
      <c r="J363" s="7"/>
      <c r="K363" s="7"/>
      <c r="L363" s="7"/>
      <c r="M363" s="7"/>
      <c r="N363" s="7"/>
      <c r="O363" s="7"/>
      <c r="P363" s="7"/>
      <c r="Q363" s="7"/>
      <c r="R363" s="7"/>
    </row>
    <row r="364" spans="1:18">
      <c r="A364" s="7"/>
      <c r="B364" s="7"/>
      <c r="C364" s="7"/>
      <c r="D364" s="7"/>
      <c r="E364" s="7"/>
      <c r="F364" s="7"/>
      <c r="G364" s="7"/>
      <c r="H364" s="7"/>
      <c r="I364" s="7"/>
      <c r="J364" s="7"/>
      <c r="K364" s="7"/>
      <c r="L364" s="7"/>
      <c r="M364" s="7"/>
      <c r="N364" s="7"/>
      <c r="O364" s="7"/>
      <c r="P364" s="7"/>
      <c r="Q364" s="7"/>
      <c r="R364" s="7"/>
    </row>
    <row r="365" spans="1:18">
      <c r="A365" s="7"/>
      <c r="B365" s="7"/>
      <c r="C365" s="7"/>
      <c r="D365" s="7"/>
      <c r="E365" s="7"/>
      <c r="F365" s="7"/>
      <c r="G365" s="7"/>
      <c r="H365" s="7"/>
      <c r="I365" s="7"/>
      <c r="J365" s="7"/>
      <c r="K365" s="7"/>
      <c r="L365" s="7"/>
      <c r="M365" s="7"/>
      <c r="N365" s="7"/>
      <c r="O365" s="7"/>
      <c r="P365" s="7"/>
      <c r="Q365" s="7"/>
      <c r="R365" s="7"/>
    </row>
    <row r="366" spans="1:18">
      <c r="A366" s="7"/>
      <c r="B366" s="7"/>
      <c r="C366" s="7"/>
      <c r="D366" s="7"/>
      <c r="E366" s="7"/>
      <c r="F366" s="7"/>
      <c r="G366" s="7"/>
      <c r="H366" s="7"/>
      <c r="I366" s="7"/>
      <c r="J366" s="7"/>
      <c r="K366" s="7"/>
      <c r="L366" s="7"/>
      <c r="M366" s="7"/>
      <c r="N366" s="7"/>
      <c r="O366" s="7"/>
      <c r="P366" s="7"/>
      <c r="Q366" s="7"/>
      <c r="R366" s="7"/>
    </row>
    <row r="367" spans="1:18">
      <c r="A367" s="7"/>
      <c r="B367" s="7"/>
      <c r="C367" s="7"/>
      <c r="D367" s="7"/>
      <c r="E367" s="7"/>
      <c r="F367" s="7"/>
      <c r="G367" s="7"/>
      <c r="H367" s="7"/>
      <c r="I367" s="7"/>
      <c r="J367" s="7"/>
      <c r="K367" s="7"/>
      <c r="L367" s="7"/>
      <c r="M367" s="7"/>
      <c r="N367" s="7"/>
      <c r="O367" s="7"/>
      <c r="P367" s="7"/>
      <c r="Q367" s="7"/>
      <c r="R367" s="7"/>
    </row>
    <row r="368" spans="1:18">
      <c r="A368" s="7"/>
      <c r="B368" s="7"/>
      <c r="C368" s="7"/>
      <c r="D368" s="7"/>
      <c r="E368" s="7"/>
      <c r="F368" s="7"/>
      <c r="G368" s="7"/>
      <c r="H368" s="7"/>
      <c r="I368" s="7"/>
      <c r="J368" s="7"/>
      <c r="K368" s="7"/>
      <c r="L368" s="7"/>
      <c r="M368" s="7"/>
      <c r="N368" s="7"/>
      <c r="O368" s="7"/>
      <c r="P368" s="7"/>
      <c r="Q368" s="7"/>
      <c r="R368" s="7"/>
    </row>
    <row r="369" spans="1:18">
      <c r="A369" s="7"/>
      <c r="B369" s="7"/>
      <c r="C369" s="7"/>
      <c r="D369" s="7"/>
      <c r="E369" s="7"/>
      <c r="F369" s="7"/>
      <c r="G369" s="7"/>
      <c r="H369" s="7"/>
      <c r="I369" s="7"/>
      <c r="J369" s="7"/>
      <c r="K369" s="7"/>
      <c r="L369" s="7"/>
      <c r="M369" s="7"/>
      <c r="N369" s="7"/>
      <c r="O369" s="7"/>
      <c r="P369" s="7"/>
      <c r="Q369" s="7"/>
      <c r="R369" s="7"/>
    </row>
    <row r="370" spans="1:18">
      <c r="A370" s="7"/>
      <c r="B370" s="7"/>
      <c r="C370" s="7"/>
      <c r="D370" s="7"/>
      <c r="E370" s="7"/>
      <c r="F370" s="7"/>
      <c r="G370" s="7"/>
      <c r="H370" s="7"/>
      <c r="I370" s="7"/>
      <c r="J370" s="7"/>
      <c r="K370" s="7"/>
      <c r="L370" s="7"/>
      <c r="M370" s="7"/>
      <c r="N370" s="7"/>
      <c r="O370" s="7"/>
      <c r="P370" s="7"/>
      <c r="Q370" s="7"/>
      <c r="R370" s="7"/>
    </row>
    <row r="371" spans="1:18">
      <c r="A371" s="7"/>
      <c r="B371" s="7"/>
      <c r="C371" s="7"/>
      <c r="D371" s="7"/>
      <c r="E371" s="7"/>
      <c r="F371" s="7"/>
      <c r="G371" s="7"/>
      <c r="H371" s="7"/>
      <c r="I371" s="7"/>
      <c r="J371" s="7"/>
      <c r="K371" s="7"/>
      <c r="L371" s="7"/>
      <c r="M371" s="7"/>
      <c r="N371" s="7"/>
      <c r="O371" s="7"/>
      <c r="P371" s="7"/>
      <c r="Q371" s="7"/>
      <c r="R371" s="7"/>
    </row>
    <row r="372" spans="1:18">
      <c r="A372" s="7"/>
      <c r="B372" s="7"/>
      <c r="C372" s="7"/>
      <c r="D372" s="7"/>
      <c r="E372" s="7"/>
      <c r="F372" s="7"/>
      <c r="G372" s="7"/>
      <c r="H372" s="7"/>
      <c r="I372" s="7"/>
      <c r="J372" s="7"/>
      <c r="K372" s="7"/>
      <c r="L372" s="7"/>
      <c r="M372" s="7"/>
      <c r="N372" s="7"/>
      <c r="O372" s="7"/>
      <c r="P372" s="7"/>
      <c r="Q372" s="7"/>
      <c r="R372" s="7"/>
    </row>
    <row r="373" spans="1:18">
      <c r="A373" s="7"/>
      <c r="B373" s="7"/>
      <c r="C373" s="7"/>
      <c r="D373" s="7"/>
      <c r="E373" s="7"/>
      <c r="F373" s="7"/>
      <c r="G373" s="7"/>
      <c r="H373" s="7"/>
      <c r="I373" s="7"/>
      <c r="J373" s="7"/>
      <c r="K373" s="7"/>
      <c r="L373" s="7"/>
      <c r="M373" s="7"/>
      <c r="N373" s="7"/>
      <c r="O373" s="7"/>
      <c r="P373" s="7"/>
      <c r="Q373" s="7"/>
      <c r="R373" s="7"/>
    </row>
    <row r="374" spans="1:18">
      <c r="A374" s="7"/>
      <c r="B374" s="7"/>
      <c r="C374" s="7"/>
      <c r="D374" s="7"/>
      <c r="E374" s="7"/>
      <c r="F374" s="7"/>
      <c r="G374" s="7"/>
      <c r="H374" s="7"/>
      <c r="I374" s="7"/>
      <c r="J374" s="7"/>
      <c r="K374" s="7"/>
      <c r="L374" s="7"/>
      <c r="M374" s="7"/>
      <c r="N374" s="7"/>
      <c r="O374" s="7"/>
      <c r="P374" s="7"/>
      <c r="Q374" s="7"/>
      <c r="R374" s="7"/>
    </row>
    <row r="375" spans="1:18">
      <c r="A375" s="7"/>
      <c r="B375" s="7"/>
      <c r="C375" s="7"/>
      <c r="D375" s="7"/>
      <c r="E375" s="7"/>
      <c r="F375" s="7"/>
      <c r="G375" s="7"/>
      <c r="H375" s="7"/>
      <c r="I375" s="7"/>
      <c r="J375" s="7"/>
      <c r="K375" s="7"/>
      <c r="L375" s="7"/>
      <c r="M375" s="7"/>
      <c r="N375" s="7"/>
      <c r="O375" s="7"/>
      <c r="P375" s="7"/>
      <c r="Q375" s="7"/>
      <c r="R375" s="7"/>
    </row>
    <row r="376" spans="1:18">
      <c r="A376" s="7"/>
      <c r="B376" s="7"/>
      <c r="C376" s="7"/>
      <c r="D376" s="7"/>
      <c r="E376" s="7"/>
      <c r="F376" s="7"/>
      <c r="G376" s="7"/>
      <c r="H376" s="7"/>
      <c r="I376" s="7"/>
      <c r="J376" s="7"/>
      <c r="K376" s="7"/>
      <c r="L376" s="7"/>
      <c r="M376" s="7"/>
      <c r="N376" s="7"/>
      <c r="O376" s="7"/>
      <c r="P376" s="7"/>
      <c r="Q376" s="7"/>
      <c r="R376" s="7"/>
    </row>
    <row r="377" spans="1:18">
      <c r="A377" s="7"/>
      <c r="B377" s="7"/>
      <c r="C377" s="7"/>
      <c r="D377" s="7"/>
      <c r="E377" s="7"/>
      <c r="F377" s="7"/>
      <c r="G377" s="7"/>
      <c r="H377" s="7"/>
      <c r="I377" s="7"/>
      <c r="J377" s="7"/>
      <c r="K377" s="7"/>
      <c r="L377" s="7"/>
      <c r="M377" s="7"/>
      <c r="N377" s="7"/>
      <c r="O377" s="7"/>
      <c r="P377" s="7"/>
      <c r="Q377" s="7"/>
      <c r="R377" s="7"/>
    </row>
    <row r="378" spans="1:18">
      <c r="A378" s="7"/>
      <c r="B378" s="7"/>
      <c r="C378" s="7"/>
      <c r="D378" s="7"/>
      <c r="E378" s="7"/>
      <c r="F378" s="7"/>
      <c r="G378" s="7"/>
      <c r="H378" s="7"/>
      <c r="I378" s="7"/>
      <c r="J378" s="7"/>
      <c r="K378" s="7"/>
      <c r="L378" s="7"/>
      <c r="M378" s="7"/>
      <c r="N378" s="7"/>
      <c r="O378" s="7"/>
      <c r="P378" s="7"/>
      <c r="Q378" s="7"/>
      <c r="R378" s="7"/>
    </row>
    <row r="379" spans="1:18">
      <c r="A379" s="7"/>
      <c r="B379" s="7"/>
      <c r="C379" s="7"/>
      <c r="D379" s="7"/>
      <c r="E379" s="7"/>
      <c r="F379" s="7"/>
      <c r="G379" s="7"/>
      <c r="H379" s="7"/>
      <c r="I379" s="7"/>
      <c r="J379" s="7"/>
      <c r="K379" s="7"/>
      <c r="L379" s="7"/>
      <c r="M379" s="7"/>
      <c r="N379" s="7"/>
      <c r="O379" s="7"/>
      <c r="P379" s="7"/>
      <c r="Q379" s="7"/>
      <c r="R379" s="7"/>
    </row>
    <row r="380" spans="1:18">
      <c r="A380" s="7"/>
      <c r="B380" s="7"/>
      <c r="C380" s="7"/>
      <c r="D380" s="7"/>
      <c r="E380" s="7"/>
      <c r="F380" s="7"/>
      <c r="G380" s="7"/>
      <c r="H380" s="7"/>
      <c r="I380" s="7"/>
      <c r="J380" s="7"/>
      <c r="K380" s="7"/>
      <c r="L380" s="7"/>
      <c r="M380" s="7"/>
      <c r="N380" s="7"/>
      <c r="O380" s="7"/>
      <c r="P380" s="7"/>
      <c r="Q380" s="7"/>
      <c r="R380" s="7"/>
    </row>
    <row r="381" spans="1:18">
      <c r="A381" s="7"/>
      <c r="B381" s="7"/>
      <c r="C381" s="7"/>
      <c r="D381" s="7"/>
      <c r="E381" s="7"/>
      <c r="F381" s="7"/>
      <c r="G381" s="7"/>
      <c r="H381" s="7"/>
      <c r="I381" s="7"/>
      <c r="J381" s="7"/>
      <c r="K381" s="7"/>
      <c r="L381" s="7"/>
      <c r="M381" s="7"/>
      <c r="N381" s="7"/>
      <c r="O381" s="7"/>
      <c r="P381" s="7"/>
      <c r="Q381" s="7"/>
      <c r="R381" s="7"/>
    </row>
    <row r="382" spans="1:18">
      <c r="A382" s="7"/>
      <c r="B382" s="7"/>
      <c r="C382" s="7"/>
      <c r="D382" s="7"/>
      <c r="E382" s="7"/>
      <c r="F382" s="7"/>
      <c r="G382" s="7"/>
      <c r="H382" s="7"/>
      <c r="I382" s="7"/>
      <c r="J382" s="7"/>
      <c r="K382" s="7"/>
      <c r="L382" s="7"/>
      <c r="M382" s="7"/>
      <c r="N382" s="7"/>
      <c r="O382" s="7"/>
      <c r="P382" s="7"/>
      <c r="Q382" s="7"/>
      <c r="R382" s="7"/>
    </row>
    <row r="383" spans="1:18">
      <c r="A383" s="7"/>
      <c r="B383" s="7"/>
      <c r="C383" s="7"/>
      <c r="D383" s="7"/>
      <c r="E383" s="7"/>
      <c r="F383" s="7"/>
      <c r="G383" s="7"/>
      <c r="H383" s="7"/>
      <c r="I383" s="7"/>
      <c r="J383" s="7"/>
      <c r="K383" s="7"/>
      <c r="L383" s="7"/>
      <c r="M383" s="7"/>
      <c r="N383" s="7"/>
      <c r="O383" s="7"/>
      <c r="P383" s="7"/>
      <c r="Q383" s="7"/>
      <c r="R383" s="7"/>
    </row>
    <row r="384" spans="1:18">
      <c r="A384" s="7"/>
      <c r="B384" s="7"/>
      <c r="C384" s="7"/>
      <c r="D384" s="7"/>
      <c r="E384" s="7"/>
      <c r="F384" s="7"/>
      <c r="G384" s="7"/>
      <c r="H384" s="7"/>
      <c r="I384" s="7"/>
      <c r="J384" s="7"/>
      <c r="K384" s="7"/>
      <c r="L384" s="7"/>
      <c r="M384" s="7"/>
      <c r="N384" s="7"/>
      <c r="O384" s="7"/>
      <c r="P384" s="7"/>
      <c r="Q384" s="7"/>
      <c r="R384" s="7"/>
    </row>
    <row r="385" spans="1:18">
      <c r="A385" s="7"/>
      <c r="B385" s="7"/>
      <c r="C385" s="7"/>
      <c r="D385" s="7"/>
      <c r="E385" s="7"/>
      <c r="F385" s="7"/>
      <c r="G385" s="7"/>
      <c r="H385" s="7"/>
      <c r="I385" s="7"/>
      <c r="J385" s="7"/>
      <c r="K385" s="7"/>
      <c r="L385" s="7"/>
      <c r="M385" s="7"/>
      <c r="N385" s="7"/>
      <c r="O385" s="7"/>
      <c r="P385" s="7"/>
      <c r="Q385" s="7"/>
      <c r="R385" s="7"/>
    </row>
    <row r="386" spans="1:18">
      <c r="A386" s="7"/>
      <c r="B386" s="7"/>
      <c r="C386" s="7"/>
      <c r="D386" s="7"/>
      <c r="E386" s="7"/>
      <c r="F386" s="7"/>
      <c r="G386" s="7"/>
      <c r="H386" s="7"/>
      <c r="I386" s="7"/>
      <c r="J386" s="7"/>
      <c r="K386" s="7"/>
      <c r="L386" s="7"/>
      <c r="M386" s="7"/>
      <c r="N386" s="7"/>
      <c r="O386" s="7"/>
      <c r="P386" s="7"/>
      <c r="Q386" s="7"/>
      <c r="R386" s="7"/>
    </row>
    <row r="387" spans="1:18">
      <c r="A387" s="7"/>
      <c r="B387" s="7"/>
      <c r="C387" s="7"/>
      <c r="D387" s="7"/>
      <c r="E387" s="7"/>
      <c r="F387" s="7"/>
      <c r="G387" s="7"/>
      <c r="H387" s="7"/>
      <c r="I387" s="7"/>
      <c r="J387" s="7"/>
      <c r="K387" s="7"/>
      <c r="L387" s="7"/>
      <c r="M387" s="7"/>
      <c r="N387" s="7"/>
      <c r="O387" s="7"/>
      <c r="P387" s="7"/>
      <c r="Q387" s="7"/>
      <c r="R387" s="7"/>
    </row>
    <row r="388" spans="1:18">
      <c r="A388" s="7"/>
      <c r="B388" s="7"/>
      <c r="C388" s="7"/>
      <c r="D388" s="7"/>
      <c r="E388" s="7"/>
      <c r="F388" s="7"/>
      <c r="G388" s="7"/>
      <c r="H388" s="7"/>
      <c r="I388" s="7"/>
      <c r="J388" s="7"/>
      <c r="K388" s="7"/>
      <c r="L388" s="7"/>
      <c r="M388" s="7"/>
      <c r="N388" s="7"/>
      <c r="O388" s="7"/>
      <c r="P388" s="7"/>
      <c r="Q388" s="7"/>
      <c r="R388" s="7"/>
    </row>
    <row r="389" spans="1:18">
      <c r="A389" s="7"/>
      <c r="B389" s="7"/>
      <c r="C389" s="7"/>
      <c r="D389" s="7"/>
      <c r="E389" s="7"/>
      <c r="F389" s="7"/>
      <c r="G389" s="7"/>
      <c r="H389" s="7"/>
      <c r="I389" s="7"/>
      <c r="J389" s="7"/>
      <c r="K389" s="7"/>
      <c r="L389" s="7"/>
      <c r="M389" s="7"/>
      <c r="N389" s="7"/>
      <c r="O389" s="7"/>
      <c r="P389" s="7"/>
      <c r="Q389" s="7"/>
      <c r="R389" s="7"/>
    </row>
    <row r="390" spans="1:18">
      <c r="A390" s="7"/>
      <c r="B390" s="7"/>
      <c r="C390" s="7"/>
      <c r="D390" s="7"/>
      <c r="E390" s="7"/>
      <c r="F390" s="7"/>
      <c r="G390" s="7"/>
      <c r="H390" s="7"/>
      <c r="I390" s="7"/>
      <c r="J390" s="7"/>
      <c r="K390" s="7"/>
      <c r="L390" s="7"/>
      <c r="M390" s="7"/>
      <c r="N390" s="7"/>
      <c r="O390" s="7"/>
      <c r="P390" s="7"/>
      <c r="Q390" s="7"/>
      <c r="R390" s="7"/>
    </row>
    <row r="391" spans="1:18">
      <c r="A391" s="7"/>
      <c r="B391" s="7"/>
      <c r="C391" s="7"/>
      <c r="D391" s="7"/>
      <c r="E391" s="7"/>
      <c r="F391" s="7"/>
      <c r="G391" s="7"/>
      <c r="H391" s="7"/>
      <c r="I391" s="7"/>
      <c r="J391" s="7"/>
      <c r="K391" s="7"/>
      <c r="L391" s="7"/>
      <c r="M391" s="7"/>
      <c r="N391" s="7"/>
      <c r="O391" s="7"/>
      <c r="P391" s="7"/>
      <c r="Q391" s="7"/>
      <c r="R391" s="7"/>
    </row>
    <row r="392" spans="1:18">
      <c r="A392" s="7"/>
      <c r="B392" s="7"/>
      <c r="C392" s="7"/>
      <c r="D392" s="7"/>
      <c r="E392" s="7"/>
      <c r="F392" s="7"/>
      <c r="G392" s="7"/>
      <c r="H392" s="7"/>
      <c r="I392" s="7"/>
      <c r="J392" s="7"/>
      <c r="K392" s="7"/>
      <c r="L392" s="7"/>
      <c r="M392" s="7"/>
      <c r="N392" s="7"/>
      <c r="O392" s="7"/>
      <c r="P392" s="7"/>
      <c r="Q392" s="7"/>
      <c r="R392" s="7"/>
    </row>
    <row r="393" spans="1:18">
      <c r="A393" s="7"/>
      <c r="B393" s="7"/>
      <c r="C393" s="7"/>
      <c r="D393" s="7"/>
      <c r="E393" s="7"/>
      <c r="F393" s="7"/>
      <c r="G393" s="7"/>
      <c r="H393" s="7"/>
      <c r="I393" s="7"/>
      <c r="J393" s="7"/>
      <c r="K393" s="7"/>
      <c r="L393" s="7"/>
      <c r="M393" s="7"/>
      <c r="N393" s="7"/>
      <c r="O393" s="7"/>
      <c r="P393" s="7"/>
      <c r="Q393" s="7"/>
      <c r="R393" s="7"/>
    </row>
    <row r="394" spans="1:18">
      <c r="A394" s="7"/>
      <c r="B394" s="7"/>
      <c r="C394" s="7"/>
      <c r="D394" s="7"/>
      <c r="E394" s="7"/>
      <c r="F394" s="7"/>
      <c r="G394" s="7"/>
      <c r="H394" s="7"/>
      <c r="I394" s="7"/>
      <c r="J394" s="7"/>
      <c r="K394" s="7"/>
      <c r="L394" s="7"/>
      <c r="M394" s="7"/>
      <c r="N394" s="7"/>
      <c r="O394" s="7"/>
      <c r="P394" s="7"/>
      <c r="Q394" s="7"/>
      <c r="R394" s="7"/>
    </row>
    <row r="395" spans="1:18">
      <c r="A395" s="7"/>
      <c r="B395" s="7"/>
      <c r="C395" s="7"/>
      <c r="D395" s="7"/>
      <c r="E395" s="7"/>
      <c r="F395" s="7"/>
      <c r="G395" s="7"/>
      <c r="H395" s="7"/>
      <c r="I395" s="7"/>
      <c r="J395" s="7"/>
      <c r="K395" s="7"/>
      <c r="L395" s="7"/>
      <c r="M395" s="7"/>
      <c r="N395" s="7"/>
      <c r="O395" s="7"/>
      <c r="P395" s="7"/>
      <c r="Q395" s="7"/>
      <c r="R395" s="7"/>
    </row>
    <row r="396" spans="1:18">
      <c r="A396" s="7"/>
      <c r="B396" s="7"/>
      <c r="C396" s="7"/>
      <c r="D396" s="7"/>
      <c r="E396" s="7"/>
      <c r="F396" s="7"/>
      <c r="G396" s="7"/>
      <c r="H396" s="7"/>
      <c r="I396" s="7"/>
      <c r="J396" s="7"/>
      <c r="K396" s="7"/>
      <c r="L396" s="7"/>
      <c r="M396" s="7"/>
      <c r="N396" s="7"/>
      <c r="O396" s="7"/>
      <c r="P396" s="7"/>
      <c r="Q396" s="7"/>
      <c r="R396" s="7"/>
    </row>
    <row r="397" spans="1:18">
      <c r="A397" s="7"/>
      <c r="B397" s="7"/>
      <c r="C397" s="7"/>
      <c r="D397" s="7"/>
      <c r="E397" s="7"/>
      <c r="F397" s="7"/>
      <c r="G397" s="7"/>
      <c r="H397" s="7"/>
      <c r="I397" s="7"/>
      <c r="J397" s="7"/>
      <c r="K397" s="7"/>
      <c r="L397" s="7"/>
      <c r="M397" s="7"/>
      <c r="N397" s="7"/>
      <c r="O397" s="7"/>
      <c r="P397" s="7"/>
      <c r="Q397" s="7"/>
      <c r="R397" s="7"/>
    </row>
    <row r="398" spans="1:18">
      <c r="A398" s="7"/>
      <c r="B398" s="7"/>
      <c r="C398" s="7"/>
      <c r="D398" s="7"/>
      <c r="E398" s="7"/>
      <c r="F398" s="7"/>
      <c r="G398" s="7"/>
      <c r="H398" s="7"/>
      <c r="I398" s="7"/>
      <c r="J398" s="7"/>
      <c r="K398" s="7"/>
      <c r="L398" s="7"/>
      <c r="M398" s="7"/>
      <c r="N398" s="7"/>
      <c r="O398" s="7"/>
      <c r="P398" s="7"/>
      <c r="Q398" s="7"/>
      <c r="R398" s="7"/>
    </row>
    <row r="399" spans="1:18">
      <c r="A399" s="7"/>
      <c r="B399" s="7"/>
      <c r="C399" s="7"/>
      <c r="D399" s="7"/>
      <c r="E399" s="7"/>
      <c r="F399" s="7"/>
      <c r="G399" s="7"/>
      <c r="H399" s="7"/>
      <c r="I399" s="7"/>
      <c r="J399" s="7"/>
      <c r="K399" s="7"/>
      <c r="L399" s="7"/>
      <c r="M399" s="7"/>
      <c r="N399" s="7"/>
      <c r="O399" s="7"/>
      <c r="P399" s="7"/>
      <c r="Q399" s="7"/>
      <c r="R399" s="7"/>
    </row>
    <row r="400" spans="1:18">
      <c r="A400" s="7"/>
      <c r="B400" s="7"/>
      <c r="C400" s="7"/>
      <c r="D400" s="7"/>
      <c r="E400" s="7"/>
      <c r="F400" s="7"/>
      <c r="G400" s="7"/>
      <c r="H400" s="7"/>
      <c r="I400" s="7"/>
      <c r="J400" s="7"/>
      <c r="K400" s="7"/>
      <c r="L400" s="7"/>
      <c r="M400" s="7"/>
      <c r="N400" s="7"/>
      <c r="O400" s="7"/>
      <c r="P400" s="7"/>
      <c r="Q400" s="7"/>
      <c r="R400" s="7"/>
    </row>
    <row r="401" spans="1:18">
      <c r="A401" s="7"/>
      <c r="B401" s="7"/>
      <c r="C401" s="7"/>
      <c r="D401" s="7"/>
      <c r="E401" s="7"/>
      <c r="F401" s="7"/>
      <c r="G401" s="7"/>
      <c r="H401" s="7"/>
      <c r="I401" s="7"/>
      <c r="J401" s="7"/>
      <c r="K401" s="7"/>
      <c r="L401" s="7"/>
      <c r="M401" s="7"/>
      <c r="N401" s="7"/>
      <c r="O401" s="7"/>
      <c r="P401" s="7"/>
      <c r="Q401" s="7"/>
      <c r="R401" s="7"/>
    </row>
    <row r="402" spans="1:18">
      <c r="A402" s="7"/>
      <c r="B402" s="7"/>
      <c r="C402" s="7"/>
      <c r="D402" s="7"/>
      <c r="E402" s="7"/>
      <c r="F402" s="7"/>
      <c r="G402" s="7"/>
      <c r="H402" s="7"/>
      <c r="I402" s="7"/>
      <c r="J402" s="7"/>
      <c r="K402" s="7"/>
      <c r="L402" s="7"/>
      <c r="M402" s="7"/>
      <c r="N402" s="7"/>
      <c r="O402" s="7"/>
      <c r="P402" s="7"/>
      <c r="Q402" s="7"/>
      <c r="R402" s="7"/>
    </row>
    <row r="403" spans="1:18">
      <c r="A403" s="7"/>
      <c r="B403" s="7"/>
      <c r="C403" s="7"/>
      <c r="D403" s="7"/>
      <c r="E403" s="7"/>
      <c r="F403" s="7"/>
      <c r="G403" s="7"/>
      <c r="H403" s="7"/>
      <c r="I403" s="7"/>
      <c r="J403" s="7"/>
      <c r="K403" s="7"/>
      <c r="L403" s="7"/>
      <c r="M403" s="7"/>
      <c r="N403" s="7"/>
      <c r="O403" s="7"/>
      <c r="P403" s="7"/>
      <c r="Q403" s="7"/>
      <c r="R403" s="7"/>
    </row>
    <row r="404" spans="1:18">
      <c r="A404" s="7"/>
      <c r="B404" s="7"/>
      <c r="C404" s="7"/>
      <c r="D404" s="7"/>
      <c r="E404" s="7"/>
      <c r="F404" s="7"/>
      <c r="G404" s="7"/>
      <c r="H404" s="7"/>
      <c r="I404" s="7"/>
      <c r="J404" s="7"/>
      <c r="K404" s="7"/>
      <c r="L404" s="7"/>
      <c r="M404" s="7"/>
      <c r="N404" s="7"/>
      <c r="O404" s="7"/>
      <c r="P404" s="7"/>
      <c r="Q404" s="7"/>
      <c r="R404" s="7"/>
    </row>
    <row r="405" spans="1:18">
      <c r="A405" s="7"/>
      <c r="B405" s="7"/>
      <c r="C405" s="7"/>
      <c r="D405" s="7"/>
      <c r="E405" s="7"/>
      <c r="F405" s="7"/>
      <c r="G405" s="7"/>
      <c r="H405" s="7"/>
      <c r="I405" s="7"/>
      <c r="J405" s="7"/>
      <c r="K405" s="7"/>
      <c r="L405" s="7"/>
      <c r="M405" s="7"/>
      <c r="N405" s="7"/>
      <c r="O405" s="7"/>
      <c r="P405" s="7"/>
      <c r="Q405" s="7"/>
      <c r="R405" s="7"/>
    </row>
    <row r="406" spans="1:18">
      <c r="A406" s="7"/>
      <c r="B406" s="7"/>
      <c r="C406" s="7"/>
      <c r="D406" s="7"/>
      <c r="E406" s="7"/>
      <c r="F406" s="7"/>
      <c r="G406" s="7"/>
      <c r="H406" s="7"/>
      <c r="I406" s="7"/>
      <c r="J406" s="7"/>
      <c r="K406" s="7"/>
      <c r="L406" s="7"/>
      <c r="M406" s="7"/>
      <c r="N406" s="7"/>
      <c r="O406" s="7"/>
      <c r="P406" s="7"/>
      <c r="Q406" s="7"/>
      <c r="R406" s="7"/>
    </row>
    <row r="407" spans="1:18">
      <c r="A407" s="7"/>
      <c r="B407" s="7"/>
      <c r="C407" s="7"/>
      <c r="D407" s="7"/>
      <c r="E407" s="7"/>
      <c r="F407" s="7"/>
      <c r="G407" s="7"/>
      <c r="H407" s="7"/>
      <c r="I407" s="7"/>
      <c r="J407" s="7"/>
      <c r="K407" s="7"/>
      <c r="L407" s="7"/>
      <c r="M407" s="7"/>
      <c r="N407" s="7"/>
      <c r="O407" s="7"/>
      <c r="P407" s="7"/>
      <c r="Q407" s="7"/>
      <c r="R407" s="7"/>
    </row>
    <row r="408" spans="1:18">
      <c r="A408" s="7"/>
      <c r="B408" s="7"/>
      <c r="C408" s="7"/>
      <c r="D408" s="7"/>
      <c r="E408" s="7"/>
      <c r="F408" s="7"/>
      <c r="G408" s="7"/>
      <c r="H408" s="7"/>
      <c r="I408" s="7"/>
      <c r="J408" s="7"/>
      <c r="K408" s="7"/>
      <c r="L408" s="7"/>
      <c r="M408" s="7"/>
      <c r="N408" s="7"/>
      <c r="O408" s="7"/>
      <c r="P408" s="7"/>
      <c r="Q408" s="7"/>
      <c r="R408" s="7"/>
    </row>
    <row r="409" spans="1:18">
      <c r="A409" s="7"/>
      <c r="B409" s="7"/>
      <c r="C409" s="7"/>
      <c r="D409" s="7"/>
      <c r="E409" s="7"/>
      <c r="F409" s="7"/>
      <c r="G409" s="7"/>
      <c r="H409" s="7"/>
      <c r="I409" s="7"/>
      <c r="J409" s="7"/>
      <c r="K409" s="7"/>
      <c r="L409" s="7"/>
      <c r="M409" s="7"/>
      <c r="N409" s="7"/>
      <c r="O409" s="7"/>
      <c r="P409" s="7"/>
      <c r="Q409" s="7"/>
      <c r="R409" s="7"/>
    </row>
    <row r="410" spans="1:18">
      <c r="A410" s="7"/>
      <c r="B410" s="7"/>
      <c r="C410" s="7"/>
      <c r="D410" s="7"/>
      <c r="E410" s="7"/>
      <c r="F410" s="7"/>
      <c r="G410" s="7"/>
      <c r="H410" s="7"/>
      <c r="I410" s="7"/>
      <c r="J410" s="7"/>
      <c r="K410" s="7"/>
      <c r="L410" s="7"/>
      <c r="M410" s="7"/>
      <c r="N410" s="7"/>
      <c r="O410" s="7"/>
      <c r="P410" s="7"/>
      <c r="Q410" s="7"/>
      <c r="R410" s="7"/>
    </row>
    <row r="411" spans="1:18">
      <c r="A411" s="7"/>
      <c r="B411" s="7"/>
      <c r="C411" s="7"/>
      <c r="D411" s="7"/>
      <c r="E411" s="7"/>
      <c r="F411" s="7"/>
      <c r="G411" s="7"/>
      <c r="H411" s="7"/>
      <c r="I411" s="7"/>
      <c r="J411" s="7"/>
      <c r="K411" s="7"/>
      <c r="L411" s="7"/>
      <c r="M411" s="7"/>
      <c r="N411" s="7"/>
      <c r="O411" s="7"/>
      <c r="P411" s="7"/>
      <c r="Q411" s="7"/>
      <c r="R411" s="7"/>
    </row>
    <row r="412" spans="1:18">
      <c r="A412" s="7"/>
      <c r="B412" s="7"/>
      <c r="C412" s="7"/>
      <c r="D412" s="7"/>
      <c r="E412" s="7"/>
      <c r="F412" s="7"/>
      <c r="G412" s="7"/>
      <c r="H412" s="7"/>
      <c r="I412" s="7"/>
      <c r="J412" s="7"/>
      <c r="K412" s="7"/>
      <c r="L412" s="7"/>
      <c r="M412" s="7"/>
      <c r="N412" s="7"/>
      <c r="O412" s="7"/>
      <c r="P412" s="7"/>
      <c r="Q412" s="7"/>
      <c r="R412" s="7"/>
    </row>
    <row r="413" spans="1:18">
      <c r="A413" s="7"/>
      <c r="B413" s="7"/>
      <c r="C413" s="7"/>
      <c r="D413" s="7"/>
      <c r="E413" s="7"/>
      <c r="F413" s="7"/>
      <c r="G413" s="7"/>
      <c r="H413" s="7"/>
      <c r="I413" s="7"/>
      <c r="J413" s="7"/>
      <c r="K413" s="7"/>
      <c r="L413" s="7"/>
      <c r="M413" s="7"/>
      <c r="N413" s="7"/>
      <c r="O413" s="7"/>
      <c r="P413" s="7"/>
      <c r="Q413" s="7"/>
      <c r="R413" s="7"/>
    </row>
    <row r="414" spans="1:18">
      <c r="A414" s="7"/>
      <c r="B414" s="7"/>
      <c r="C414" s="7"/>
      <c r="D414" s="7"/>
      <c r="E414" s="7"/>
      <c r="F414" s="7"/>
      <c r="G414" s="7"/>
      <c r="H414" s="7"/>
      <c r="I414" s="7"/>
      <c r="J414" s="7"/>
      <c r="K414" s="7"/>
      <c r="L414" s="7"/>
      <c r="M414" s="7"/>
      <c r="N414" s="7"/>
      <c r="O414" s="7"/>
      <c r="P414" s="7"/>
      <c r="Q414" s="7"/>
      <c r="R414" s="7"/>
    </row>
    <row r="415" spans="1:18">
      <c r="A415" s="7"/>
      <c r="B415" s="7"/>
      <c r="C415" s="7"/>
      <c r="D415" s="7"/>
      <c r="E415" s="7"/>
      <c r="F415" s="7"/>
      <c r="G415" s="7"/>
      <c r="H415" s="7"/>
      <c r="I415" s="7"/>
      <c r="J415" s="7"/>
      <c r="K415" s="7"/>
      <c r="L415" s="7"/>
      <c r="M415" s="7"/>
      <c r="N415" s="7"/>
      <c r="O415" s="7"/>
      <c r="P415" s="7"/>
      <c r="Q415" s="7"/>
      <c r="R415" s="7"/>
    </row>
    <row r="416" spans="1:18">
      <c r="A416" s="7"/>
      <c r="B416" s="7"/>
      <c r="C416" s="7"/>
      <c r="D416" s="7"/>
      <c r="E416" s="7"/>
      <c r="F416" s="7"/>
      <c r="G416" s="7"/>
      <c r="H416" s="7"/>
      <c r="I416" s="7"/>
      <c r="J416" s="7"/>
      <c r="K416" s="7"/>
      <c r="L416" s="7"/>
      <c r="M416" s="7"/>
      <c r="N416" s="7"/>
      <c r="O416" s="7"/>
      <c r="P416" s="7"/>
      <c r="Q416" s="7"/>
      <c r="R416" s="7"/>
    </row>
    <row r="417" spans="1:18">
      <c r="A417" s="7"/>
      <c r="B417" s="7"/>
      <c r="C417" s="7"/>
      <c r="D417" s="7"/>
      <c r="E417" s="7"/>
      <c r="F417" s="7"/>
      <c r="G417" s="7"/>
      <c r="H417" s="7"/>
      <c r="I417" s="7"/>
      <c r="J417" s="7"/>
      <c r="K417" s="7"/>
      <c r="L417" s="7"/>
      <c r="M417" s="7"/>
      <c r="N417" s="7"/>
      <c r="O417" s="7"/>
      <c r="P417" s="7"/>
      <c r="Q417" s="7"/>
      <c r="R417" s="7"/>
    </row>
    <row r="418" spans="1:18">
      <c r="A418" s="7"/>
      <c r="B418" s="7"/>
      <c r="C418" s="7"/>
      <c r="D418" s="7"/>
      <c r="E418" s="7"/>
      <c r="F418" s="7"/>
      <c r="G418" s="7"/>
      <c r="H418" s="7"/>
      <c r="I418" s="7"/>
      <c r="J418" s="7"/>
      <c r="K418" s="7"/>
      <c r="L418" s="7"/>
      <c r="M418" s="7"/>
      <c r="N418" s="7"/>
      <c r="O418" s="7"/>
      <c r="P418" s="7"/>
      <c r="Q418" s="7"/>
      <c r="R418" s="7"/>
    </row>
    <row r="419" spans="1:18">
      <c r="A419" s="7"/>
      <c r="B419" s="7"/>
      <c r="C419" s="7"/>
      <c r="D419" s="7"/>
      <c r="E419" s="7"/>
      <c r="F419" s="7"/>
      <c r="G419" s="7"/>
      <c r="H419" s="7"/>
      <c r="I419" s="7"/>
      <c r="J419" s="7"/>
      <c r="K419" s="7"/>
      <c r="L419" s="7"/>
      <c r="M419" s="7"/>
      <c r="N419" s="7"/>
      <c r="O419" s="7"/>
      <c r="P419" s="7"/>
      <c r="Q419" s="7"/>
      <c r="R419" s="7"/>
    </row>
    <row r="420" spans="1:18">
      <c r="A420" s="7"/>
      <c r="B420" s="7"/>
      <c r="C420" s="7"/>
      <c r="D420" s="7"/>
      <c r="E420" s="7"/>
      <c r="F420" s="7"/>
      <c r="G420" s="7"/>
      <c r="H420" s="7"/>
      <c r="I420" s="7"/>
      <c r="J420" s="7"/>
      <c r="K420" s="7"/>
      <c r="L420" s="7"/>
      <c r="M420" s="7"/>
      <c r="N420" s="7"/>
      <c r="O420" s="7"/>
      <c r="P420" s="7"/>
      <c r="Q420" s="7"/>
      <c r="R420" s="7"/>
    </row>
    <row r="421" spans="1:18">
      <c r="A421" s="7"/>
      <c r="B421" s="7"/>
      <c r="C421" s="7"/>
      <c r="D421" s="7"/>
      <c r="E421" s="7"/>
      <c r="F421" s="7"/>
      <c r="G421" s="7"/>
      <c r="H421" s="7"/>
      <c r="I421" s="7"/>
      <c r="J421" s="7"/>
      <c r="K421" s="7"/>
      <c r="L421" s="7"/>
      <c r="M421" s="7"/>
      <c r="N421" s="7"/>
      <c r="O421" s="7"/>
      <c r="P421" s="7"/>
      <c r="Q421" s="7"/>
      <c r="R421" s="7"/>
    </row>
    <row r="422" spans="1:18">
      <c r="A422" s="7"/>
      <c r="B422" s="7"/>
      <c r="C422" s="7"/>
      <c r="D422" s="7"/>
      <c r="E422" s="7"/>
      <c r="F422" s="7"/>
      <c r="G422" s="7"/>
      <c r="H422" s="7"/>
      <c r="I422" s="7"/>
      <c r="J422" s="7"/>
      <c r="K422" s="7"/>
      <c r="L422" s="7"/>
      <c r="M422" s="7"/>
      <c r="N422" s="7"/>
      <c r="O422" s="7"/>
      <c r="P422" s="7"/>
      <c r="Q422" s="7"/>
      <c r="R422" s="7"/>
    </row>
    <row r="423" spans="1:18">
      <c r="A423" s="7"/>
      <c r="B423" s="7"/>
      <c r="C423" s="7"/>
      <c r="D423" s="7"/>
      <c r="E423" s="7"/>
      <c r="F423" s="7"/>
      <c r="G423" s="7"/>
      <c r="H423" s="7"/>
      <c r="I423" s="7"/>
      <c r="J423" s="7"/>
      <c r="K423" s="7"/>
      <c r="L423" s="7"/>
      <c r="M423" s="7"/>
      <c r="N423" s="7"/>
      <c r="O423" s="7"/>
      <c r="P423" s="7"/>
      <c r="Q423" s="7"/>
      <c r="R423" s="7"/>
    </row>
    <row r="424" spans="1:18">
      <c r="A424" s="7"/>
      <c r="B424" s="7"/>
      <c r="C424" s="7"/>
      <c r="D424" s="7"/>
      <c r="E424" s="7"/>
      <c r="F424" s="7"/>
      <c r="G424" s="7"/>
      <c r="H424" s="7"/>
      <c r="I424" s="7"/>
      <c r="J424" s="7"/>
      <c r="K424" s="7"/>
      <c r="L424" s="7"/>
      <c r="M424" s="7"/>
      <c r="N424" s="7"/>
      <c r="O424" s="7"/>
      <c r="P424" s="7"/>
      <c r="Q424" s="7"/>
      <c r="R424" s="7"/>
    </row>
    <row r="425" spans="1:18">
      <c r="A425" s="7"/>
      <c r="B425" s="7"/>
      <c r="C425" s="7"/>
      <c r="D425" s="7"/>
      <c r="E425" s="7"/>
      <c r="F425" s="7"/>
      <c r="G425" s="7"/>
      <c r="H425" s="7"/>
      <c r="I425" s="7"/>
      <c r="J425" s="7"/>
      <c r="K425" s="7"/>
      <c r="L425" s="7"/>
      <c r="M425" s="7"/>
      <c r="N425" s="7"/>
      <c r="O425" s="7"/>
      <c r="P425" s="7"/>
      <c r="Q425" s="7"/>
      <c r="R425" s="7"/>
    </row>
    <row r="426" spans="1:18">
      <c r="A426" s="7"/>
      <c r="B426" s="7"/>
      <c r="C426" s="7"/>
      <c r="D426" s="7"/>
      <c r="E426" s="7"/>
      <c r="F426" s="7"/>
      <c r="G426" s="7"/>
      <c r="H426" s="7"/>
      <c r="I426" s="7"/>
      <c r="J426" s="7"/>
      <c r="K426" s="7"/>
      <c r="L426" s="7"/>
      <c r="M426" s="7"/>
      <c r="N426" s="7"/>
      <c r="O426" s="7"/>
      <c r="P426" s="7"/>
      <c r="Q426" s="7"/>
      <c r="R426" s="7"/>
    </row>
    <row r="427" spans="1:18">
      <c r="A427" s="7"/>
      <c r="B427" s="7"/>
      <c r="C427" s="7"/>
      <c r="D427" s="7"/>
      <c r="E427" s="7"/>
      <c r="F427" s="7"/>
      <c r="G427" s="7"/>
      <c r="H427" s="7"/>
      <c r="I427" s="7"/>
      <c r="J427" s="7"/>
      <c r="K427" s="7"/>
      <c r="L427" s="7"/>
      <c r="M427" s="7"/>
      <c r="N427" s="7"/>
      <c r="O427" s="7"/>
      <c r="P427" s="7"/>
      <c r="Q427" s="7"/>
      <c r="R427" s="7"/>
    </row>
    <row r="428" spans="1:18">
      <c r="A428" s="7"/>
      <c r="B428" s="7"/>
      <c r="C428" s="7"/>
      <c r="D428" s="7"/>
      <c r="E428" s="7"/>
      <c r="F428" s="7"/>
      <c r="G428" s="7"/>
      <c r="H428" s="7"/>
      <c r="I428" s="7"/>
      <c r="J428" s="7"/>
      <c r="K428" s="7"/>
      <c r="L428" s="7"/>
      <c r="M428" s="7"/>
      <c r="N428" s="7"/>
      <c r="O428" s="7"/>
      <c r="P428" s="7"/>
      <c r="Q428" s="7"/>
      <c r="R428" s="7"/>
    </row>
    <row r="429" spans="1:18">
      <c r="A429" s="7"/>
      <c r="B429" s="7"/>
      <c r="C429" s="7"/>
      <c r="D429" s="7"/>
      <c r="E429" s="7"/>
      <c r="F429" s="7"/>
      <c r="G429" s="7"/>
      <c r="H429" s="7"/>
      <c r="I429" s="7"/>
      <c r="J429" s="7"/>
      <c r="K429" s="7"/>
      <c r="L429" s="7"/>
      <c r="M429" s="7"/>
      <c r="N429" s="7"/>
      <c r="O429" s="7"/>
      <c r="P429" s="7"/>
      <c r="Q429" s="7"/>
      <c r="R429" s="7"/>
    </row>
    <row r="430" spans="1:18">
      <c r="A430" s="7"/>
      <c r="B430" s="7"/>
      <c r="C430" s="7"/>
      <c r="D430" s="7"/>
      <c r="E430" s="7"/>
      <c r="F430" s="7"/>
      <c r="G430" s="7"/>
      <c r="H430" s="7"/>
      <c r="I430" s="7"/>
      <c r="J430" s="7"/>
      <c r="K430" s="7"/>
      <c r="L430" s="7"/>
      <c r="M430" s="7"/>
      <c r="N430" s="7"/>
      <c r="O430" s="7"/>
      <c r="P430" s="7"/>
      <c r="Q430" s="7"/>
      <c r="R430" s="7"/>
    </row>
    <row r="431" spans="1:18">
      <c r="A431" s="7"/>
      <c r="B431" s="7"/>
      <c r="C431" s="7"/>
      <c r="D431" s="7"/>
      <c r="E431" s="7"/>
      <c r="F431" s="7"/>
      <c r="G431" s="7"/>
      <c r="H431" s="7"/>
      <c r="I431" s="7"/>
      <c r="J431" s="7"/>
      <c r="K431" s="7"/>
      <c r="L431" s="7"/>
      <c r="M431" s="7"/>
      <c r="N431" s="7"/>
      <c r="O431" s="7"/>
      <c r="P431" s="7"/>
      <c r="Q431" s="7"/>
      <c r="R431" s="7"/>
    </row>
    <row r="432" spans="1:18">
      <c r="A432" s="7"/>
      <c r="B432" s="7"/>
      <c r="C432" s="7"/>
      <c r="D432" s="7"/>
      <c r="E432" s="7"/>
      <c r="F432" s="7"/>
      <c r="G432" s="7"/>
      <c r="H432" s="7"/>
      <c r="I432" s="7"/>
      <c r="J432" s="7"/>
      <c r="K432" s="7"/>
      <c r="L432" s="7"/>
      <c r="M432" s="7"/>
      <c r="N432" s="7"/>
      <c r="O432" s="7"/>
      <c r="P432" s="7"/>
      <c r="Q432" s="7"/>
      <c r="R432" s="7"/>
    </row>
    <row r="433" spans="1:18">
      <c r="A433" s="7"/>
      <c r="B433" s="7"/>
      <c r="C433" s="7"/>
      <c r="D433" s="7"/>
      <c r="E433" s="7"/>
      <c r="F433" s="7"/>
      <c r="G433" s="7"/>
      <c r="H433" s="7"/>
      <c r="I433" s="7"/>
      <c r="J433" s="7"/>
      <c r="K433" s="7"/>
      <c r="L433" s="7"/>
      <c r="M433" s="7"/>
      <c r="N433" s="7"/>
      <c r="O433" s="7"/>
      <c r="P433" s="7"/>
      <c r="Q433" s="7"/>
      <c r="R433" s="7"/>
    </row>
    <row r="434" spans="1:18">
      <c r="A434" s="7"/>
      <c r="B434" s="7"/>
      <c r="C434" s="7"/>
      <c r="D434" s="7"/>
      <c r="E434" s="7"/>
      <c r="F434" s="7"/>
      <c r="G434" s="7"/>
      <c r="H434" s="7"/>
      <c r="I434" s="7"/>
      <c r="J434" s="7"/>
      <c r="K434" s="7"/>
      <c r="L434" s="7"/>
      <c r="M434" s="7"/>
      <c r="N434" s="7"/>
      <c r="O434" s="7"/>
      <c r="P434" s="7"/>
      <c r="Q434" s="7"/>
      <c r="R434" s="7"/>
    </row>
    <row r="435" spans="1:18">
      <c r="A435" s="7"/>
      <c r="B435" s="7"/>
      <c r="C435" s="7"/>
      <c r="D435" s="7"/>
      <c r="E435" s="7"/>
      <c r="F435" s="7"/>
      <c r="G435" s="7"/>
      <c r="H435" s="7"/>
      <c r="I435" s="7"/>
      <c r="J435" s="7"/>
      <c r="K435" s="7"/>
      <c r="L435" s="7"/>
      <c r="M435" s="7"/>
      <c r="N435" s="7"/>
      <c r="O435" s="7"/>
      <c r="P435" s="7"/>
      <c r="Q435" s="7"/>
      <c r="R435" s="7"/>
    </row>
    <row r="436" spans="1:18">
      <c r="A436" s="7"/>
      <c r="B436" s="7"/>
      <c r="C436" s="7"/>
      <c r="D436" s="7"/>
      <c r="E436" s="7"/>
      <c r="F436" s="7"/>
      <c r="G436" s="7"/>
      <c r="H436" s="7"/>
      <c r="I436" s="7"/>
      <c r="J436" s="7"/>
      <c r="K436" s="7"/>
      <c r="L436" s="7"/>
      <c r="M436" s="7"/>
      <c r="N436" s="7"/>
      <c r="O436" s="7"/>
      <c r="P436" s="7"/>
      <c r="Q436" s="7"/>
      <c r="R436" s="7"/>
    </row>
    <row r="437" spans="1:18">
      <c r="A437" s="7"/>
      <c r="B437" s="7"/>
      <c r="C437" s="7"/>
      <c r="D437" s="7"/>
      <c r="E437" s="7"/>
      <c r="F437" s="7"/>
      <c r="G437" s="7"/>
      <c r="H437" s="7"/>
      <c r="I437" s="7"/>
      <c r="J437" s="7"/>
      <c r="K437" s="7"/>
      <c r="L437" s="7"/>
      <c r="M437" s="7"/>
      <c r="N437" s="7"/>
      <c r="O437" s="7"/>
      <c r="P437" s="7"/>
      <c r="Q437" s="7"/>
      <c r="R437" s="7"/>
    </row>
    <row r="438" spans="1:18">
      <c r="A438" s="7"/>
      <c r="B438" s="7"/>
      <c r="C438" s="7"/>
      <c r="D438" s="7"/>
      <c r="E438" s="7"/>
      <c r="F438" s="7"/>
      <c r="G438" s="7"/>
      <c r="H438" s="7"/>
      <c r="I438" s="7"/>
      <c r="J438" s="7"/>
      <c r="K438" s="7"/>
      <c r="L438" s="7"/>
      <c r="M438" s="7"/>
      <c r="N438" s="7"/>
      <c r="O438" s="7"/>
      <c r="P438" s="7"/>
      <c r="Q438" s="7"/>
      <c r="R438" s="7"/>
    </row>
    <row r="439" spans="1:18">
      <c r="A439" s="7"/>
      <c r="B439" s="7"/>
      <c r="C439" s="7"/>
      <c r="D439" s="7"/>
      <c r="E439" s="7"/>
      <c r="F439" s="7"/>
      <c r="G439" s="7"/>
      <c r="H439" s="7"/>
      <c r="I439" s="7"/>
      <c r="J439" s="7"/>
      <c r="K439" s="7"/>
      <c r="L439" s="7"/>
      <c r="M439" s="7"/>
      <c r="N439" s="7"/>
      <c r="O439" s="7"/>
      <c r="P439" s="7"/>
      <c r="Q439" s="7"/>
      <c r="R439" s="7"/>
    </row>
    <row r="440" spans="1:18">
      <c r="A440" s="7"/>
      <c r="B440" s="7"/>
      <c r="C440" s="7"/>
      <c r="D440" s="7"/>
      <c r="E440" s="7"/>
      <c r="F440" s="7"/>
      <c r="G440" s="7"/>
      <c r="H440" s="7"/>
      <c r="I440" s="7"/>
      <c r="J440" s="7"/>
      <c r="K440" s="7"/>
      <c r="L440" s="7"/>
      <c r="M440" s="7"/>
      <c r="N440" s="7"/>
      <c r="O440" s="7"/>
      <c r="P440" s="7"/>
      <c r="Q440" s="7"/>
      <c r="R440" s="7"/>
    </row>
    <row r="441" spans="1:18">
      <c r="A441" s="7"/>
      <c r="B441" s="7"/>
      <c r="C441" s="7"/>
      <c r="D441" s="7"/>
      <c r="E441" s="7"/>
      <c r="F441" s="7"/>
      <c r="G441" s="7"/>
      <c r="H441" s="7"/>
      <c r="I441" s="7"/>
      <c r="J441" s="7"/>
      <c r="K441" s="7"/>
      <c r="L441" s="7"/>
      <c r="M441" s="7"/>
      <c r="N441" s="7"/>
      <c r="O441" s="7"/>
      <c r="P441" s="7"/>
      <c r="Q441" s="7"/>
      <c r="R441" s="7"/>
    </row>
    <row r="442" spans="1:18">
      <c r="A442" s="7"/>
      <c r="B442" s="7"/>
      <c r="C442" s="7"/>
      <c r="D442" s="7"/>
      <c r="E442" s="7"/>
      <c r="F442" s="7"/>
      <c r="G442" s="7"/>
      <c r="H442" s="7"/>
      <c r="I442" s="7"/>
      <c r="J442" s="7"/>
      <c r="K442" s="7"/>
      <c r="L442" s="7"/>
      <c r="M442" s="7"/>
      <c r="N442" s="7"/>
      <c r="O442" s="7"/>
      <c r="P442" s="7"/>
      <c r="Q442" s="7"/>
      <c r="R442" s="7"/>
    </row>
    <row r="443" spans="1:18">
      <c r="A443" s="7"/>
      <c r="B443" s="7"/>
      <c r="C443" s="7"/>
      <c r="D443" s="7"/>
      <c r="E443" s="7"/>
      <c r="F443" s="7"/>
      <c r="G443" s="7"/>
      <c r="H443" s="7"/>
      <c r="I443" s="7"/>
      <c r="J443" s="7"/>
      <c r="K443" s="7"/>
      <c r="L443" s="7"/>
      <c r="M443" s="7"/>
      <c r="N443" s="7"/>
      <c r="O443" s="7"/>
      <c r="P443" s="7"/>
      <c r="Q443" s="7"/>
      <c r="R443" s="7"/>
    </row>
    <row r="444" spans="1:18">
      <c r="A444" s="7"/>
      <c r="B444" s="7"/>
      <c r="C444" s="7"/>
      <c r="D444" s="7"/>
      <c r="E444" s="7"/>
      <c r="F444" s="7"/>
      <c r="G444" s="7"/>
      <c r="H444" s="7"/>
      <c r="I444" s="7"/>
      <c r="J444" s="7"/>
      <c r="K444" s="7"/>
      <c r="L444" s="7"/>
      <c r="M444" s="7"/>
      <c r="N444" s="7"/>
      <c r="O444" s="7"/>
      <c r="P444" s="7"/>
      <c r="Q444" s="7"/>
      <c r="R444" s="7"/>
    </row>
    <row r="445" spans="1:18">
      <c r="A445" s="7"/>
      <c r="B445" s="7"/>
      <c r="C445" s="7"/>
      <c r="D445" s="7"/>
      <c r="E445" s="7"/>
      <c r="F445" s="7"/>
      <c r="G445" s="7"/>
      <c r="H445" s="7"/>
      <c r="I445" s="7"/>
      <c r="J445" s="7"/>
      <c r="K445" s="7"/>
      <c r="L445" s="7"/>
      <c r="M445" s="7"/>
      <c r="N445" s="7"/>
      <c r="O445" s="7"/>
      <c r="P445" s="7"/>
      <c r="Q445" s="7"/>
      <c r="R445" s="7"/>
    </row>
    <row r="446" spans="1:18">
      <c r="A446" s="7"/>
      <c r="B446" s="7"/>
      <c r="C446" s="7"/>
      <c r="D446" s="7"/>
      <c r="E446" s="7"/>
      <c r="F446" s="7"/>
      <c r="G446" s="7"/>
      <c r="H446" s="7"/>
      <c r="I446" s="7"/>
      <c r="J446" s="7"/>
      <c r="K446" s="7"/>
      <c r="L446" s="7"/>
      <c r="M446" s="7"/>
      <c r="N446" s="7"/>
      <c r="O446" s="7"/>
      <c r="P446" s="7"/>
      <c r="Q446" s="7"/>
      <c r="R446" s="7"/>
    </row>
    <row r="447" spans="1:18">
      <c r="A447" s="7"/>
      <c r="B447" s="7"/>
      <c r="C447" s="7"/>
      <c r="D447" s="7"/>
      <c r="E447" s="7"/>
      <c r="F447" s="7"/>
      <c r="G447" s="7"/>
      <c r="H447" s="7"/>
      <c r="I447" s="7"/>
      <c r="J447" s="7"/>
      <c r="K447" s="7"/>
      <c r="L447" s="7"/>
      <c r="M447" s="7"/>
      <c r="N447" s="7"/>
      <c r="O447" s="7"/>
      <c r="P447" s="7"/>
      <c r="Q447" s="7"/>
      <c r="R447" s="7"/>
    </row>
    <row r="448" spans="1:18">
      <c r="A448" s="7"/>
      <c r="B448" s="7"/>
      <c r="C448" s="7"/>
      <c r="D448" s="7"/>
      <c r="E448" s="7"/>
      <c r="F448" s="7"/>
      <c r="G448" s="7"/>
      <c r="H448" s="7"/>
      <c r="I448" s="7"/>
      <c r="J448" s="7"/>
      <c r="K448" s="7"/>
      <c r="L448" s="7"/>
      <c r="M448" s="7"/>
      <c r="N448" s="7"/>
      <c r="O448" s="7"/>
      <c r="P448" s="7"/>
      <c r="Q448" s="7"/>
      <c r="R448" s="7"/>
    </row>
    <row r="449" spans="1:18">
      <c r="A449" s="7"/>
      <c r="B449" s="7"/>
      <c r="C449" s="7"/>
      <c r="D449" s="7"/>
      <c r="E449" s="7"/>
      <c r="F449" s="7"/>
      <c r="G449" s="7"/>
      <c r="H449" s="7"/>
      <c r="I449" s="7"/>
      <c r="J449" s="7"/>
      <c r="K449" s="7"/>
      <c r="L449" s="7"/>
      <c r="M449" s="7"/>
      <c r="N449" s="7"/>
      <c r="O449" s="7"/>
      <c r="P449" s="7"/>
      <c r="Q449" s="7"/>
      <c r="R449" s="7"/>
    </row>
    <row r="450" spans="1:18">
      <c r="A450" s="7"/>
      <c r="B450" s="7"/>
      <c r="C450" s="7"/>
      <c r="D450" s="7"/>
      <c r="E450" s="7"/>
      <c r="F450" s="7"/>
      <c r="G450" s="7"/>
      <c r="H450" s="7"/>
      <c r="I450" s="7"/>
      <c r="J450" s="7"/>
      <c r="K450" s="7"/>
      <c r="L450" s="7"/>
      <c r="M450" s="7"/>
      <c r="N450" s="7"/>
      <c r="O450" s="7"/>
      <c r="P450" s="7"/>
      <c r="Q450" s="7"/>
      <c r="R450" s="7"/>
    </row>
    <row r="451" spans="1:18">
      <c r="A451" s="7"/>
      <c r="B451" s="7"/>
      <c r="C451" s="7"/>
      <c r="D451" s="7"/>
      <c r="E451" s="7"/>
      <c r="F451" s="7"/>
      <c r="G451" s="7"/>
      <c r="H451" s="7"/>
      <c r="I451" s="7"/>
      <c r="J451" s="7"/>
      <c r="K451" s="7"/>
      <c r="L451" s="7"/>
      <c r="M451" s="7"/>
      <c r="N451" s="7"/>
      <c r="O451" s="7"/>
      <c r="P451" s="7"/>
      <c r="Q451" s="7"/>
      <c r="R451" s="7"/>
    </row>
    <row r="452" spans="1:18">
      <c r="A452" s="7"/>
      <c r="B452" s="7"/>
      <c r="C452" s="7"/>
      <c r="D452" s="7"/>
      <c r="E452" s="7"/>
      <c r="F452" s="7"/>
      <c r="G452" s="7"/>
      <c r="H452" s="7"/>
      <c r="I452" s="7"/>
      <c r="J452" s="7"/>
      <c r="K452" s="7"/>
      <c r="L452" s="7"/>
      <c r="M452" s="7"/>
      <c r="N452" s="7"/>
      <c r="O452" s="7"/>
      <c r="P452" s="7"/>
      <c r="Q452" s="7"/>
      <c r="R452" s="7"/>
    </row>
    <row r="453" spans="1:18">
      <c r="A453" s="7"/>
      <c r="B453" s="7"/>
      <c r="C453" s="7"/>
      <c r="D453" s="7"/>
      <c r="E453" s="7"/>
      <c r="F453" s="7"/>
      <c r="G453" s="7"/>
      <c r="H453" s="7"/>
      <c r="I453" s="7"/>
      <c r="J453" s="7"/>
      <c r="K453" s="7"/>
      <c r="L453" s="7"/>
      <c r="M453" s="7"/>
      <c r="N453" s="7"/>
      <c r="O453" s="7"/>
      <c r="P453" s="7"/>
      <c r="Q453" s="7"/>
      <c r="R453" s="7"/>
    </row>
    <row r="454" spans="1:18">
      <c r="A454" s="7"/>
      <c r="B454" s="7"/>
      <c r="C454" s="7"/>
      <c r="D454" s="7"/>
      <c r="E454" s="7"/>
      <c r="F454" s="7"/>
      <c r="G454" s="7"/>
      <c r="H454" s="7"/>
      <c r="I454" s="7"/>
      <c r="J454" s="7"/>
      <c r="K454" s="7"/>
      <c r="L454" s="7"/>
      <c r="M454" s="7"/>
      <c r="N454" s="7"/>
      <c r="O454" s="7"/>
      <c r="P454" s="7"/>
      <c r="Q454" s="7"/>
      <c r="R454" s="7"/>
    </row>
    <row r="455" spans="1:18">
      <c r="A455" s="7"/>
      <c r="B455" s="7"/>
      <c r="C455" s="7"/>
      <c r="D455" s="7"/>
      <c r="E455" s="7"/>
      <c r="F455" s="7"/>
      <c r="G455" s="7"/>
      <c r="H455" s="7"/>
      <c r="I455" s="7"/>
      <c r="J455" s="7"/>
      <c r="K455" s="7"/>
      <c r="L455" s="7"/>
      <c r="M455" s="7"/>
      <c r="N455" s="7"/>
      <c r="O455" s="7"/>
      <c r="P455" s="7"/>
      <c r="Q455" s="7"/>
      <c r="R455" s="7"/>
    </row>
    <row r="456" spans="1:18">
      <c r="A456" s="7"/>
      <c r="B456" s="7"/>
      <c r="C456" s="7"/>
      <c r="D456" s="7"/>
      <c r="E456" s="7"/>
      <c r="F456" s="7"/>
      <c r="G456" s="7"/>
      <c r="H456" s="7"/>
      <c r="I456" s="7"/>
      <c r="J456" s="7"/>
      <c r="K456" s="7"/>
      <c r="L456" s="7"/>
      <c r="M456" s="7"/>
      <c r="N456" s="7"/>
      <c r="O456" s="7"/>
      <c r="P456" s="7"/>
      <c r="Q456" s="7"/>
      <c r="R456" s="7"/>
    </row>
    <row r="457" spans="1:18">
      <c r="A457" s="7"/>
      <c r="B457" s="7"/>
      <c r="C457" s="7"/>
      <c r="D457" s="7"/>
      <c r="E457" s="7"/>
      <c r="F457" s="7"/>
      <c r="G457" s="7"/>
      <c r="H457" s="7"/>
      <c r="I457" s="7"/>
      <c r="J457" s="7"/>
      <c r="K457" s="7"/>
      <c r="L457" s="7"/>
      <c r="M457" s="7"/>
      <c r="N457" s="7"/>
      <c r="O457" s="7"/>
      <c r="P457" s="7"/>
      <c r="Q457" s="7"/>
      <c r="R457" s="7"/>
    </row>
    <row r="458" spans="1:18">
      <c r="A458" s="7"/>
      <c r="B458" s="7"/>
      <c r="C458" s="7"/>
      <c r="D458" s="7"/>
      <c r="E458" s="7"/>
      <c r="F458" s="7"/>
      <c r="G458" s="7"/>
      <c r="H458" s="7"/>
      <c r="I458" s="7"/>
      <c r="J458" s="7"/>
      <c r="K458" s="7"/>
      <c r="L458" s="7"/>
      <c r="M458" s="7"/>
      <c r="N458" s="7"/>
      <c r="O458" s="7"/>
      <c r="P458" s="7"/>
      <c r="Q458" s="7"/>
      <c r="R458" s="7"/>
    </row>
    <row r="459" spans="1:18">
      <c r="A459" s="7"/>
      <c r="B459" s="7"/>
      <c r="C459" s="7"/>
      <c r="D459" s="7"/>
      <c r="E459" s="7"/>
      <c r="F459" s="7"/>
      <c r="G459" s="7"/>
      <c r="H459" s="7"/>
      <c r="I459" s="7"/>
      <c r="J459" s="7"/>
      <c r="K459" s="7"/>
      <c r="L459" s="7"/>
      <c r="M459" s="7"/>
      <c r="N459" s="7"/>
      <c r="O459" s="7"/>
      <c r="P459" s="7"/>
      <c r="Q459" s="7"/>
      <c r="R459" s="7"/>
    </row>
    <row r="460" spans="1:18">
      <c r="A460" s="7"/>
      <c r="B460" s="7"/>
      <c r="C460" s="7"/>
      <c r="D460" s="7"/>
      <c r="E460" s="7"/>
      <c r="F460" s="7"/>
      <c r="G460" s="7"/>
      <c r="H460" s="7"/>
      <c r="I460" s="7"/>
      <c r="J460" s="7"/>
      <c r="K460" s="7"/>
      <c r="L460" s="7"/>
      <c r="M460" s="7"/>
      <c r="N460" s="7"/>
      <c r="O460" s="7"/>
      <c r="P460" s="7"/>
      <c r="Q460" s="7"/>
      <c r="R460" s="7"/>
    </row>
    <row r="461" spans="1:18">
      <c r="A461" s="7"/>
      <c r="B461" s="7"/>
      <c r="C461" s="7"/>
      <c r="D461" s="7"/>
      <c r="E461" s="7"/>
      <c r="F461" s="7"/>
      <c r="G461" s="7"/>
      <c r="H461" s="7"/>
      <c r="I461" s="7"/>
      <c r="J461" s="7"/>
      <c r="K461" s="7"/>
      <c r="L461" s="7"/>
      <c r="M461" s="7"/>
      <c r="N461" s="7"/>
      <c r="O461" s="7"/>
      <c r="P461" s="7"/>
      <c r="Q461" s="7"/>
      <c r="R461" s="7"/>
    </row>
    <row r="462" spans="1:18">
      <c r="A462" s="7"/>
      <c r="B462" s="7"/>
      <c r="C462" s="7"/>
      <c r="D462" s="7"/>
      <c r="E462" s="7"/>
      <c r="F462" s="7"/>
      <c r="G462" s="7"/>
      <c r="H462" s="7"/>
      <c r="I462" s="7"/>
      <c r="J462" s="7"/>
      <c r="K462" s="7"/>
      <c r="L462" s="7"/>
      <c r="M462" s="7"/>
      <c r="N462" s="7"/>
      <c r="O462" s="7"/>
      <c r="P462" s="7"/>
      <c r="Q462" s="7"/>
      <c r="R462" s="7"/>
    </row>
    <row r="463" spans="1:18">
      <c r="A463" s="7"/>
      <c r="B463" s="7"/>
      <c r="C463" s="7"/>
      <c r="D463" s="7"/>
      <c r="E463" s="7"/>
      <c r="F463" s="7"/>
      <c r="G463" s="7"/>
      <c r="H463" s="7"/>
      <c r="I463" s="7"/>
      <c r="J463" s="7"/>
      <c r="K463" s="7"/>
      <c r="L463" s="7"/>
      <c r="M463" s="7"/>
      <c r="N463" s="7"/>
      <c r="O463" s="7"/>
      <c r="P463" s="7"/>
      <c r="Q463" s="7"/>
      <c r="R463" s="7"/>
    </row>
    <row r="464" spans="1:18">
      <c r="A464" s="7"/>
      <c r="B464" s="7"/>
      <c r="C464" s="7"/>
      <c r="D464" s="7"/>
      <c r="E464" s="7"/>
      <c r="F464" s="7"/>
      <c r="G464" s="7"/>
      <c r="H464" s="7"/>
      <c r="I464" s="7"/>
      <c r="J464" s="7"/>
      <c r="K464" s="7"/>
      <c r="L464" s="7"/>
      <c r="M464" s="7"/>
      <c r="N464" s="7"/>
      <c r="O464" s="7"/>
      <c r="P464" s="7"/>
      <c r="Q464" s="7"/>
      <c r="R464" s="7"/>
    </row>
    <row r="465" spans="1:18">
      <c r="A465" s="7"/>
      <c r="B465" s="7"/>
      <c r="C465" s="7"/>
      <c r="D465" s="7"/>
      <c r="E465" s="7"/>
      <c r="F465" s="7"/>
      <c r="G465" s="7"/>
      <c r="H465" s="7"/>
      <c r="I465" s="7"/>
      <c r="J465" s="7"/>
      <c r="K465" s="7"/>
      <c r="L465" s="7"/>
      <c r="M465" s="7"/>
      <c r="N465" s="7"/>
      <c r="O465" s="7"/>
      <c r="P465" s="7"/>
      <c r="Q465" s="7"/>
      <c r="R465" s="7"/>
    </row>
    <row r="466" spans="1:18">
      <c r="A466" s="7"/>
      <c r="B466" s="7"/>
      <c r="C466" s="7"/>
      <c r="D466" s="7"/>
      <c r="E466" s="7"/>
      <c r="F466" s="7"/>
      <c r="G466" s="7"/>
      <c r="H466" s="7"/>
      <c r="I466" s="7"/>
      <c r="J466" s="7"/>
      <c r="K466" s="7"/>
      <c r="L466" s="7"/>
      <c r="M466" s="7"/>
      <c r="N466" s="7"/>
      <c r="O466" s="7"/>
      <c r="P466" s="7"/>
      <c r="Q466" s="7"/>
      <c r="R466" s="7"/>
    </row>
    <row r="467" spans="1:18">
      <c r="A467" s="7"/>
      <c r="B467" s="7"/>
      <c r="C467" s="7"/>
      <c r="D467" s="7"/>
      <c r="E467" s="7"/>
      <c r="F467" s="7"/>
      <c r="G467" s="7"/>
      <c r="H467" s="7"/>
      <c r="I467" s="7"/>
      <c r="J467" s="7"/>
      <c r="K467" s="7"/>
      <c r="L467" s="7"/>
      <c r="M467" s="7"/>
      <c r="N467" s="7"/>
      <c r="O467" s="7"/>
      <c r="P467" s="7"/>
      <c r="Q467" s="7"/>
      <c r="R467" s="7"/>
    </row>
    <row r="468" spans="1:18">
      <c r="A468" s="7"/>
      <c r="B468" s="7"/>
      <c r="C468" s="7"/>
      <c r="D468" s="7"/>
      <c r="E468" s="7"/>
      <c r="F468" s="7"/>
      <c r="G468" s="7"/>
      <c r="H468" s="7"/>
      <c r="I468" s="7"/>
      <c r="J468" s="7"/>
      <c r="K468" s="7"/>
      <c r="L468" s="7"/>
      <c r="M468" s="7"/>
      <c r="N468" s="7"/>
      <c r="O468" s="7"/>
      <c r="P468" s="7"/>
      <c r="Q468" s="7"/>
      <c r="R468" s="7"/>
    </row>
    <row r="469" spans="1:18">
      <c r="A469" s="7"/>
      <c r="B469" s="7"/>
      <c r="C469" s="7"/>
      <c r="D469" s="7"/>
      <c r="E469" s="7"/>
      <c r="F469" s="7"/>
      <c r="G469" s="7"/>
      <c r="H469" s="7"/>
      <c r="I469" s="7"/>
      <c r="J469" s="7"/>
      <c r="K469" s="7"/>
      <c r="L469" s="7"/>
      <c r="M469" s="7"/>
      <c r="N469" s="7"/>
      <c r="O469" s="7"/>
      <c r="P469" s="7"/>
      <c r="Q469" s="7"/>
      <c r="R469" s="7"/>
    </row>
    <row r="470" spans="1:18">
      <c r="A470" s="7"/>
      <c r="B470" s="7"/>
      <c r="C470" s="7"/>
      <c r="D470" s="7"/>
      <c r="E470" s="7"/>
      <c r="F470" s="7"/>
      <c r="G470" s="7"/>
      <c r="H470" s="7"/>
      <c r="I470" s="7"/>
      <c r="J470" s="7"/>
      <c r="K470" s="7"/>
      <c r="L470" s="7"/>
      <c r="M470" s="7"/>
      <c r="N470" s="7"/>
      <c r="O470" s="7"/>
      <c r="P470" s="7"/>
      <c r="Q470" s="7"/>
      <c r="R470" s="7"/>
    </row>
    <row r="471" spans="1:18">
      <c r="A471" s="7"/>
      <c r="B471" s="7"/>
      <c r="C471" s="7"/>
      <c r="D471" s="7"/>
      <c r="E471" s="7"/>
      <c r="F471" s="7"/>
      <c r="G471" s="7"/>
      <c r="H471" s="7"/>
      <c r="I471" s="7"/>
      <c r="J471" s="7"/>
      <c r="K471" s="7"/>
      <c r="L471" s="7"/>
      <c r="M471" s="7"/>
      <c r="N471" s="7"/>
      <c r="O471" s="7"/>
      <c r="P471" s="7"/>
      <c r="Q471" s="7"/>
      <c r="R471" s="7"/>
    </row>
    <row r="472" spans="1:18">
      <c r="A472" s="7"/>
      <c r="B472" s="7"/>
      <c r="C472" s="7"/>
      <c r="D472" s="7"/>
      <c r="E472" s="7"/>
      <c r="F472" s="7"/>
      <c r="G472" s="7"/>
      <c r="H472" s="7"/>
      <c r="I472" s="7"/>
      <c r="J472" s="7"/>
      <c r="K472" s="7"/>
      <c r="L472" s="7"/>
      <c r="M472" s="7"/>
      <c r="N472" s="7"/>
      <c r="O472" s="7"/>
      <c r="P472" s="7"/>
      <c r="Q472" s="7"/>
      <c r="R472" s="7"/>
    </row>
    <row r="473" spans="1:18">
      <c r="A473" s="7"/>
      <c r="B473" s="7"/>
      <c r="C473" s="7"/>
      <c r="D473" s="7"/>
      <c r="E473" s="7"/>
      <c r="F473" s="7"/>
      <c r="G473" s="7"/>
      <c r="H473" s="7"/>
      <c r="I473" s="7"/>
      <c r="J473" s="7"/>
      <c r="K473" s="7"/>
      <c r="L473" s="7"/>
      <c r="M473" s="7"/>
      <c r="N473" s="7"/>
      <c r="O473" s="7"/>
      <c r="P473" s="7"/>
      <c r="Q473" s="7"/>
      <c r="R473" s="7"/>
    </row>
    <row r="474" spans="1:18">
      <c r="A474" s="7"/>
      <c r="B474" s="7"/>
      <c r="C474" s="7"/>
      <c r="D474" s="7"/>
      <c r="E474" s="7"/>
      <c r="F474" s="7"/>
      <c r="G474" s="7"/>
      <c r="H474" s="7"/>
      <c r="I474" s="7"/>
      <c r="J474" s="7"/>
      <c r="K474" s="7"/>
      <c r="L474" s="7"/>
      <c r="M474" s="7"/>
      <c r="N474" s="7"/>
      <c r="O474" s="7"/>
      <c r="P474" s="7"/>
      <c r="Q474" s="7"/>
      <c r="R474" s="7"/>
    </row>
    <row r="475" spans="1:18">
      <c r="A475" s="7"/>
      <c r="B475" s="7"/>
      <c r="C475" s="7"/>
      <c r="D475" s="7"/>
      <c r="E475" s="7"/>
      <c r="F475" s="7"/>
      <c r="G475" s="7"/>
      <c r="H475" s="7"/>
      <c r="I475" s="7"/>
      <c r="J475" s="7"/>
      <c r="K475" s="7"/>
      <c r="L475" s="7"/>
      <c r="M475" s="7"/>
      <c r="N475" s="7"/>
      <c r="O475" s="7"/>
      <c r="P475" s="7"/>
      <c r="Q475" s="7"/>
      <c r="R475" s="7"/>
    </row>
    <row r="476" spans="1:18">
      <c r="A476" s="7"/>
      <c r="B476" s="7"/>
      <c r="C476" s="7"/>
      <c r="D476" s="7"/>
      <c r="E476" s="7"/>
      <c r="F476" s="7"/>
      <c r="G476" s="7"/>
      <c r="H476" s="7"/>
      <c r="I476" s="7"/>
      <c r="J476" s="7"/>
      <c r="K476" s="7"/>
      <c r="L476" s="7"/>
      <c r="M476" s="7"/>
      <c r="N476" s="7"/>
      <c r="O476" s="7"/>
      <c r="P476" s="7"/>
      <c r="Q476" s="7"/>
      <c r="R476" s="7"/>
    </row>
    <row r="477" spans="1:18">
      <c r="A477" s="7"/>
      <c r="B477" s="7"/>
      <c r="C477" s="7"/>
      <c r="D477" s="7"/>
      <c r="E477" s="7"/>
      <c r="F477" s="7"/>
      <c r="G477" s="7"/>
      <c r="H477" s="7"/>
      <c r="I477" s="7"/>
      <c r="J477" s="7"/>
      <c r="K477" s="7"/>
      <c r="L477" s="7"/>
      <c r="M477" s="7"/>
      <c r="N477" s="7"/>
      <c r="O477" s="7"/>
      <c r="P477" s="7"/>
      <c r="Q477" s="7"/>
      <c r="R477" s="7"/>
    </row>
    <row r="478" spans="1:18">
      <c r="A478" s="7"/>
      <c r="B478" s="7"/>
      <c r="C478" s="7"/>
      <c r="D478" s="7"/>
      <c r="E478" s="7"/>
      <c r="F478" s="7"/>
      <c r="G478" s="7"/>
      <c r="H478" s="7"/>
      <c r="I478" s="7"/>
      <c r="J478" s="7"/>
      <c r="K478" s="7"/>
      <c r="L478" s="7"/>
      <c r="M478" s="7"/>
      <c r="N478" s="7"/>
      <c r="O478" s="7"/>
      <c r="P478" s="7"/>
      <c r="Q478" s="7"/>
      <c r="R478" s="7"/>
    </row>
    <row r="479" spans="1:18">
      <c r="A479" s="7"/>
      <c r="B479" s="7"/>
      <c r="C479" s="7"/>
      <c r="D479" s="7"/>
      <c r="E479" s="7"/>
      <c r="F479" s="7"/>
      <c r="G479" s="7"/>
      <c r="H479" s="7"/>
      <c r="I479" s="7"/>
      <c r="J479" s="7"/>
      <c r="K479" s="7"/>
      <c r="L479" s="7"/>
      <c r="M479" s="7"/>
      <c r="N479" s="7"/>
      <c r="O479" s="7"/>
      <c r="P479" s="7"/>
      <c r="Q479" s="7"/>
      <c r="R479" s="7"/>
    </row>
    <row r="480" spans="1:18">
      <c r="A480" s="7"/>
      <c r="B480" s="7"/>
      <c r="C480" s="7"/>
      <c r="D480" s="7"/>
      <c r="E480" s="7"/>
      <c r="F480" s="7"/>
      <c r="G480" s="7"/>
      <c r="H480" s="7"/>
      <c r="I480" s="7"/>
      <c r="J480" s="7"/>
      <c r="K480" s="7"/>
      <c r="L480" s="7"/>
      <c r="M480" s="7"/>
      <c r="N480" s="7"/>
      <c r="O480" s="7"/>
      <c r="P480" s="7"/>
      <c r="Q480" s="7"/>
      <c r="R480" s="7"/>
    </row>
    <row r="481" spans="1:18">
      <c r="A481" s="7"/>
      <c r="B481" s="7"/>
      <c r="C481" s="7"/>
      <c r="D481" s="7"/>
      <c r="E481" s="7"/>
      <c r="F481" s="7"/>
      <c r="G481" s="7"/>
      <c r="H481" s="7"/>
      <c r="I481" s="7"/>
      <c r="J481" s="7"/>
      <c r="K481" s="7"/>
      <c r="L481" s="7"/>
      <c r="M481" s="7"/>
      <c r="N481" s="7"/>
      <c r="O481" s="7"/>
      <c r="P481" s="7"/>
      <c r="Q481" s="7"/>
      <c r="R481" s="7"/>
    </row>
    <row r="482" spans="1:18">
      <c r="A482" s="7"/>
      <c r="B482" s="7"/>
      <c r="C482" s="7"/>
      <c r="D482" s="7"/>
      <c r="E482" s="7"/>
      <c r="F482" s="7"/>
      <c r="G482" s="7"/>
      <c r="H482" s="7"/>
      <c r="I482" s="7"/>
      <c r="J482" s="7"/>
      <c r="K482" s="7"/>
      <c r="L482" s="7"/>
      <c r="M482" s="7"/>
      <c r="N482" s="7"/>
      <c r="O482" s="7"/>
      <c r="P482" s="7"/>
      <c r="Q482" s="7"/>
      <c r="R482" s="7"/>
    </row>
    <row r="483" spans="1:18">
      <c r="A483" s="7"/>
      <c r="B483" s="7"/>
      <c r="C483" s="7"/>
      <c r="D483" s="7"/>
      <c r="E483" s="7"/>
      <c r="F483" s="7"/>
      <c r="G483" s="7"/>
      <c r="H483" s="7"/>
      <c r="I483" s="7"/>
      <c r="J483" s="7"/>
      <c r="K483" s="7"/>
      <c r="L483" s="7"/>
      <c r="M483" s="7"/>
      <c r="N483" s="7"/>
      <c r="O483" s="7"/>
      <c r="P483" s="7"/>
      <c r="Q483" s="7"/>
      <c r="R483" s="7"/>
    </row>
    <row r="484" spans="1:18">
      <c r="A484" s="7"/>
      <c r="B484" s="7"/>
      <c r="C484" s="7"/>
      <c r="D484" s="7"/>
      <c r="E484" s="7"/>
      <c r="F484" s="7"/>
      <c r="G484" s="7"/>
      <c r="H484" s="7"/>
      <c r="I484" s="7"/>
      <c r="J484" s="7"/>
      <c r="K484" s="7"/>
      <c r="L484" s="7"/>
      <c r="M484" s="7"/>
      <c r="N484" s="7"/>
      <c r="O484" s="7"/>
      <c r="P484" s="7"/>
      <c r="Q484" s="7"/>
      <c r="R484" s="7"/>
    </row>
    <row r="485" spans="1:18">
      <c r="A485" s="7"/>
      <c r="B485" s="7"/>
      <c r="C485" s="7"/>
      <c r="D485" s="7"/>
      <c r="E485" s="7"/>
      <c r="F485" s="7"/>
      <c r="G485" s="7"/>
      <c r="H485" s="7"/>
      <c r="I485" s="7"/>
      <c r="J485" s="7"/>
      <c r="K485" s="7"/>
      <c r="L485" s="7"/>
      <c r="M485" s="7"/>
      <c r="N485" s="7"/>
      <c r="O485" s="7"/>
      <c r="P485" s="7"/>
      <c r="Q485" s="7"/>
      <c r="R485" s="7"/>
    </row>
    <row r="486" spans="1:18">
      <c r="A486" s="7"/>
      <c r="B486" s="7"/>
      <c r="C486" s="7"/>
      <c r="D486" s="7"/>
      <c r="E486" s="7"/>
      <c r="F486" s="7"/>
      <c r="G486" s="7"/>
      <c r="H486" s="7"/>
      <c r="I486" s="7"/>
      <c r="J486" s="7"/>
      <c r="K486" s="7"/>
      <c r="L486" s="7"/>
      <c r="M486" s="7"/>
      <c r="N486" s="7"/>
      <c r="O486" s="7"/>
      <c r="P486" s="7"/>
      <c r="Q486" s="7"/>
      <c r="R486" s="7"/>
    </row>
    <row r="487" spans="1:18">
      <c r="A487" s="7"/>
      <c r="B487" s="7"/>
      <c r="C487" s="7"/>
      <c r="D487" s="7"/>
      <c r="E487" s="7"/>
      <c r="F487" s="7"/>
      <c r="G487" s="7"/>
      <c r="H487" s="7"/>
      <c r="I487" s="7"/>
      <c r="J487" s="7"/>
      <c r="K487" s="7"/>
      <c r="L487" s="7"/>
      <c r="M487" s="7"/>
      <c r="N487" s="7"/>
      <c r="O487" s="7"/>
      <c r="P487" s="7"/>
      <c r="Q487" s="7"/>
      <c r="R487" s="7"/>
    </row>
    <row r="488" spans="1:18">
      <c r="A488" s="7"/>
      <c r="B488" s="7"/>
      <c r="C488" s="7"/>
      <c r="D488" s="7"/>
      <c r="E488" s="7"/>
      <c r="F488" s="7"/>
      <c r="G488" s="7"/>
      <c r="H488" s="7"/>
      <c r="I488" s="7"/>
      <c r="J488" s="7"/>
      <c r="K488" s="7"/>
      <c r="L488" s="7"/>
      <c r="M488" s="7"/>
      <c r="N488" s="7"/>
      <c r="O488" s="7"/>
      <c r="P488" s="7"/>
      <c r="Q488" s="7"/>
      <c r="R488" s="7"/>
    </row>
    <row r="489" spans="1:18">
      <c r="A489" s="7"/>
      <c r="B489" s="7"/>
      <c r="C489" s="7"/>
      <c r="D489" s="7"/>
      <c r="E489" s="7"/>
      <c r="F489" s="7"/>
      <c r="G489" s="7"/>
      <c r="H489" s="7"/>
      <c r="I489" s="7"/>
      <c r="J489" s="7"/>
      <c r="K489" s="7"/>
      <c r="L489" s="7"/>
      <c r="M489" s="7"/>
      <c r="N489" s="7"/>
      <c r="O489" s="7"/>
      <c r="P489" s="7"/>
      <c r="Q489" s="7"/>
      <c r="R489" s="7"/>
    </row>
    <row r="490" spans="1:18">
      <c r="A490" s="7"/>
      <c r="B490" s="7"/>
      <c r="C490" s="7"/>
      <c r="D490" s="7"/>
      <c r="E490" s="7"/>
      <c r="F490" s="7"/>
      <c r="G490" s="7"/>
      <c r="H490" s="7"/>
      <c r="I490" s="7"/>
      <c r="J490" s="7"/>
      <c r="K490" s="7"/>
      <c r="L490" s="7"/>
      <c r="M490" s="7"/>
      <c r="N490" s="7"/>
      <c r="O490" s="7"/>
      <c r="P490" s="7"/>
      <c r="Q490" s="7"/>
      <c r="R490" s="7"/>
    </row>
    <row r="491" spans="1:18">
      <c r="A491" s="7"/>
      <c r="B491" s="7"/>
      <c r="C491" s="7"/>
      <c r="D491" s="7"/>
      <c r="E491" s="7"/>
      <c r="F491" s="7"/>
      <c r="G491" s="7"/>
      <c r="H491" s="7"/>
      <c r="I491" s="7"/>
      <c r="J491" s="7"/>
      <c r="K491" s="7"/>
      <c r="L491" s="7"/>
      <c r="M491" s="7"/>
      <c r="N491" s="7"/>
      <c r="O491" s="7"/>
      <c r="P491" s="7"/>
      <c r="Q491" s="7"/>
      <c r="R491" s="7"/>
    </row>
    <row r="492" spans="1:18">
      <c r="A492" s="7"/>
      <c r="B492" s="7"/>
      <c r="C492" s="7"/>
      <c r="D492" s="7"/>
      <c r="E492" s="7"/>
      <c r="F492" s="7"/>
      <c r="G492" s="7"/>
      <c r="H492" s="7"/>
      <c r="I492" s="7"/>
      <c r="J492" s="7"/>
      <c r="K492" s="7"/>
      <c r="L492" s="7"/>
      <c r="M492" s="7"/>
      <c r="N492" s="7"/>
      <c r="O492" s="7"/>
      <c r="P492" s="7"/>
      <c r="Q492" s="7"/>
      <c r="R492" s="7"/>
    </row>
    <row r="493" spans="1:18">
      <c r="A493" s="7"/>
      <c r="B493" s="7"/>
      <c r="C493" s="7"/>
      <c r="D493" s="7"/>
      <c r="E493" s="7"/>
      <c r="F493" s="7"/>
      <c r="G493" s="7"/>
      <c r="H493" s="7"/>
      <c r="I493" s="7"/>
      <c r="J493" s="7"/>
      <c r="K493" s="7"/>
      <c r="L493" s="7"/>
      <c r="M493" s="7"/>
      <c r="N493" s="7"/>
      <c r="O493" s="7"/>
      <c r="P493" s="7"/>
      <c r="Q493" s="7"/>
      <c r="R493" s="7"/>
    </row>
    <row r="494" spans="1:18">
      <c r="A494" s="7"/>
      <c r="B494" s="7"/>
      <c r="C494" s="7"/>
      <c r="D494" s="7"/>
      <c r="E494" s="7"/>
      <c r="F494" s="7"/>
      <c r="G494" s="7"/>
      <c r="H494" s="7"/>
      <c r="I494" s="7"/>
      <c r="J494" s="7"/>
      <c r="K494" s="7"/>
      <c r="L494" s="7"/>
      <c r="M494" s="7"/>
      <c r="N494" s="7"/>
      <c r="O494" s="7"/>
      <c r="P494" s="7"/>
      <c r="Q494" s="7"/>
      <c r="R494" s="7"/>
    </row>
    <row r="495" spans="1:18">
      <c r="A495" s="7"/>
      <c r="B495" s="7"/>
      <c r="C495" s="7"/>
      <c r="D495" s="7"/>
      <c r="E495" s="7"/>
      <c r="F495" s="7"/>
      <c r="G495" s="7"/>
      <c r="H495" s="7"/>
      <c r="I495" s="7"/>
      <c r="J495" s="7"/>
      <c r="K495" s="7"/>
      <c r="L495" s="7"/>
      <c r="M495" s="7"/>
      <c r="N495" s="7"/>
      <c r="O495" s="7"/>
      <c r="P495" s="7"/>
      <c r="Q495" s="7"/>
      <c r="R495" s="7"/>
    </row>
    <row r="496" spans="1:18">
      <c r="A496" s="7"/>
      <c r="B496" s="7"/>
      <c r="C496" s="7"/>
      <c r="D496" s="7"/>
      <c r="E496" s="7"/>
      <c r="F496" s="7"/>
      <c r="G496" s="7"/>
      <c r="H496" s="7"/>
      <c r="I496" s="7"/>
      <c r="J496" s="7"/>
      <c r="K496" s="7"/>
      <c r="L496" s="7"/>
      <c r="M496" s="7"/>
      <c r="N496" s="7"/>
      <c r="O496" s="7"/>
      <c r="P496" s="7"/>
      <c r="Q496" s="7"/>
      <c r="R496" s="7"/>
    </row>
    <row r="497" spans="1:18">
      <c r="A497" s="7"/>
      <c r="B497" s="7"/>
      <c r="C497" s="7"/>
      <c r="D497" s="7"/>
      <c r="E497" s="7"/>
      <c r="F497" s="7"/>
      <c r="G497" s="7"/>
      <c r="H497" s="7"/>
      <c r="I497" s="7"/>
      <c r="J497" s="7"/>
      <c r="K497" s="7"/>
      <c r="L497" s="7"/>
      <c r="M497" s="7"/>
      <c r="N497" s="7"/>
      <c r="O497" s="7"/>
      <c r="P497" s="7"/>
      <c r="Q497" s="7"/>
      <c r="R497" s="7"/>
    </row>
    <row r="498" spans="1:18">
      <c r="A498" s="7"/>
      <c r="B498" s="7"/>
      <c r="C498" s="7"/>
      <c r="D498" s="7"/>
      <c r="E498" s="7"/>
      <c r="F498" s="7"/>
      <c r="G498" s="7"/>
      <c r="H498" s="7"/>
      <c r="I498" s="7"/>
      <c r="J498" s="7"/>
      <c r="K498" s="7"/>
      <c r="L498" s="7"/>
      <c r="M498" s="7"/>
      <c r="N498" s="7"/>
      <c r="O498" s="7"/>
      <c r="P498" s="7"/>
      <c r="Q498" s="7"/>
      <c r="R498" s="7"/>
    </row>
    <row r="499" spans="1:18">
      <c r="A499" s="7"/>
      <c r="B499" s="7"/>
      <c r="C499" s="7"/>
      <c r="D499" s="7"/>
      <c r="E499" s="7"/>
      <c r="F499" s="7"/>
      <c r="G499" s="7"/>
      <c r="H499" s="7"/>
      <c r="I499" s="7"/>
      <c r="J499" s="7"/>
      <c r="K499" s="7"/>
      <c r="L499" s="7"/>
      <c r="M499" s="7"/>
      <c r="N499" s="7"/>
      <c r="O499" s="7"/>
      <c r="P499" s="7"/>
      <c r="Q499" s="7"/>
      <c r="R499" s="7"/>
    </row>
    <row r="500" spans="1:18">
      <c r="A500" s="7"/>
      <c r="B500" s="7"/>
      <c r="C500" s="7"/>
      <c r="D500" s="7"/>
      <c r="E500" s="7"/>
      <c r="F500" s="7"/>
      <c r="G500" s="7"/>
      <c r="H500" s="7"/>
      <c r="I500" s="7"/>
      <c r="J500" s="7"/>
      <c r="K500" s="7"/>
      <c r="L500" s="7"/>
      <c r="M500" s="7"/>
      <c r="N500" s="7"/>
      <c r="O500" s="7"/>
      <c r="P500" s="7"/>
      <c r="Q500" s="7"/>
      <c r="R500" s="7"/>
    </row>
    <row r="501" spans="1:18">
      <c r="A501" s="7"/>
      <c r="B501" s="7"/>
      <c r="C501" s="7"/>
      <c r="D501" s="7"/>
      <c r="E501" s="7"/>
      <c r="F501" s="7"/>
      <c r="G501" s="7"/>
      <c r="H501" s="7"/>
      <c r="I501" s="7"/>
      <c r="J501" s="7"/>
      <c r="K501" s="7"/>
      <c r="L501" s="7"/>
      <c r="M501" s="7"/>
      <c r="N501" s="7"/>
      <c r="O501" s="7"/>
      <c r="P501" s="7"/>
      <c r="Q501" s="7"/>
      <c r="R501" s="7"/>
    </row>
    <row r="502" spans="1:18">
      <c r="A502" s="7"/>
      <c r="B502" s="7"/>
      <c r="C502" s="7"/>
      <c r="D502" s="7"/>
      <c r="E502" s="7"/>
      <c r="F502" s="7"/>
      <c r="G502" s="7"/>
      <c r="H502" s="7"/>
      <c r="I502" s="7"/>
      <c r="J502" s="7"/>
      <c r="K502" s="7"/>
      <c r="L502" s="7"/>
      <c r="M502" s="7"/>
      <c r="N502" s="7"/>
      <c r="O502" s="7"/>
      <c r="P502" s="7"/>
      <c r="Q502" s="7"/>
      <c r="R502" s="7"/>
    </row>
    <row r="503" spans="1:18">
      <c r="A503" s="7"/>
      <c r="B503" s="7"/>
      <c r="C503" s="7"/>
      <c r="D503" s="7"/>
      <c r="E503" s="7"/>
      <c r="F503" s="7"/>
      <c r="G503" s="7"/>
      <c r="H503" s="7"/>
      <c r="I503" s="7"/>
      <c r="J503" s="7"/>
      <c r="K503" s="7"/>
      <c r="L503" s="7"/>
      <c r="M503" s="7"/>
      <c r="N503" s="7"/>
      <c r="O503" s="7"/>
      <c r="P503" s="7"/>
      <c r="Q503" s="7"/>
      <c r="R503" s="7"/>
    </row>
    <row r="504" spans="1:18">
      <c r="A504" s="7"/>
      <c r="B504" s="7"/>
      <c r="C504" s="7"/>
      <c r="D504" s="7"/>
      <c r="E504" s="7"/>
      <c r="F504" s="7"/>
      <c r="G504" s="7"/>
      <c r="H504" s="7"/>
      <c r="I504" s="7"/>
      <c r="J504" s="7"/>
      <c r="K504" s="7"/>
      <c r="L504" s="7"/>
      <c r="M504" s="7"/>
      <c r="N504" s="7"/>
      <c r="O504" s="7"/>
      <c r="P504" s="7"/>
      <c r="Q504" s="7"/>
      <c r="R504" s="7"/>
    </row>
    <row r="505" spans="1:18">
      <c r="A505" s="7"/>
      <c r="B505" s="7"/>
      <c r="C505" s="7"/>
      <c r="D505" s="7"/>
      <c r="E505" s="7"/>
      <c r="F505" s="7"/>
      <c r="G505" s="7"/>
      <c r="H505" s="7"/>
      <c r="I505" s="7"/>
      <c r="J505" s="7"/>
      <c r="K505" s="7"/>
      <c r="L505" s="7"/>
      <c r="M505" s="7"/>
      <c r="N505" s="7"/>
      <c r="O505" s="7"/>
      <c r="P505" s="7"/>
      <c r="Q505" s="7"/>
      <c r="R505" s="7"/>
    </row>
    <row r="506" spans="1:18">
      <c r="A506" s="7"/>
      <c r="B506" s="7"/>
      <c r="C506" s="7"/>
      <c r="D506" s="7"/>
      <c r="E506" s="7"/>
      <c r="F506" s="7"/>
      <c r="G506" s="7"/>
      <c r="H506" s="7"/>
      <c r="I506" s="7"/>
      <c r="J506" s="7"/>
      <c r="K506" s="7"/>
      <c r="L506" s="7"/>
      <c r="M506" s="7"/>
      <c r="N506" s="7"/>
      <c r="O506" s="7"/>
      <c r="P506" s="7"/>
      <c r="Q506" s="7"/>
      <c r="R506" s="7"/>
    </row>
    <row r="507" spans="1:18">
      <c r="A507" s="7"/>
      <c r="B507" s="7"/>
      <c r="C507" s="7"/>
      <c r="D507" s="7"/>
      <c r="E507" s="7"/>
      <c r="F507" s="7"/>
      <c r="G507" s="7"/>
      <c r="H507" s="7"/>
      <c r="I507" s="7"/>
      <c r="J507" s="7"/>
      <c r="K507" s="7"/>
      <c r="L507" s="7"/>
      <c r="M507" s="7"/>
      <c r="N507" s="7"/>
      <c r="O507" s="7"/>
      <c r="P507" s="7"/>
      <c r="Q507" s="7"/>
      <c r="R507" s="7"/>
    </row>
    <row r="508" spans="1:18">
      <c r="A508" s="7"/>
      <c r="B508" s="7"/>
      <c r="C508" s="7"/>
      <c r="D508" s="7"/>
      <c r="E508" s="7"/>
      <c r="F508" s="7"/>
      <c r="G508" s="7"/>
      <c r="H508" s="7"/>
      <c r="I508" s="7"/>
      <c r="J508" s="7"/>
      <c r="K508" s="7"/>
      <c r="L508" s="7"/>
      <c r="M508" s="7"/>
      <c r="N508" s="7"/>
      <c r="O508" s="7"/>
      <c r="P508" s="7"/>
      <c r="Q508" s="7"/>
      <c r="R508" s="7"/>
    </row>
    <row r="509" spans="1:18">
      <c r="A509" s="7"/>
      <c r="B509" s="7"/>
      <c r="C509" s="7"/>
      <c r="D509" s="7"/>
      <c r="E509" s="7"/>
      <c r="F509" s="7"/>
      <c r="G509" s="7"/>
      <c r="H509" s="7"/>
      <c r="I509" s="7"/>
      <c r="J509" s="7"/>
      <c r="K509" s="7"/>
      <c r="L509" s="7"/>
      <c r="M509" s="7"/>
      <c r="N509" s="7"/>
      <c r="O509" s="7"/>
      <c r="P509" s="7"/>
      <c r="Q509" s="7"/>
      <c r="R509" s="7"/>
    </row>
    <row r="510" spans="1:18">
      <c r="A510" s="7"/>
      <c r="B510" s="7"/>
      <c r="C510" s="7"/>
      <c r="D510" s="7"/>
      <c r="E510" s="7"/>
      <c r="F510" s="7"/>
      <c r="G510" s="7"/>
      <c r="H510" s="7"/>
      <c r="I510" s="7"/>
      <c r="J510" s="7"/>
      <c r="K510" s="7"/>
      <c r="L510" s="7"/>
      <c r="M510" s="7"/>
      <c r="N510" s="7"/>
      <c r="O510" s="7"/>
      <c r="P510" s="7"/>
      <c r="Q510" s="7"/>
      <c r="R510" s="7"/>
    </row>
    <row r="511" spans="1:18">
      <c r="A511" s="7"/>
      <c r="B511" s="7"/>
      <c r="C511" s="7"/>
      <c r="D511" s="7"/>
      <c r="E511" s="7"/>
      <c r="F511" s="7"/>
      <c r="G511" s="7"/>
      <c r="H511" s="7"/>
      <c r="I511" s="7"/>
      <c r="J511" s="7"/>
      <c r="K511" s="7"/>
      <c r="L511" s="7"/>
      <c r="M511" s="7"/>
      <c r="N511" s="7"/>
      <c r="O511" s="7"/>
      <c r="P511" s="7"/>
      <c r="Q511" s="7"/>
      <c r="R511" s="7"/>
    </row>
    <row r="512" spans="1:18">
      <c r="A512" s="7"/>
      <c r="B512" s="7"/>
      <c r="C512" s="7"/>
      <c r="D512" s="7"/>
      <c r="E512" s="7"/>
      <c r="F512" s="7"/>
      <c r="G512" s="7"/>
      <c r="H512" s="7"/>
      <c r="I512" s="7"/>
      <c r="J512" s="7"/>
      <c r="K512" s="7"/>
      <c r="L512" s="7"/>
      <c r="M512" s="7"/>
      <c r="N512" s="7"/>
      <c r="O512" s="7"/>
      <c r="P512" s="7"/>
      <c r="Q512" s="7"/>
      <c r="R512" s="7"/>
    </row>
    <row r="513" spans="1:18">
      <c r="A513" s="7"/>
      <c r="B513" s="7"/>
      <c r="C513" s="7"/>
      <c r="D513" s="7"/>
      <c r="E513" s="7"/>
      <c r="F513" s="7"/>
      <c r="G513" s="7"/>
      <c r="H513" s="7"/>
      <c r="I513" s="7"/>
      <c r="J513" s="7"/>
      <c r="K513" s="7"/>
      <c r="L513" s="7"/>
      <c r="M513" s="7"/>
      <c r="N513" s="7"/>
      <c r="O513" s="7"/>
      <c r="P513" s="7"/>
      <c r="Q513" s="7"/>
      <c r="R513" s="7"/>
    </row>
    <row r="514" spans="1:18">
      <c r="A514" s="7"/>
      <c r="B514" s="7"/>
      <c r="C514" s="7"/>
      <c r="D514" s="7"/>
      <c r="E514" s="7"/>
      <c r="F514" s="7"/>
      <c r="G514" s="7"/>
      <c r="H514" s="7"/>
      <c r="I514" s="7"/>
      <c r="J514" s="7"/>
      <c r="K514" s="7"/>
      <c r="L514" s="7"/>
      <c r="M514" s="7"/>
      <c r="N514" s="7"/>
      <c r="O514" s="7"/>
      <c r="P514" s="7"/>
      <c r="Q514" s="7"/>
      <c r="R514" s="7"/>
    </row>
    <row r="515" spans="1:18">
      <c r="A515" s="7"/>
      <c r="B515" s="7"/>
      <c r="C515" s="7"/>
      <c r="D515" s="7"/>
      <c r="E515" s="7"/>
      <c r="F515" s="7"/>
      <c r="G515" s="7"/>
      <c r="H515" s="7"/>
      <c r="I515" s="7"/>
      <c r="J515" s="7"/>
      <c r="K515" s="7"/>
      <c r="L515" s="7"/>
      <c r="M515" s="7"/>
      <c r="N515" s="7"/>
      <c r="O515" s="7"/>
      <c r="P515" s="7"/>
      <c r="Q515" s="7"/>
      <c r="R515" s="7"/>
    </row>
    <row r="516" spans="1:18">
      <c r="A516" s="7"/>
      <c r="B516" s="7"/>
      <c r="C516" s="7"/>
      <c r="D516" s="7"/>
      <c r="E516" s="7"/>
      <c r="F516" s="7"/>
      <c r="G516" s="7"/>
      <c r="H516" s="7"/>
      <c r="I516" s="7"/>
      <c r="J516" s="7"/>
      <c r="K516" s="7"/>
      <c r="L516" s="7"/>
      <c r="M516" s="7"/>
      <c r="N516" s="7"/>
      <c r="O516" s="7"/>
      <c r="P516" s="7"/>
      <c r="Q516" s="7"/>
      <c r="R516" s="7"/>
    </row>
    <row r="517" spans="1:18">
      <c r="A517" s="7"/>
      <c r="B517" s="7"/>
      <c r="C517" s="7"/>
      <c r="D517" s="7"/>
      <c r="E517" s="7"/>
      <c r="F517" s="7"/>
      <c r="G517" s="7"/>
      <c r="H517" s="7"/>
      <c r="I517" s="7"/>
      <c r="J517" s="7"/>
      <c r="K517" s="7"/>
      <c r="L517" s="7"/>
      <c r="M517" s="7"/>
      <c r="N517" s="7"/>
      <c r="O517" s="7"/>
      <c r="P517" s="7"/>
      <c r="Q517" s="7"/>
      <c r="R517" s="7"/>
    </row>
    <row r="518" spans="1:18">
      <c r="A518" s="7"/>
      <c r="B518" s="7"/>
      <c r="C518" s="7"/>
      <c r="D518" s="7"/>
      <c r="E518" s="7"/>
      <c r="F518" s="7"/>
      <c r="G518" s="7"/>
      <c r="H518" s="7"/>
      <c r="I518" s="7"/>
      <c r="J518" s="7"/>
      <c r="K518" s="7"/>
      <c r="L518" s="7"/>
      <c r="M518" s="7"/>
      <c r="N518" s="7"/>
      <c r="O518" s="7"/>
      <c r="P518" s="7"/>
      <c r="Q518" s="7"/>
      <c r="R518" s="7"/>
    </row>
    <row r="519" spans="1:18">
      <c r="A519" s="7"/>
      <c r="B519" s="7"/>
      <c r="C519" s="7"/>
      <c r="D519" s="7"/>
      <c r="E519" s="7"/>
      <c r="F519" s="7"/>
      <c r="G519" s="7"/>
      <c r="H519" s="7"/>
      <c r="I519" s="7"/>
      <c r="J519" s="7"/>
      <c r="K519" s="7"/>
      <c r="L519" s="7"/>
      <c r="M519" s="7"/>
      <c r="N519" s="7"/>
      <c r="O519" s="7"/>
      <c r="P519" s="7"/>
      <c r="Q519" s="7"/>
      <c r="R519" s="7"/>
    </row>
    <row r="520" spans="1:18">
      <c r="A520" s="7"/>
      <c r="B520" s="7"/>
      <c r="C520" s="7"/>
      <c r="D520" s="7"/>
      <c r="E520" s="7"/>
      <c r="F520" s="7"/>
      <c r="G520" s="7"/>
      <c r="H520" s="7"/>
      <c r="I520" s="7"/>
      <c r="J520" s="7"/>
      <c r="K520" s="7"/>
      <c r="L520" s="7"/>
      <c r="M520" s="7"/>
      <c r="N520" s="7"/>
      <c r="O520" s="7"/>
      <c r="P520" s="7"/>
      <c r="Q520" s="7"/>
      <c r="R520" s="7"/>
    </row>
    <row r="521" spans="1:18">
      <c r="A521" s="7"/>
      <c r="B521" s="7"/>
      <c r="C521" s="7"/>
      <c r="D521" s="7"/>
      <c r="E521" s="7"/>
      <c r="F521" s="7"/>
      <c r="G521" s="7"/>
      <c r="H521" s="7"/>
      <c r="I521" s="7"/>
      <c r="J521" s="7"/>
      <c r="K521" s="7"/>
      <c r="L521" s="7"/>
      <c r="M521" s="7"/>
      <c r="N521" s="7"/>
      <c r="O521" s="7"/>
      <c r="P521" s="7"/>
      <c r="Q521" s="7"/>
      <c r="R521" s="7"/>
    </row>
    <row r="522" spans="1:18">
      <c r="A522" s="7"/>
      <c r="B522" s="7"/>
      <c r="C522" s="7"/>
      <c r="D522" s="7"/>
      <c r="E522" s="7"/>
      <c r="F522" s="7"/>
      <c r="G522" s="7"/>
      <c r="H522" s="7"/>
      <c r="I522" s="7"/>
      <c r="J522" s="7"/>
      <c r="K522" s="7"/>
      <c r="L522" s="7"/>
      <c r="M522" s="7"/>
      <c r="N522" s="7"/>
      <c r="O522" s="7"/>
      <c r="P522" s="7"/>
      <c r="Q522" s="7"/>
      <c r="R522" s="7"/>
    </row>
    <row r="523" spans="1:18">
      <c r="A523" s="7"/>
      <c r="B523" s="7"/>
      <c r="C523" s="7"/>
      <c r="D523" s="7"/>
      <c r="E523" s="7"/>
      <c r="F523" s="7"/>
      <c r="G523" s="7"/>
      <c r="H523" s="7"/>
      <c r="I523" s="7"/>
      <c r="J523" s="7"/>
      <c r="K523" s="7"/>
      <c r="L523" s="7"/>
      <c r="M523" s="7"/>
      <c r="N523" s="7"/>
      <c r="O523" s="7"/>
      <c r="P523" s="7"/>
      <c r="Q523" s="7"/>
      <c r="R523" s="7"/>
    </row>
    <row r="524" spans="1:18">
      <c r="A524" s="7"/>
      <c r="B524" s="7"/>
      <c r="C524" s="7"/>
      <c r="D524" s="7"/>
      <c r="E524" s="7"/>
      <c r="F524" s="7"/>
      <c r="G524" s="7"/>
      <c r="H524" s="7"/>
      <c r="I524" s="7"/>
      <c r="J524" s="7"/>
      <c r="K524" s="7"/>
      <c r="L524" s="7"/>
      <c r="M524" s="7"/>
      <c r="N524" s="7"/>
      <c r="O524" s="7"/>
      <c r="P524" s="7"/>
      <c r="Q524" s="7"/>
      <c r="R524" s="7"/>
    </row>
    <row r="525" spans="1:18">
      <c r="A525" s="7"/>
      <c r="B525" s="7"/>
      <c r="C525" s="7"/>
      <c r="D525" s="7"/>
      <c r="E525" s="7"/>
      <c r="F525" s="7"/>
      <c r="G525" s="7"/>
      <c r="H525" s="7"/>
      <c r="I525" s="7"/>
      <c r="J525" s="7"/>
      <c r="K525" s="7"/>
      <c r="L525" s="7"/>
      <c r="M525" s="7"/>
      <c r="N525" s="7"/>
      <c r="O525" s="7"/>
      <c r="P525" s="7"/>
      <c r="Q525" s="7"/>
      <c r="R525" s="7"/>
    </row>
    <row r="526" spans="1:18">
      <c r="A526" s="7"/>
      <c r="B526" s="7"/>
      <c r="C526" s="7"/>
      <c r="D526" s="7"/>
      <c r="E526" s="7"/>
      <c r="F526" s="7"/>
      <c r="G526" s="7"/>
      <c r="H526" s="7"/>
      <c r="I526" s="7"/>
      <c r="J526" s="7"/>
      <c r="K526" s="7"/>
      <c r="L526" s="7"/>
      <c r="M526" s="7"/>
      <c r="N526" s="7"/>
      <c r="O526" s="7"/>
      <c r="P526" s="7"/>
      <c r="Q526" s="7"/>
      <c r="R526" s="7"/>
    </row>
    <row r="527" spans="1:18">
      <c r="A527" s="7"/>
      <c r="B527" s="7"/>
      <c r="C527" s="7"/>
      <c r="D527" s="7"/>
      <c r="E527" s="7"/>
      <c r="F527" s="7"/>
      <c r="G527" s="7"/>
      <c r="H527" s="7"/>
      <c r="I527" s="7"/>
      <c r="J527" s="7"/>
      <c r="K527" s="7"/>
      <c r="L527" s="7"/>
      <c r="M527" s="7"/>
      <c r="N527" s="7"/>
      <c r="O527" s="7"/>
      <c r="P527" s="7"/>
      <c r="Q527" s="7"/>
      <c r="R527" s="7"/>
    </row>
    <row r="528" spans="1:18">
      <c r="A528" s="7"/>
      <c r="B528" s="7"/>
      <c r="C528" s="7"/>
      <c r="D528" s="7"/>
      <c r="E528" s="7"/>
      <c r="F528" s="7"/>
      <c r="G528" s="7"/>
      <c r="H528" s="7"/>
      <c r="I528" s="7"/>
      <c r="J528" s="7"/>
      <c r="K528" s="7"/>
      <c r="L528" s="7"/>
      <c r="M528" s="7"/>
      <c r="N528" s="7"/>
      <c r="O528" s="7"/>
      <c r="P528" s="7"/>
      <c r="Q528" s="7"/>
      <c r="R528" s="7"/>
    </row>
    <row r="529" spans="1:18">
      <c r="A529" s="7"/>
      <c r="B529" s="7"/>
      <c r="C529" s="7"/>
      <c r="D529" s="7"/>
      <c r="E529" s="7"/>
      <c r="F529" s="7"/>
      <c r="G529" s="7"/>
      <c r="H529" s="7"/>
      <c r="I529" s="7"/>
      <c r="J529" s="7"/>
      <c r="K529" s="7"/>
      <c r="L529" s="7"/>
      <c r="M529" s="7"/>
      <c r="N529" s="7"/>
      <c r="O529" s="7"/>
      <c r="P529" s="7"/>
      <c r="Q529" s="7"/>
      <c r="R529" s="7"/>
    </row>
    <row r="530" spans="1:18">
      <c r="A530" s="7"/>
      <c r="B530" s="7"/>
      <c r="C530" s="7"/>
      <c r="D530" s="7"/>
      <c r="E530" s="7"/>
      <c r="F530" s="7"/>
      <c r="G530" s="7"/>
      <c r="H530" s="7"/>
      <c r="I530" s="7"/>
      <c r="J530" s="7"/>
      <c r="K530" s="7"/>
      <c r="L530" s="7"/>
      <c r="M530" s="7"/>
      <c r="N530" s="7"/>
      <c r="O530" s="7"/>
      <c r="P530" s="7"/>
      <c r="Q530" s="7"/>
      <c r="R530" s="7"/>
    </row>
    <row r="531" spans="1:18">
      <c r="A531" s="7"/>
      <c r="B531" s="7"/>
      <c r="C531" s="7"/>
      <c r="D531" s="7"/>
      <c r="E531" s="7"/>
      <c r="F531" s="7"/>
      <c r="G531" s="7"/>
      <c r="H531" s="7"/>
      <c r="I531" s="7"/>
      <c r="J531" s="7"/>
      <c r="K531" s="7"/>
      <c r="L531" s="7"/>
      <c r="M531" s="7"/>
      <c r="N531" s="7"/>
      <c r="O531" s="7"/>
      <c r="P531" s="7"/>
      <c r="Q531" s="7"/>
      <c r="R531" s="7"/>
    </row>
    <row r="532" spans="1:18">
      <c r="A532" s="7"/>
      <c r="B532" s="7"/>
      <c r="C532" s="7"/>
      <c r="D532" s="7"/>
      <c r="E532" s="7"/>
      <c r="F532" s="7"/>
      <c r="G532" s="7"/>
      <c r="H532" s="7"/>
      <c r="I532" s="7"/>
      <c r="J532" s="7"/>
      <c r="K532" s="7"/>
      <c r="L532" s="7"/>
      <c r="M532" s="7"/>
      <c r="N532" s="7"/>
      <c r="O532" s="7"/>
      <c r="P532" s="7"/>
      <c r="Q532" s="7"/>
      <c r="R532" s="7"/>
    </row>
    <row r="533" spans="1:18">
      <c r="A533" s="7"/>
      <c r="B533" s="7"/>
      <c r="C533" s="7"/>
      <c r="D533" s="7"/>
      <c r="E533" s="7"/>
      <c r="F533" s="7"/>
      <c r="G533" s="7"/>
      <c r="H533" s="7"/>
      <c r="I533" s="7"/>
      <c r="J533" s="7"/>
      <c r="K533" s="7"/>
      <c r="L533" s="7"/>
      <c r="M533" s="7"/>
      <c r="N533" s="7"/>
      <c r="O533" s="7"/>
      <c r="P533" s="7"/>
      <c r="Q533" s="7"/>
      <c r="R533" s="7"/>
    </row>
    <row r="534" spans="1:18">
      <c r="A534" s="7"/>
      <c r="B534" s="7"/>
      <c r="C534" s="7"/>
      <c r="D534" s="7"/>
      <c r="E534" s="7"/>
      <c r="F534" s="7"/>
      <c r="G534" s="7"/>
      <c r="H534" s="7"/>
      <c r="I534" s="7"/>
      <c r="J534" s="7"/>
      <c r="K534" s="7"/>
      <c r="L534" s="7"/>
      <c r="M534" s="7"/>
      <c r="N534" s="7"/>
      <c r="O534" s="7"/>
      <c r="P534" s="7"/>
      <c r="Q534" s="7"/>
      <c r="R534" s="7"/>
    </row>
    <row r="535" spans="1:18">
      <c r="A535" s="7"/>
      <c r="B535" s="7"/>
      <c r="C535" s="7"/>
      <c r="D535" s="7"/>
      <c r="E535" s="7"/>
      <c r="F535" s="7"/>
      <c r="G535" s="7"/>
      <c r="H535" s="7"/>
      <c r="I535" s="7"/>
      <c r="J535" s="7"/>
      <c r="K535" s="7"/>
      <c r="L535" s="7"/>
      <c r="M535" s="7"/>
      <c r="N535" s="7"/>
      <c r="O535" s="7"/>
      <c r="P535" s="7"/>
      <c r="Q535" s="7"/>
      <c r="R535" s="7"/>
    </row>
    <row r="536" spans="1:18">
      <c r="A536" s="7"/>
      <c r="B536" s="7"/>
      <c r="C536" s="7"/>
      <c r="D536" s="7"/>
      <c r="E536" s="7"/>
      <c r="F536" s="7"/>
      <c r="G536" s="7"/>
      <c r="H536" s="7"/>
      <c r="I536" s="7"/>
      <c r="J536" s="7"/>
      <c r="K536" s="7"/>
      <c r="L536" s="7"/>
      <c r="M536" s="7"/>
      <c r="N536" s="7"/>
      <c r="O536" s="7"/>
      <c r="P536" s="7"/>
      <c r="Q536" s="7"/>
      <c r="R536" s="7"/>
    </row>
    <row r="537" spans="1:18">
      <c r="A537" s="7"/>
      <c r="B537" s="7"/>
      <c r="C537" s="7"/>
      <c r="D537" s="7"/>
      <c r="E537" s="7"/>
      <c r="F537" s="7"/>
      <c r="G537" s="7"/>
      <c r="H537" s="7"/>
      <c r="I537" s="7"/>
      <c r="J537" s="7"/>
      <c r="K537" s="7"/>
      <c r="L537" s="7"/>
      <c r="M537" s="7"/>
      <c r="N537" s="7"/>
      <c r="O537" s="7"/>
      <c r="P537" s="7"/>
      <c r="Q537" s="7"/>
      <c r="R537" s="7"/>
    </row>
    <row r="538" spans="1:18">
      <c r="A538" s="7"/>
      <c r="B538" s="7"/>
      <c r="C538" s="7"/>
      <c r="D538" s="7"/>
      <c r="E538" s="7"/>
      <c r="F538" s="7"/>
      <c r="G538" s="7"/>
      <c r="H538" s="7"/>
      <c r="I538" s="7"/>
      <c r="J538" s="7"/>
      <c r="K538" s="7"/>
      <c r="L538" s="7"/>
      <c r="M538" s="7"/>
      <c r="N538" s="7"/>
      <c r="O538" s="7"/>
      <c r="P538" s="7"/>
      <c r="Q538" s="7"/>
      <c r="R538" s="7"/>
    </row>
    <row r="539" spans="1:18">
      <c r="A539" s="7"/>
      <c r="B539" s="7"/>
      <c r="C539" s="7"/>
      <c r="D539" s="7"/>
      <c r="E539" s="7"/>
      <c r="F539" s="7"/>
      <c r="G539" s="7"/>
      <c r="H539" s="7"/>
      <c r="I539" s="7"/>
      <c r="J539" s="7"/>
      <c r="K539" s="7"/>
      <c r="L539" s="7"/>
      <c r="M539" s="7"/>
      <c r="N539" s="7"/>
      <c r="O539" s="7"/>
      <c r="P539" s="7"/>
      <c r="Q539" s="7"/>
      <c r="R539" s="7"/>
    </row>
    <row r="540" spans="1:18">
      <c r="A540" s="7"/>
      <c r="B540" s="7"/>
      <c r="C540" s="7"/>
      <c r="D540" s="7"/>
      <c r="E540" s="7"/>
      <c r="F540" s="7"/>
      <c r="G540" s="7"/>
      <c r="H540" s="7"/>
      <c r="I540" s="7"/>
      <c r="J540" s="7"/>
      <c r="K540" s="7"/>
      <c r="L540" s="7"/>
      <c r="M540" s="7"/>
      <c r="N540" s="7"/>
      <c r="O540" s="7"/>
      <c r="P540" s="7"/>
      <c r="Q540" s="7"/>
      <c r="R540" s="7"/>
    </row>
    <row r="541" spans="1:18">
      <c r="A541" s="7"/>
      <c r="B541" s="7"/>
      <c r="C541" s="7"/>
      <c r="D541" s="7"/>
      <c r="E541" s="7"/>
      <c r="F541" s="7"/>
      <c r="G541" s="7"/>
      <c r="H541" s="7"/>
      <c r="I541" s="7"/>
      <c r="J541" s="7"/>
      <c r="K541" s="7"/>
      <c r="L541" s="7"/>
      <c r="M541" s="7"/>
      <c r="N541" s="7"/>
      <c r="O541" s="7"/>
      <c r="P541" s="7"/>
      <c r="Q541" s="7"/>
      <c r="R541" s="7"/>
    </row>
    <row r="542" spans="1:18">
      <c r="A542" s="7"/>
      <c r="B542" s="7"/>
      <c r="C542" s="7"/>
      <c r="D542" s="7"/>
      <c r="E542" s="7"/>
      <c r="F542" s="7"/>
      <c r="G542" s="7"/>
      <c r="H542" s="7"/>
      <c r="I542" s="7"/>
      <c r="J542" s="7"/>
      <c r="K542" s="7"/>
      <c r="L542" s="7"/>
      <c r="M542" s="7"/>
      <c r="N542" s="7"/>
      <c r="O542" s="7"/>
      <c r="P542" s="7"/>
      <c r="Q542" s="7"/>
      <c r="R542" s="7"/>
    </row>
    <row r="543" spans="1:18">
      <c r="A543" s="7"/>
      <c r="B543" s="7"/>
      <c r="C543" s="7"/>
      <c r="D543" s="7"/>
      <c r="E543" s="7"/>
      <c r="F543" s="7"/>
      <c r="G543" s="7"/>
      <c r="H543" s="7"/>
      <c r="I543" s="7"/>
      <c r="J543" s="7"/>
      <c r="K543" s="7"/>
      <c r="L543" s="7"/>
      <c r="M543" s="7"/>
      <c r="N543" s="7"/>
      <c r="O543" s="7"/>
      <c r="P543" s="7"/>
      <c r="Q543" s="7"/>
      <c r="R543" s="7"/>
    </row>
    <row r="544" spans="1:18">
      <c r="A544" s="7"/>
      <c r="B544" s="7"/>
      <c r="C544" s="7"/>
      <c r="D544" s="7"/>
      <c r="E544" s="7"/>
      <c r="F544" s="7"/>
      <c r="G544" s="7"/>
      <c r="H544" s="7"/>
      <c r="I544" s="7"/>
      <c r="J544" s="7"/>
      <c r="K544" s="7"/>
      <c r="L544" s="7"/>
      <c r="M544" s="7"/>
      <c r="N544" s="7"/>
      <c r="O544" s="7"/>
      <c r="P544" s="7"/>
      <c r="Q544" s="7"/>
      <c r="R544" s="7"/>
    </row>
    <row r="545" spans="1:18">
      <c r="A545" s="7"/>
      <c r="B545" s="7"/>
      <c r="C545" s="7"/>
      <c r="D545" s="7"/>
      <c r="E545" s="7"/>
      <c r="F545" s="7"/>
      <c r="G545" s="7"/>
      <c r="H545" s="7"/>
      <c r="I545" s="7"/>
      <c r="J545" s="7"/>
      <c r="K545" s="7"/>
      <c r="L545" s="7"/>
      <c r="M545" s="7"/>
      <c r="N545" s="7"/>
      <c r="O545" s="7"/>
      <c r="P545" s="7"/>
      <c r="Q545" s="7"/>
      <c r="R545" s="7"/>
    </row>
    <row r="546" spans="1:18">
      <c r="A546" s="7"/>
      <c r="B546" s="7"/>
      <c r="C546" s="7"/>
      <c r="D546" s="7"/>
      <c r="E546" s="7"/>
      <c r="F546" s="7"/>
      <c r="G546" s="7"/>
      <c r="H546" s="7"/>
      <c r="I546" s="7"/>
      <c r="J546" s="7"/>
      <c r="K546" s="7"/>
      <c r="L546" s="7"/>
      <c r="M546" s="7"/>
      <c r="N546" s="7"/>
      <c r="O546" s="7"/>
      <c r="P546" s="7"/>
      <c r="Q546" s="7"/>
      <c r="R546" s="7"/>
    </row>
    <row r="547" spans="1:18">
      <c r="A547" s="7"/>
      <c r="B547" s="7"/>
      <c r="C547" s="7"/>
      <c r="D547" s="7"/>
      <c r="E547" s="7"/>
      <c r="F547" s="7"/>
      <c r="G547" s="7"/>
      <c r="H547" s="7"/>
      <c r="I547" s="7"/>
      <c r="J547" s="7"/>
      <c r="K547" s="7"/>
      <c r="L547" s="7"/>
      <c r="M547" s="7"/>
      <c r="N547" s="7"/>
      <c r="O547" s="7"/>
      <c r="P547" s="7"/>
      <c r="Q547" s="7"/>
      <c r="R547" s="7"/>
    </row>
    <row r="548" spans="1:18">
      <c r="A548" s="7"/>
      <c r="B548" s="7"/>
      <c r="C548" s="7"/>
      <c r="D548" s="7"/>
      <c r="E548" s="7"/>
      <c r="F548" s="7"/>
      <c r="G548" s="7"/>
      <c r="H548" s="7"/>
      <c r="I548" s="7"/>
      <c r="J548" s="7"/>
      <c r="K548" s="7"/>
      <c r="L548" s="7"/>
      <c r="M548" s="7"/>
      <c r="N548" s="7"/>
      <c r="O548" s="7"/>
      <c r="P548" s="7"/>
      <c r="Q548" s="7"/>
      <c r="R548" s="7"/>
    </row>
    <row r="549" spans="1:18">
      <c r="A549" s="7"/>
      <c r="B549" s="7"/>
      <c r="C549" s="7"/>
      <c r="D549" s="7"/>
      <c r="E549" s="7"/>
      <c r="F549" s="7"/>
      <c r="G549" s="7"/>
      <c r="H549" s="7"/>
      <c r="I549" s="7"/>
      <c r="J549" s="7"/>
      <c r="K549" s="7"/>
      <c r="L549" s="7"/>
      <c r="M549" s="7"/>
      <c r="N549" s="7"/>
      <c r="O549" s="7"/>
      <c r="P549" s="7"/>
      <c r="Q549" s="7"/>
      <c r="R549" s="7"/>
    </row>
    <row r="550" spans="1:18">
      <c r="A550" s="7"/>
      <c r="B550" s="7"/>
      <c r="C550" s="7"/>
      <c r="D550" s="7"/>
      <c r="E550" s="7"/>
      <c r="F550" s="7"/>
      <c r="G550" s="7"/>
      <c r="H550" s="7"/>
      <c r="I550" s="7"/>
      <c r="J550" s="7"/>
      <c r="K550" s="7"/>
      <c r="L550" s="7"/>
      <c r="M550" s="7"/>
      <c r="N550" s="7"/>
      <c r="O550" s="7"/>
      <c r="P550" s="7"/>
      <c r="Q550" s="7"/>
      <c r="R550" s="7"/>
    </row>
    <row r="551" spans="1:18">
      <c r="A551" s="7"/>
      <c r="B551" s="7"/>
      <c r="C551" s="7"/>
      <c r="D551" s="7"/>
      <c r="E551" s="7"/>
      <c r="F551" s="7"/>
      <c r="G551" s="7"/>
      <c r="H551" s="7"/>
      <c r="I551" s="7"/>
      <c r="J551" s="7"/>
      <c r="K551" s="7"/>
      <c r="L551" s="7"/>
      <c r="M551" s="7"/>
      <c r="N551" s="7"/>
      <c r="O551" s="7"/>
      <c r="P551" s="7"/>
      <c r="Q551" s="7"/>
      <c r="R551" s="7"/>
    </row>
    <row r="552" spans="1:18">
      <c r="A552" s="7"/>
      <c r="B552" s="7"/>
      <c r="C552" s="7"/>
      <c r="D552" s="7"/>
      <c r="E552" s="7"/>
      <c r="F552" s="7"/>
      <c r="G552" s="7"/>
      <c r="H552" s="7"/>
      <c r="I552" s="7"/>
      <c r="J552" s="7"/>
      <c r="K552" s="7"/>
      <c r="L552" s="7"/>
      <c r="M552" s="7"/>
      <c r="N552" s="7"/>
      <c r="O552" s="7"/>
      <c r="P552" s="7"/>
      <c r="Q552" s="7"/>
      <c r="R552" s="7"/>
    </row>
    <row r="553" spans="1:18">
      <c r="A553" s="7"/>
      <c r="B553" s="7"/>
      <c r="C553" s="7"/>
      <c r="D553" s="7"/>
      <c r="E553" s="7"/>
      <c r="F553" s="7"/>
      <c r="G553" s="7"/>
      <c r="H553" s="7"/>
      <c r="I553" s="7"/>
      <c r="J553" s="7"/>
      <c r="K553" s="7"/>
      <c r="L553" s="7"/>
      <c r="M553" s="7"/>
      <c r="N553" s="7"/>
      <c r="O553" s="7"/>
      <c r="P553" s="7"/>
      <c r="Q553" s="7"/>
      <c r="R553" s="7"/>
    </row>
    <row r="554" spans="1:18">
      <c r="A554" s="7"/>
      <c r="B554" s="7"/>
      <c r="C554" s="7"/>
      <c r="D554" s="7"/>
      <c r="E554" s="7"/>
      <c r="F554" s="7"/>
      <c r="G554" s="7"/>
      <c r="H554" s="7"/>
      <c r="I554" s="7"/>
      <c r="J554" s="7"/>
      <c r="K554" s="7"/>
      <c r="L554" s="7"/>
      <c r="M554" s="7"/>
      <c r="N554" s="7"/>
      <c r="O554" s="7"/>
      <c r="P554" s="7"/>
      <c r="Q554" s="7"/>
      <c r="R554" s="7"/>
    </row>
    <row r="555" spans="1:18">
      <c r="A555" s="7"/>
      <c r="B555" s="7"/>
      <c r="C555" s="7"/>
      <c r="D555" s="7"/>
      <c r="E555" s="7"/>
      <c r="F555" s="7"/>
      <c r="G555" s="7"/>
      <c r="H555" s="7"/>
      <c r="I555" s="7"/>
      <c r="J555" s="7"/>
      <c r="K555" s="7"/>
      <c r="L555" s="7"/>
      <c r="M555" s="7"/>
      <c r="N555" s="7"/>
      <c r="O555" s="7"/>
      <c r="P555" s="7"/>
      <c r="Q555" s="7"/>
      <c r="R555" s="7"/>
    </row>
    <row r="556" spans="1:18">
      <c r="A556" s="7"/>
      <c r="B556" s="7"/>
      <c r="C556" s="7"/>
      <c r="D556" s="7"/>
      <c r="E556" s="7"/>
      <c r="F556" s="7"/>
      <c r="G556" s="7"/>
      <c r="H556" s="7"/>
      <c r="I556" s="7"/>
      <c r="J556" s="7"/>
      <c r="K556" s="7"/>
      <c r="L556" s="7"/>
      <c r="M556" s="7"/>
      <c r="N556" s="7"/>
      <c r="O556" s="7"/>
      <c r="P556" s="7"/>
      <c r="Q556" s="7"/>
      <c r="R556" s="7"/>
    </row>
    <row r="557" spans="1:18">
      <c r="A557" s="7"/>
      <c r="B557" s="7"/>
      <c r="C557" s="7"/>
      <c r="D557" s="7"/>
      <c r="E557" s="7"/>
      <c r="F557" s="7"/>
      <c r="G557" s="7"/>
      <c r="H557" s="7"/>
      <c r="I557" s="7"/>
      <c r="J557" s="7"/>
      <c r="K557" s="7"/>
      <c r="L557" s="7"/>
      <c r="M557" s="7"/>
      <c r="N557" s="7"/>
      <c r="O557" s="7"/>
      <c r="P557" s="7"/>
      <c r="Q557" s="7"/>
      <c r="R557" s="7"/>
    </row>
    <row r="558" spans="1:18">
      <c r="A558" s="7"/>
      <c r="B558" s="7"/>
      <c r="C558" s="7"/>
      <c r="D558" s="7"/>
      <c r="E558" s="7"/>
      <c r="F558" s="7"/>
      <c r="G558" s="7"/>
      <c r="H558" s="7"/>
      <c r="I558" s="7"/>
      <c r="J558" s="7"/>
      <c r="K558" s="7"/>
      <c r="L558" s="7"/>
      <c r="M558" s="7"/>
      <c r="N558" s="7"/>
      <c r="O558" s="7"/>
      <c r="P558" s="7"/>
      <c r="Q558" s="7"/>
      <c r="R558" s="7"/>
    </row>
    <row r="559" spans="1:18">
      <c r="A559" s="7"/>
      <c r="B559" s="7"/>
      <c r="C559" s="7"/>
      <c r="D559" s="7"/>
      <c r="E559" s="7"/>
      <c r="F559" s="7"/>
      <c r="G559" s="7"/>
      <c r="H559" s="7"/>
      <c r="I559" s="7"/>
      <c r="J559" s="7"/>
      <c r="K559" s="7"/>
      <c r="L559" s="7"/>
      <c r="M559" s="7"/>
      <c r="N559" s="7"/>
      <c r="O559" s="7"/>
      <c r="P559" s="7"/>
      <c r="Q559" s="7"/>
      <c r="R559" s="7"/>
    </row>
    <row r="560" spans="1:18">
      <c r="A560" s="7"/>
      <c r="B560" s="7"/>
      <c r="C560" s="7"/>
      <c r="D560" s="7"/>
      <c r="E560" s="7"/>
      <c r="F560" s="7"/>
      <c r="G560" s="7"/>
      <c r="H560" s="7"/>
      <c r="I560" s="7"/>
      <c r="J560" s="7"/>
      <c r="K560" s="7"/>
      <c r="L560" s="7"/>
      <c r="M560" s="7"/>
      <c r="N560" s="7"/>
      <c r="O560" s="7"/>
      <c r="P560" s="7"/>
      <c r="Q560" s="7"/>
      <c r="R560" s="7"/>
    </row>
    <row r="561" spans="1:18">
      <c r="A561" s="7"/>
      <c r="B561" s="7"/>
      <c r="C561" s="7"/>
      <c r="D561" s="7"/>
      <c r="E561" s="7"/>
      <c r="F561" s="7"/>
      <c r="G561" s="7"/>
      <c r="H561" s="7"/>
      <c r="I561" s="7"/>
      <c r="J561" s="7"/>
      <c r="K561" s="7"/>
      <c r="L561" s="7"/>
      <c r="M561" s="7"/>
      <c r="N561" s="7"/>
      <c r="O561" s="7"/>
      <c r="P561" s="7"/>
      <c r="Q561" s="7"/>
      <c r="R561" s="7"/>
    </row>
    <row r="562" spans="1:18">
      <c r="A562" s="7"/>
      <c r="B562" s="7"/>
      <c r="C562" s="7"/>
      <c r="D562" s="7"/>
      <c r="E562" s="7"/>
      <c r="F562" s="7"/>
      <c r="G562" s="7"/>
      <c r="H562" s="7"/>
      <c r="I562" s="7"/>
      <c r="J562" s="7"/>
      <c r="K562" s="7"/>
      <c r="L562" s="7"/>
      <c r="M562" s="7"/>
      <c r="N562" s="7"/>
      <c r="O562" s="7"/>
      <c r="P562" s="7"/>
      <c r="Q562" s="7"/>
      <c r="R562" s="7"/>
    </row>
    <row r="563" spans="1:18">
      <c r="A563" s="7"/>
      <c r="B563" s="7"/>
      <c r="C563" s="7"/>
      <c r="D563" s="7"/>
      <c r="E563" s="7"/>
      <c r="F563" s="7"/>
      <c r="G563" s="7"/>
      <c r="H563" s="7"/>
      <c r="I563" s="7"/>
      <c r="J563" s="7"/>
      <c r="K563" s="7"/>
      <c r="L563" s="7"/>
      <c r="M563" s="7"/>
      <c r="N563" s="7"/>
      <c r="O563" s="7"/>
      <c r="P563" s="7"/>
      <c r="Q563" s="7"/>
      <c r="R563" s="7"/>
    </row>
    <row r="564" spans="1:18">
      <c r="A564" s="7"/>
      <c r="B564" s="7"/>
      <c r="C564" s="7"/>
      <c r="D564" s="7"/>
      <c r="E564" s="7"/>
      <c r="F564" s="7"/>
      <c r="G564" s="7"/>
      <c r="H564" s="7"/>
      <c r="I564" s="7"/>
      <c r="J564" s="7"/>
      <c r="K564" s="7"/>
      <c r="L564" s="7"/>
      <c r="M564" s="7"/>
      <c r="N564" s="7"/>
      <c r="O564" s="7"/>
      <c r="P564" s="7"/>
      <c r="Q564" s="7"/>
      <c r="R564" s="7"/>
    </row>
    <row r="565" spans="1:18">
      <c r="A565" s="7"/>
      <c r="B565" s="7"/>
      <c r="C565" s="7"/>
      <c r="D565" s="7"/>
      <c r="E565" s="7"/>
      <c r="F565" s="7"/>
      <c r="G565" s="7"/>
      <c r="H565" s="7"/>
      <c r="I565" s="7"/>
      <c r="J565" s="7"/>
      <c r="K565" s="7"/>
      <c r="L565" s="7"/>
      <c r="M565" s="7"/>
      <c r="N565" s="7"/>
      <c r="O565" s="7"/>
      <c r="P565" s="7"/>
      <c r="Q565" s="7"/>
      <c r="R565" s="7"/>
    </row>
    <row r="566" spans="1:18">
      <c r="A566" s="7"/>
      <c r="B566" s="7"/>
      <c r="C566" s="7"/>
      <c r="D566" s="7"/>
      <c r="E566" s="7"/>
      <c r="F566" s="7"/>
      <c r="G566" s="7"/>
      <c r="H566" s="7"/>
      <c r="I566" s="7"/>
      <c r="J566" s="7"/>
      <c r="K566" s="7"/>
      <c r="L566" s="7"/>
      <c r="M566" s="7"/>
      <c r="N566" s="7"/>
      <c r="O566" s="7"/>
      <c r="P566" s="7"/>
      <c r="Q566" s="7"/>
      <c r="R566" s="7"/>
    </row>
    <row r="567" spans="1:18">
      <c r="A567" s="7"/>
      <c r="B567" s="7"/>
      <c r="C567" s="7"/>
      <c r="D567" s="7"/>
      <c r="E567" s="7"/>
      <c r="F567" s="7"/>
      <c r="G567" s="7"/>
      <c r="H567" s="7"/>
      <c r="I567" s="7"/>
      <c r="J567" s="7"/>
      <c r="K567" s="7"/>
      <c r="L567" s="7"/>
      <c r="M567" s="7"/>
      <c r="N567" s="7"/>
      <c r="O567" s="7"/>
      <c r="P567" s="7"/>
      <c r="Q567" s="7"/>
      <c r="R567" s="7"/>
    </row>
    <row r="568" spans="1:18">
      <c r="A568" s="7"/>
      <c r="B568" s="7"/>
      <c r="C568" s="7"/>
      <c r="D568" s="7"/>
      <c r="E568" s="7"/>
      <c r="F568" s="7"/>
      <c r="G568" s="7"/>
      <c r="H568" s="7"/>
      <c r="I568" s="7"/>
      <c r="J568" s="7"/>
      <c r="K568" s="7"/>
      <c r="L568" s="7"/>
      <c r="M568" s="7"/>
      <c r="N568" s="7"/>
      <c r="O568" s="7"/>
      <c r="P568" s="7"/>
      <c r="Q568" s="7"/>
      <c r="R568" s="7"/>
    </row>
    <row r="569" spans="1:18">
      <c r="A569" s="7"/>
      <c r="B569" s="7"/>
      <c r="C569" s="7"/>
      <c r="D569" s="7"/>
      <c r="E569" s="7"/>
      <c r="F569" s="7"/>
      <c r="G569" s="7"/>
      <c r="H569" s="7"/>
      <c r="I569" s="7"/>
      <c r="J569" s="7"/>
      <c r="K569" s="7"/>
      <c r="L569" s="7"/>
      <c r="M569" s="7"/>
      <c r="N569" s="7"/>
      <c r="O569" s="7"/>
      <c r="P569" s="7"/>
      <c r="Q569" s="7"/>
      <c r="R569" s="7"/>
    </row>
    <row r="570" spans="1:18">
      <c r="A570" s="7"/>
      <c r="B570" s="7"/>
      <c r="C570" s="7"/>
      <c r="D570" s="7"/>
      <c r="E570" s="7"/>
      <c r="F570" s="7"/>
      <c r="G570" s="7"/>
      <c r="H570" s="7"/>
      <c r="I570" s="7"/>
      <c r="J570" s="7"/>
      <c r="K570" s="7"/>
      <c r="L570" s="7"/>
      <c r="M570" s="7"/>
      <c r="N570" s="7"/>
      <c r="O570" s="7"/>
      <c r="P570" s="7"/>
      <c r="Q570" s="7"/>
      <c r="R570" s="7"/>
    </row>
    <row r="571" spans="1:18">
      <c r="A571" s="7"/>
      <c r="B571" s="7"/>
      <c r="C571" s="7"/>
      <c r="D571" s="7"/>
      <c r="E571" s="7"/>
      <c r="F571" s="7"/>
      <c r="G571" s="7"/>
      <c r="H571" s="7"/>
      <c r="I571" s="7"/>
      <c r="J571" s="7"/>
      <c r="K571" s="7"/>
      <c r="L571" s="7"/>
      <c r="M571" s="7"/>
      <c r="N571" s="7"/>
      <c r="O571" s="7"/>
      <c r="P571" s="7"/>
      <c r="Q571" s="7"/>
      <c r="R571" s="7"/>
    </row>
    <row r="572" spans="1:18">
      <c r="A572" s="7"/>
      <c r="B572" s="7"/>
      <c r="C572" s="7"/>
      <c r="D572" s="7"/>
      <c r="E572" s="7"/>
      <c r="F572" s="7"/>
      <c r="G572" s="7"/>
      <c r="H572" s="7"/>
      <c r="I572" s="7"/>
      <c r="J572" s="7"/>
      <c r="K572" s="7"/>
      <c r="L572" s="7"/>
      <c r="M572" s="7"/>
      <c r="N572" s="7"/>
      <c r="O572" s="7"/>
      <c r="P572" s="7"/>
      <c r="Q572" s="7"/>
      <c r="R572" s="7"/>
    </row>
    <row r="573" spans="1:18">
      <c r="A573" s="7"/>
      <c r="B573" s="7"/>
      <c r="C573" s="7"/>
      <c r="D573" s="7"/>
      <c r="E573" s="7"/>
      <c r="F573" s="7"/>
      <c r="G573" s="7"/>
      <c r="H573" s="7"/>
      <c r="I573" s="7"/>
      <c r="J573" s="7"/>
      <c r="K573" s="7"/>
      <c r="L573" s="7"/>
      <c r="M573" s="7"/>
      <c r="N573" s="7"/>
      <c r="O573" s="7"/>
      <c r="P573" s="7"/>
      <c r="Q573" s="7"/>
      <c r="R573" s="7"/>
    </row>
    <row r="574" spans="1:18">
      <c r="A574" s="7"/>
      <c r="B574" s="7"/>
      <c r="C574" s="7"/>
      <c r="D574" s="7"/>
      <c r="E574" s="7"/>
      <c r="F574" s="7"/>
      <c r="G574" s="7"/>
      <c r="H574" s="7"/>
      <c r="I574" s="7"/>
      <c r="J574" s="7"/>
      <c r="K574" s="7"/>
      <c r="L574" s="7"/>
      <c r="M574" s="7"/>
      <c r="N574" s="7"/>
      <c r="O574" s="7"/>
      <c r="P574" s="7"/>
      <c r="Q574" s="7"/>
      <c r="R574" s="7"/>
    </row>
    <row r="575" spans="1:18">
      <c r="A575" s="7"/>
      <c r="B575" s="7"/>
      <c r="C575" s="7"/>
      <c r="D575" s="7"/>
      <c r="E575" s="7"/>
      <c r="F575" s="7"/>
      <c r="G575" s="7"/>
      <c r="H575" s="7"/>
      <c r="I575" s="7"/>
      <c r="J575" s="7"/>
      <c r="K575" s="7"/>
      <c r="L575" s="7"/>
      <c r="M575" s="7"/>
      <c r="N575" s="7"/>
      <c r="O575" s="7"/>
      <c r="P575" s="7"/>
      <c r="Q575" s="7"/>
      <c r="R575" s="7"/>
    </row>
    <row r="576" spans="1:18">
      <c r="A576" s="7"/>
      <c r="B576" s="7"/>
      <c r="C576" s="7"/>
      <c r="D576" s="7"/>
      <c r="E576" s="7"/>
      <c r="F576" s="7"/>
      <c r="G576" s="7"/>
      <c r="H576" s="7"/>
      <c r="I576" s="7"/>
      <c r="J576" s="7"/>
      <c r="K576" s="7"/>
      <c r="L576" s="7"/>
      <c r="M576" s="7"/>
      <c r="N576" s="7"/>
      <c r="O576" s="7"/>
      <c r="P576" s="7"/>
      <c r="Q576" s="7"/>
      <c r="R576" s="7"/>
    </row>
    <row r="577" spans="1:18">
      <c r="A577" s="7"/>
      <c r="B577" s="7"/>
      <c r="C577" s="7"/>
      <c r="D577" s="7"/>
      <c r="E577" s="7"/>
      <c r="F577" s="7"/>
      <c r="G577" s="7"/>
      <c r="H577" s="7"/>
      <c r="I577" s="7"/>
      <c r="J577" s="7"/>
      <c r="K577" s="7"/>
      <c r="L577" s="7"/>
      <c r="M577" s="7"/>
      <c r="N577" s="7"/>
      <c r="O577" s="7"/>
      <c r="P577" s="7"/>
      <c r="Q577" s="7"/>
      <c r="R577" s="7"/>
    </row>
    <row r="578" spans="1:18">
      <c r="A578" s="7"/>
      <c r="B578" s="7"/>
      <c r="C578" s="7"/>
      <c r="D578" s="7"/>
      <c r="E578" s="7"/>
      <c r="F578" s="7"/>
      <c r="G578" s="7"/>
      <c r="H578" s="7"/>
      <c r="I578" s="7"/>
      <c r="J578" s="7"/>
      <c r="K578" s="7"/>
      <c r="L578" s="7"/>
      <c r="M578" s="7"/>
      <c r="N578" s="7"/>
      <c r="O578" s="7"/>
      <c r="P578" s="7"/>
      <c r="Q578" s="7"/>
      <c r="R578" s="7"/>
    </row>
    <row r="579" spans="1:18">
      <c r="A579" s="7"/>
      <c r="B579" s="7"/>
      <c r="C579" s="7"/>
      <c r="D579" s="7"/>
      <c r="E579" s="7"/>
      <c r="F579" s="7"/>
      <c r="G579" s="7"/>
      <c r="H579" s="7"/>
      <c r="I579" s="7"/>
      <c r="J579" s="7"/>
      <c r="K579" s="7"/>
      <c r="L579" s="7"/>
      <c r="M579" s="7"/>
      <c r="N579" s="7"/>
      <c r="O579" s="7"/>
      <c r="P579" s="7"/>
      <c r="Q579" s="7"/>
      <c r="R579" s="7"/>
    </row>
    <row r="580" spans="1:18">
      <c r="A580" s="7"/>
      <c r="B580" s="7"/>
      <c r="C580" s="7"/>
      <c r="D580" s="7"/>
      <c r="E580" s="7"/>
      <c r="F580" s="7"/>
      <c r="G580" s="7"/>
      <c r="H580" s="7"/>
      <c r="I580" s="7"/>
      <c r="J580" s="7"/>
      <c r="K580" s="7"/>
      <c r="L580" s="7"/>
      <c r="M580" s="7"/>
      <c r="N580" s="7"/>
      <c r="O580" s="7"/>
      <c r="P580" s="7"/>
      <c r="Q580" s="7"/>
      <c r="R580" s="7"/>
    </row>
    <row r="581" spans="1:18">
      <c r="A581" s="7"/>
      <c r="B581" s="7"/>
      <c r="C581" s="7"/>
      <c r="D581" s="7"/>
      <c r="E581" s="7"/>
      <c r="F581" s="7"/>
      <c r="G581" s="7"/>
      <c r="H581" s="7"/>
      <c r="I581" s="7"/>
      <c r="J581" s="7"/>
      <c r="K581" s="7"/>
      <c r="L581" s="7"/>
      <c r="M581" s="7"/>
      <c r="N581" s="7"/>
      <c r="O581" s="7"/>
      <c r="P581" s="7"/>
      <c r="Q581" s="7"/>
      <c r="R581" s="7"/>
    </row>
    <row r="582" spans="1:18">
      <c r="A582" s="7"/>
      <c r="B582" s="7"/>
      <c r="C582" s="7"/>
      <c r="D582" s="7"/>
      <c r="E582" s="7"/>
      <c r="F582" s="7"/>
      <c r="G582" s="7"/>
      <c r="H582" s="7"/>
      <c r="I582" s="7"/>
      <c r="J582" s="7"/>
      <c r="K582" s="7"/>
      <c r="L582" s="7"/>
      <c r="M582" s="7"/>
      <c r="N582" s="7"/>
      <c r="O582" s="7"/>
      <c r="P582" s="7"/>
      <c r="Q582" s="7"/>
      <c r="R582" s="7"/>
    </row>
    <row r="583" spans="1:18">
      <c r="A583" s="7"/>
      <c r="B583" s="7"/>
      <c r="C583" s="7"/>
      <c r="D583" s="7"/>
      <c r="E583" s="7"/>
      <c r="F583" s="7"/>
      <c r="G583" s="7"/>
      <c r="H583" s="7"/>
      <c r="I583" s="7"/>
      <c r="J583" s="7"/>
      <c r="K583" s="7"/>
      <c r="L583" s="7"/>
      <c r="M583" s="7"/>
      <c r="N583" s="7"/>
      <c r="O583" s="7"/>
      <c r="P583" s="7"/>
      <c r="Q583" s="7"/>
      <c r="R583" s="7"/>
    </row>
    <row r="584" spans="1:18">
      <c r="A584" s="7"/>
      <c r="B584" s="7"/>
      <c r="C584" s="7"/>
      <c r="D584" s="7"/>
      <c r="E584" s="7"/>
      <c r="F584" s="7"/>
      <c r="G584" s="7"/>
      <c r="H584" s="7"/>
      <c r="I584" s="7"/>
      <c r="J584" s="7"/>
      <c r="K584" s="7"/>
      <c r="L584" s="7"/>
      <c r="M584" s="7"/>
      <c r="N584" s="7"/>
      <c r="O584" s="7"/>
      <c r="P584" s="7"/>
      <c r="Q584" s="7"/>
      <c r="R584" s="7"/>
    </row>
    <row r="585" spans="1:18">
      <c r="A585" s="7"/>
      <c r="B585" s="7"/>
      <c r="C585" s="7"/>
      <c r="D585" s="7"/>
      <c r="E585" s="7"/>
      <c r="F585" s="7"/>
      <c r="G585" s="7"/>
      <c r="H585" s="7"/>
      <c r="I585" s="7"/>
      <c r="J585" s="7"/>
      <c r="K585" s="7"/>
      <c r="L585" s="7"/>
      <c r="M585" s="7"/>
      <c r="N585" s="7"/>
      <c r="O585" s="7"/>
      <c r="P585" s="7"/>
      <c r="Q585" s="7"/>
      <c r="R585" s="7"/>
    </row>
    <row r="586" spans="1:18">
      <c r="A586" s="7"/>
      <c r="B586" s="7"/>
      <c r="C586" s="7"/>
      <c r="D586" s="7"/>
      <c r="E586" s="7"/>
      <c r="F586" s="7"/>
      <c r="G586" s="7"/>
      <c r="H586" s="7"/>
      <c r="I586" s="7"/>
      <c r="J586" s="7"/>
      <c r="K586" s="7"/>
      <c r="L586" s="7"/>
      <c r="M586" s="7"/>
      <c r="N586" s="7"/>
      <c r="O586" s="7"/>
      <c r="P586" s="7"/>
      <c r="Q586" s="7"/>
      <c r="R586" s="7"/>
    </row>
    <row r="587" spans="1:18">
      <c r="A587" s="7"/>
      <c r="B587" s="7"/>
      <c r="C587" s="7"/>
      <c r="D587" s="7"/>
      <c r="E587" s="7"/>
      <c r="F587" s="7"/>
      <c r="G587" s="7"/>
      <c r="H587" s="7"/>
      <c r="I587" s="7"/>
      <c r="J587" s="7"/>
      <c r="K587" s="7"/>
      <c r="L587" s="7"/>
      <c r="M587" s="7"/>
      <c r="N587" s="7"/>
      <c r="O587" s="7"/>
      <c r="P587" s="7"/>
      <c r="Q587" s="7"/>
      <c r="R587" s="7"/>
    </row>
    <row r="588" spans="1:18">
      <c r="A588" s="7"/>
      <c r="B588" s="7"/>
      <c r="C588" s="7"/>
      <c r="D588" s="7"/>
      <c r="E588" s="7"/>
      <c r="F588" s="7"/>
      <c r="G588" s="7"/>
      <c r="H588" s="7"/>
      <c r="I588" s="7"/>
      <c r="J588" s="7"/>
      <c r="K588" s="7"/>
      <c r="L588" s="7"/>
      <c r="M588" s="7"/>
      <c r="N588" s="7"/>
      <c r="O588" s="7"/>
      <c r="P588" s="7"/>
      <c r="Q588" s="7"/>
      <c r="R588" s="7"/>
    </row>
    <row r="589" spans="1:18">
      <c r="A589" s="7"/>
      <c r="B589" s="7"/>
      <c r="C589" s="7"/>
      <c r="D589" s="7"/>
      <c r="E589" s="7"/>
      <c r="F589" s="7"/>
      <c r="G589" s="7"/>
      <c r="H589" s="7"/>
      <c r="I589" s="7"/>
      <c r="J589" s="7"/>
      <c r="K589" s="7"/>
      <c r="L589" s="7"/>
      <c r="M589" s="7"/>
      <c r="N589" s="7"/>
      <c r="O589" s="7"/>
      <c r="P589" s="7"/>
      <c r="Q589" s="7"/>
      <c r="R589" s="7"/>
    </row>
    <row r="590" spans="1:18">
      <c r="A590" s="7"/>
      <c r="B590" s="7"/>
      <c r="C590" s="7"/>
      <c r="D590" s="7"/>
      <c r="E590" s="7"/>
      <c r="F590" s="7"/>
      <c r="G590" s="7"/>
      <c r="H590" s="7"/>
      <c r="I590" s="7"/>
      <c r="J590" s="7"/>
      <c r="K590" s="7"/>
      <c r="L590" s="7"/>
      <c r="M590" s="7"/>
      <c r="N590" s="7"/>
      <c r="O590" s="7"/>
      <c r="P590" s="7"/>
      <c r="Q590" s="7"/>
      <c r="R590" s="7"/>
    </row>
    <row r="591" spans="1:18">
      <c r="A591" s="7"/>
      <c r="B591" s="7"/>
      <c r="C591" s="7"/>
      <c r="D591" s="7"/>
      <c r="E591" s="7"/>
      <c r="F591" s="7"/>
      <c r="G591" s="7"/>
      <c r="H591" s="7"/>
      <c r="I591" s="7"/>
      <c r="J591" s="7"/>
      <c r="K591" s="7"/>
      <c r="L591" s="7"/>
      <c r="M591" s="7"/>
      <c r="N591" s="7"/>
      <c r="O591" s="7"/>
      <c r="P591" s="7"/>
      <c r="Q591" s="7"/>
      <c r="R591" s="7"/>
    </row>
    <row r="592" spans="1:18">
      <c r="A592" s="7"/>
      <c r="B592" s="7"/>
      <c r="C592" s="7"/>
      <c r="D592" s="7"/>
      <c r="E592" s="7"/>
      <c r="F592" s="7"/>
      <c r="G592" s="7"/>
      <c r="H592" s="7"/>
      <c r="I592" s="7"/>
      <c r="J592" s="7"/>
      <c r="K592" s="7"/>
      <c r="L592" s="7"/>
      <c r="M592" s="7"/>
      <c r="N592" s="7"/>
      <c r="O592" s="7"/>
      <c r="P592" s="7"/>
      <c r="Q592" s="7"/>
      <c r="R592" s="7"/>
    </row>
    <row r="593" spans="1:18">
      <c r="A593" s="7"/>
      <c r="B593" s="7"/>
      <c r="C593" s="7"/>
      <c r="D593" s="7"/>
      <c r="E593" s="7"/>
      <c r="F593" s="7"/>
      <c r="G593" s="7"/>
      <c r="H593" s="7"/>
      <c r="I593" s="7"/>
      <c r="J593" s="7"/>
      <c r="K593" s="7"/>
      <c r="L593" s="7"/>
      <c r="M593" s="7"/>
      <c r="N593" s="7"/>
      <c r="O593" s="7"/>
      <c r="P593" s="7"/>
      <c r="Q593" s="7"/>
      <c r="R593" s="7"/>
    </row>
    <row r="594" spans="1:18">
      <c r="A594" s="7"/>
      <c r="B594" s="7"/>
      <c r="C594" s="7"/>
      <c r="D594" s="7"/>
      <c r="E594" s="7"/>
      <c r="F594" s="7"/>
      <c r="G594" s="7"/>
      <c r="H594" s="7"/>
      <c r="I594" s="7"/>
      <c r="J594" s="7"/>
      <c r="K594" s="7"/>
      <c r="L594" s="7"/>
      <c r="M594" s="7"/>
      <c r="N594" s="7"/>
      <c r="O594" s="7"/>
      <c r="P594" s="7"/>
      <c r="Q594" s="7"/>
      <c r="R594" s="7"/>
    </row>
    <row r="595" spans="1:18">
      <c r="A595" s="7"/>
      <c r="B595" s="7"/>
      <c r="C595" s="7"/>
      <c r="D595" s="7"/>
      <c r="E595" s="7"/>
      <c r="F595" s="7"/>
      <c r="G595" s="7"/>
      <c r="H595" s="7"/>
      <c r="I595" s="7"/>
      <c r="J595" s="7"/>
      <c r="K595" s="7"/>
      <c r="L595" s="7"/>
      <c r="M595" s="7"/>
      <c r="N595" s="7"/>
      <c r="O595" s="7"/>
      <c r="P595" s="7"/>
      <c r="Q595" s="7"/>
      <c r="R595" s="7"/>
    </row>
    <row r="596" spans="1:18">
      <c r="A596" s="7"/>
      <c r="B596" s="7"/>
      <c r="C596" s="7"/>
      <c r="D596" s="7"/>
      <c r="E596" s="7"/>
      <c r="F596" s="7"/>
      <c r="G596" s="7"/>
      <c r="H596" s="7"/>
      <c r="I596" s="7"/>
      <c r="J596" s="7"/>
      <c r="K596" s="7"/>
      <c r="L596" s="7"/>
      <c r="M596" s="7"/>
      <c r="N596" s="7"/>
      <c r="O596" s="7"/>
      <c r="P596" s="7"/>
      <c r="Q596" s="7"/>
      <c r="R596" s="7"/>
    </row>
    <row r="597" spans="1:18">
      <c r="A597" s="7"/>
      <c r="B597" s="7"/>
      <c r="C597" s="7"/>
      <c r="D597" s="7"/>
      <c r="E597" s="7"/>
      <c r="F597" s="7"/>
      <c r="G597" s="7"/>
      <c r="H597" s="7"/>
      <c r="I597" s="7"/>
      <c r="J597" s="7"/>
      <c r="K597" s="7"/>
      <c r="L597" s="7"/>
      <c r="M597" s="7"/>
      <c r="N597" s="7"/>
      <c r="O597" s="7"/>
      <c r="P597" s="7"/>
      <c r="Q597" s="7"/>
      <c r="R597" s="7"/>
    </row>
    <row r="598" spans="1:18">
      <c r="A598" s="7"/>
      <c r="B598" s="7"/>
      <c r="C598" s="7"/>
      <c r="D598" s="7"/>
      <c r="E598" s="7"/>
      <c r="F598" s="7"/>
      <c r="G598" s="7"/>
      <c r="H598" s="7"/>
      <c r="I598" s="7"/>
      <c r="J598" s="7"/>
      <c r="K598" s="7"/>
      <c r="L598" s="7"/>
      <c r="M598" s="7"/>
      <c r="N598" s="7"/>
      <c r="O598" s="7"/>
      <c r="P598" s="7"/>
      <c r="Q598" s="7"/>
      <c r="R598" s="7"/>
    </row>
    <row r="599" spans="1:18">
      <c r="A599" s="7"/>
      <c r="B599" s="7"/>
      <c r="C599" s="7"/>
      <c r="D599" s="7"/>
      <c r="E599" s="7"/>
      <c r="F599" s="7"/>
      <c r="G599" s="7"/>
      <c r="H599" s="7"/>
      <c r="I599" s="7"/>
      <c r="J599" s="7"/>
      <c r="K599" s="7"/>
      <c r="L599" s="7"/>
      <c r="M599" s="7"/>
      <c r="N599" s="7"/>
      <c r="O599" s="7"/>
      <c r="P599" s="7"/>
      <c r="Q599" s="7"/>
      <c r="R599" s="7"/>
    </row>
    <row r="600" spans="1:18">
      <c r="A600" s="7"/>
      <c r="B600" s="7"/>
      <c r="C600" s="7"/>
      <c r="D600" s="7"/>
      <c r="E600" s="7"/>
      <c r="F600" s="7"/>
      <c r="G600" s="7"/>
      <c r="H600" s="7"/>
      <c r="I600" s="7"/>
      <c r="J600" s="7"/>
      <c r="K600" s="7"/>
      <c r="L600" s="7"/>
      <c r="M600" s="7"/>
      <c r="N600" s="7"/>
      <c r="O600" s="7"/>
      <c r="P600" s="7"/>
      <c r="Q600" s="7"/>
      <c r="R600" s="7"/>
    </row>
    <row r="601" spans="1:18">
      <c r="A601" s="7"/>
      <c r="B601" s="7"/>
      <c r="C601" s="7"/>
      <c r="D601" s="7"/>
      <c r="E601" s="7"/>
      <c r="F601" s="7"/>
      <c r="G601" s="7"/>
      <c r="H601" s="7"/>
      <c r="I601" s="7"/>
      <c r="J601" s="7"/>
      <c r="K601" s="7"/>
      <c r="L601" s="7"/>
      <c r="M601" s="7"/>
      <c r="N601" s="7"/>
      <c r="O601" s="7"/>
      <c r="P601" s="7"/>
      <c r="Q601" s="7"/>
      <c r="R601" s="7"/>
    </row>
    <row r="602" spans="1:18">
      <c r="A602" s="7"/>
      <c r="B602" s="7"/>
      <c r="C602" s="7"/>
      <c r="D602" s="7"/>
      <c r="E602" s="7"/>
      <c r="F602" s="7"/>
      <c r="G602" s="7"/>
      <c r="H602" s="7"/>
      <c r="I602" s="7"/>
      <c r="J602" s="7"/>
      <c r="K602" s="7"/>
      <c r="L602" s="7"/>
      <c r="M602" s="7"/>
      <c r="N602" s="7"/>
      <c r="O602" s="7"/>
      <c r="P602" s="7"/>
      <c r="Q602" s="7"/>
      <c r="R602" s="7"/>
    </row>
    <row r="603" spans="1:18">
      <c r="A603" s="7"/>
      <c r="B603" s="7"/>
      <c r="C603" s="7"/>
      <c r="D603" s="7"/>
      <c r="E603" s="7"/>
      <c r="F603" s="7"/>
      <c r="G603" s="7"/>
      <c r="H603" s="7"/>
      <c r="I603" s="7"/>
      <c r="J603" s="7"/>
      <c r="K603" s="7"/>
      <c r="L603" s="7"/>
      <c r="M603" s="7"/>
      <c r="N603" s="7"/>
      <c r="O603" s="7"/>
      <c r="P603" s="7"/>
      <c r="Q603" s="7"/>
      <c r="R603" s="7"/>
    </row>
    <row r="604" spans="1:18">
      <c r="A604" s="7"/>
      <c r="B604" s="7"/>
      <c r="C604" s="7"/>
      <c r="D604" s="7"/>
      <c r="E604" s="7"/>
      <c r="F604" s="7"/>
      <c r="G604" s="7"/>
      <c r="H604" s="7"/>
      <c r="I604" s="7"/>
      <c r="J604" s="7"/>
      <c r="K604" s="7"/>
      <c r="L604" s="7"/>
      <c r="M604" s="7"/>
      <c r="N604" s="7"/>
      <c r="O604" s="7"/>
      <c r="P604" s="7"/>
      <c r="Q604" s="7"/>
      <c r="R604" s="7"/>
    </row>
    <row r="605" spans="1:18">
      <c r="A605" s="7"/>
      <c r="B605" s="7"/>
      <c r="C605" s="7"/>
      <c r="D605" s="7"/>
      <c r="E605" s="7"/>
      <c r="F605" s="7"/>
      <c r="G605" s="7"/>
      <c r="H605" s="7"/>
      <c r="I605" s="7"/>
      <c r="J605" s="7"/>
      <c r="K605" s="7"/>
      <c r="L605" s="7"/>
      <c r="M605" s="7"/>
      <c r="N605" s="7"/>
      <c r="O605" s="7"/>
      <c r="P605" s="7"/>
      <c r="Q605" s="7"/>
      <c r="R605" s="7"/>
    </row>
    <row r="606" spans="1:18">
      <c r="A606" s="7"/>
      <c r="B606" s="7"/>
      <c r="C606" s="7"/>
      <c r="D606" s="7"/>
      <c r="E606" s="7"/>
      <c r="F606" s="7"/>
      <c r="G606" s="7"/>
      <c r="H606" s="7"/>
      <c r="I606" s="7"/>
      <c r="J606" s="7"/>
      <c r="K606" s="7"/>
      <c r="L606" s="7"/>
      <c r="M606" s="7"/>
      <c r="N606" s="7"/>
      <c r="O606" s="7"/>
      <c r="P606" s="7"/>
      <c r="Q606" s="7"/>
      <c r="R606" s="7"/>
    </row>
    <row r="607" spans="1:18">
      <c r="A607" s="7"/>
      <c r="B607" s="7"/>
      <c r="C607" s="7"/>
      <c r="D607" s="7"/>
      <c r="E607" s="7"/>
      <c r="F607" s="7"/>
      <c r="G607" s="7"/>
      <c r="H607" s="7"/>
      <c r="I607" s="7"/>
      <c r="J607" s="7"/>
      <c r="K607" s="7"/>
      <c r="L607" s="7"/>
      <c r="M607" s="7"/>
      <c r="N607" s="7"/>
      <c r="O607" s="7"/>
      <c r="P607" s="7"/>
      <c r="Q607" s="7"/>
      <c r="R607" s="7"/>
    </row>
    <row r="608" spans="1:18">
      <c r="A608" s="7"/>
      <c r="B608" s="7"/>
      <c r="C608" s="7"/>
      <c r="D608" s="7"/>
      <c r="E608" s="7"/>
      <c r="F608" s="7"/>
      <c r="G608" s="7"/>
      <c r="H608" s="7"/>
      <c r="I608" s="7"/>
      <c r="J608" s="7"/>
      <c r="K608" s="7"/>
      <c r="L608" s="7"/>
      <c r="M608" s="7"/>
      <c r="N608" s="7"/>
      <c r="O608" s="7"/>
      <c r="P608" s="7"/>
      <c r="Q608" s="7"/>
      <c r="R608" s="7"/>
    </row>
    <row r="609" spans="1:18">
      <c r="A609" s="7"/>
      <c r="B609" s="7"/>
      <c r="C609" s="7"/>
      <c r="D609" s="7"/>
      <c r="E609" s="7"/>
      <c r="F609" s="7"/>
      <c r="G609" s="7"/>
      <c r="H609" s="7"/>
      <c r="I609" s="7"/>
      <c r="J609" s="7"/>
      <c r="K609" s="7"/>
      <c r="L609" s="7"/>
      <c r="M609" s="7"/>
      <c r="N609" s="7"/>
      <c r="O609" s="7"/>
      <c r="P609" s="7"/>
      <c r="Q609" s="7"/>
      <c r="R609" s="7"/>
    </row>
    <row r="610" spans="1:18">
      <c r="A610" s="7"/>
      <c r="B610" s="7"/>
      <c r="C610" s="7"/>
      <c r="D610" s="7"/>
      <c r="E610" s="7"/>
      <c r="F610" s="7"/>
      <c r="G610" s="7"/>
      <c r="H610" s="7"/>
      <c r="I610" s="7"/>
      <c r="J610" s="7"/>
      <c r="K610" s="7"/>
      <c r="L610" s="7"/>
      <c r="M610" s="7"/>
      <c r="N610" s="7"/>
      <c r="O610" s="7"/>
      <c r="P610" s="7"/>
      <c r="Q610" s="7"/>
      <c r="R610" s="7"/>
    </row>
    <row r="611" spans="1:18">
      <c r="A611" s="7"/>
      <c r="B611" s="7"/>
      <c r="C611" s="7"/>
      <c r="D611" s="7"/>
      <c r="E611" s="7"/>
      <c r="F611" s="7"/>
      <c r="G611" s="7"/>
      <c r="H611" s="7"/>
      <c r="I611" s="7"/>
      <c r="J611" s="7"/>
      <c r="K611" s="7"/>
      <c r="L611" s="7"/>
      <c r="M611" s="7"/>
      <c r="N611" s="7"/>
      <c r="O611" s="7"/>
      <c r="P611" s="7"/>
      <c r="Q611" s="7"/>
      <c r="R611" s="7"/>
    </row>
    <row r="612" spans="1:18">
      <c r="A612" s="7"/>
      <c r="B612" s="7"/>
      <c r="C612" s="7"/>
      <c r="D612" s="7"/>
      <c r="E612" s="7"/>
      <c r="F612" s="7"/>
      <c r="G612" s="7"/>
      <c r="H612" s="7"/>
      <c r="I612" s="7"/>
      <c r="J612" s="7"/>
      <c r="K612" s="7"/>
      <c r="L612" s="7"/>
      <c r="M612" s="7"/>
      <c r="N612" s="7"/>
      <c r="O612" s="7"/>
      <c r="P612" s="7"/>
      <c r="Q612" s="7"/>
      <c r="R612" s="7"/>
    </row>
    <row r="613" spans="1:18">
      <c r="A613" s="7"/>
      <c r="B613" s="7"/>
      <c r="C613" s="7"/>
      <c r="D613" s="7"/>
      <c r="E613" s="7"/>
      <c r="F613" s="7"/>
      <c r="G613" s="7"/>
      <c r="H613" s="7"/>
      <c r="I613" s="7"/>
      <c r="J613" s="7"/>
      <c r="K613" s="7"/>
      <c r="L613" s="7"/>
      <c r="M613" s="7"/>
      <c r="N613" s="7"/>
      <c r="O613" s="7"/>
      <c r="P613" s="7"/>
      <c r="Q613" s="7"/>
      <c r="R613" s="7"/>
    </row>
    <row r="614" spans="1:18">
      <c r="A614" s="7"/>
      <c r="B614" s="7"/>
      <c r="C614" s="7"/>
      <c r="D614" s="7"/>
      <c r="E614" s="7"/>
      <c r="F614" s="7"/>
      <c r="G614" s="7"/>
      <c r="H614" s="7"/>
      <c r="I614" s="7"/>
      <c r="J614" s="7"/>
      <c r="K614" s="7"/>
      <c r="L614" s="7"/>
      <c r="M614" s="7"/>
      <c r="N614" s="7"/>
      <c r="O614" s="7"/>
      <c r="P614" s="7"/>
      <c r="Q614" s="7"/>
      <c r="R614" s="7"/>
    </row>
    <row r="615" spans="1:18">
      <c r="A615" s="7"/>
      <c r="B615" s="7"/>
      <c r="C615" s="7"/>
      <c r="D615" s="7"/>
      <c r="E615" s="7"/>
      <c r="F615" s="7"/>
      <c r="G615" s="7"/>
      <c r="H615" s="7"/>
      <c r="I615" s="7"/>
      <c r="J615" s="7"/>
      <c r="K615" s="7"/>
      <c r="L615" s="7"/>
      <c r="M615" s="7"/>
      <c r="N615" s="7"/>
      <c r="O615" s="7"/>
      <c r="P615" s="7"/>
      <c r="Q615" s="7"/>
      <c r="R615" s="7"/>
    </row>
    <row r="616" spans="1:18">
      <c r="A616" s="7"/>
      <c r="B616" s="7"/>
      <c r="C616" s="7"/>
      <c r="D616" s="7"/>
      <c r="E616" s="7"/>
      <c r="F616" s="7"/>
      <c r="G616" s="7"/>
      <c r="H616" s="7"/>
      <c r="I616" s="7"/>
      <c r="J616" s="7"/>
      <c r="K616" s="7"/>
      <c r="L616" s="7"/>
      <c r="M616" s="7"/>
      <c r="N616" s="7"/>
      <c r="O616" s="7"/>
      <c r="P616" s="7"/>
      <c r="Q616" s="7"/>
      <c r="R616" s="7"/>
    </row>
    <row r="617" spans="1:18">
      <c r="A617" s="7"/>
      <c r="B617" s="7"/>
      <c r="C617" s="7"/>
      <c r="D617" s="7"/>
      <c r="E617" s="7"/>
      <c r="F617" s="7"/>
      <c r="G617" s="7"/>
      <c r="H617" s="7"/>
      <c r="I617" s="7"/>
      <c r="J617" s="7"/>
      <c r="K617" s="7"/>
      <c r="L617" s="7"/>
      <c r="M617" s="7"/>
      <c r="N617" s="7"/>
      <c r="O617" s="7"/>
      <c r="P617" s="7"/>
      <c r="Q617" s="7"/>
      <c r="R617" s="7"/>
    </row>
    <row r="618" spans="1:18">
      <c r="A618" s="7"/>
      <c r="B618" s="7"/>
      <c r="C618" s="7"/>
      <c r="D618" s="7"/>
      <c r="E618" s="7"/>
      <c r="F618" s="7"/>
      <c r="G618" s="7"/>
      <c r="H618" s="7"/>
      <c r="I618" s="7"/>
      <c r="J618" s="7"/>
      <c r="K618" s="7"/>
      <c r="L618" s="7"/>
      <c r="M618" s="7"/>
      <c r="N618" s="7"/>
      <c r="O618" s="7"/>
      <c r="P618" s="7"/>
      <c r="Q618" s="7"/>
      <c r="R618" s="7"/>
    </row>
    <row r="619" spans="1:18">
      <c r="A619" s="7"/>
      <c r="B619" s="7"/>
      <c r="C619" s="7"/>
      <c r="D619" s="7"/>
      <c r="E619" s="7"/>
      <c r="F619" s="7"/>
      <c r="G619" s="7"/>
      <c r="H619" s="7"/>
      <c r="I619" s="7"/>
      <c r="J619" s="7"/>
      <c r="K619" s="7"/>
      <c r="L619" s="7"/>
      <c r="M619" s="7"/>
      <c r="N619" s="7"/>
      <c r="O619" s="7"/>
      <c r="P619" s="7"/>
      <c r="Q619" s="7"/>
      <c r="R619" s="7"/>
    </row>
    <row r="620" spans="1:18">
      <c r="A620" s="7"/>
      <c r="B620" s="7"/>
      <c r="C620" s="7"/>
      <c r="D620" s="7"/>
      <c r="E620" s="7"/>
      <c r="F620" s="7"/>
      <c r="G620" s="7"/>
      <c r="H620" s="7"/>
      <c r="I620" s="7"/>
      <c r="J620" s="7"/>
      <c r="K620" s="7"/>
      <c r="L620" s="7"/>
      <c r="M620" s="7"/>
      <c r="N620" s="7"/>
      <c r="O620" s="7"/>
      <c r="P620" s="7"/>
      <c r="Q620" s="7"/>
      <c r="R620" s="7"/>
    </row>
    <row r="621" spans="1:18">
      <c r="A621" s="7"/>
      <c r="B621" s="7"/>
      <c r="C621" s="7"/>
      <c r="D621" s="7"/>
      <c r="E621" s="7"/>
      <c r="F621" s="7"/>
      <c r="G621" s="7"/>
      <c r="H621" s="7"/>
      <c r="I621" s="7"/>
      <c r="J621" s="7"/>
      <c r="K621" s="7"/>
      <c r="L621" s="7"/>
      <c r="M621" s="7"/>
      <c r="N621" s="7"/>
      <c r="O621" s="7"/>
      <c r="P621" s="7"/>
      <c r="Q621" s="7"/>
      <c r="R621" s="7"/>
    </row>
    <row r="622" spans="1:18">
      <c r="A622" s="7"/>
      <c r="B622" s="7"/>
      <c r="C622" s="7"/>
      <c r="D622" s="7"/>
      <c r="E622" s="7"/>
      <c r="F622" s="7"/>
      <c r="G622" s="7"/>
      <c r="H622" s="7"/>
      <c r="I622" s="7"/>
      <c r="J622" s="7"/>
      <c r="K622" s="7"/>
      <c r="L622" s="7"/>
      <c r="M622" s="7"/>
      <c r="N622" s="7"/>
      <c r="O622" s="7"/>
      <c r="P622" s="7"/>
      <c r="Q622" s="7"/>
      <c r="R622" s="7"/>
    </row>
    <row r="623" spans="1:18">
      <c r="A623" s="7"/>
      <c r="B623" s="7"/>
      <c r="C623" s="7"/>
      <c r="D623" s="7"/>
      <c r="E623" s="7"/>
      <c r="F623" s="7"/>
      <c r="G623" s="7"/>
      <c r="H623" s="7"/>
      <c r="I623" s="7"/>
      <c r="J623" s="7"/>
      <c r="K623" s="7"/>
      <c r="L623" s="7"/>
      <c r="M623" s="7"/>
      <c r="N623" s="7"/>
      <c r="O623" s="7"/>
      <c r="P623" s="7"/>
      <c r="Q623" s="7"/>
      <c r="R623" s="7"/>
    </row>
    <row r="624" spans="1:18">
      <c r="A624" s="7"/>
      <c r="B624" s="7"/>
      <c r="C624" s="7"/>
      <c r="D624" s="7"/>
      <c r="E624" s="7"/>
      <c r="F624" s="7"/>
      <c r="G624" s="7"/>
      <c r="H624" s="7"/>
      <c r="I624" s="7"/>
      <c r="J624" s="7"/>
      <c r="K624" s="7"/>
      <c r="L624" s="7"/>
      <c r="M624" s="7"/>
      <c r="N624" s="7"/>
      <c r="O624" s="7"/>
      <c r="P624" s="7"/>
      <c r="Q624" s="7"/>
      <c r="R624" s="7"/>
    </row>
    <row r="625" spans="1:18">
      <c r="A625" s="7"/>
      <c r="B625" s="7"/>
      <c r="C625" s="7"/>
      <c r="D625" s="7"/>
      <c r="E625" s="7"/>
      <c r="F625" s="7"/>
      <c r="G625" s="7"/>
      <c r="H625" s="7"/>
      <c r="I625" s="7"/>
      <c r="J625" s="7"/>
      <c r="K625" s="7"/>
      <c r="L625" s="7"/>
      <c r="M625" s="7"/>
      <c r="N625" s="7"/>
      <c r="O625" s="7"/>
      <c r="P625" s="7"/>
      <c r="Q625" s="7"/>
      <c r="R625" s="7"/>
    </row>
    <row r="626" spans="1:18">
      <c r="A626" s="7"/>
      <c r="B626" s="7"/>
      <c r="C626" s="7"/>
      <c r="D626" s="7"/>
      <c r="E626" s="7"/>
      <c r="F626" s="7"/>
      <c r="G626" s="7"/>
      <c r="H626" s="7"/>
      <c r="I626" s="7"/>
      <c r="J626" s="7"/>
      <c r="K626" s="7"/>
      <c r="L626" s="7"/>
      <c r="M626" s="7"/>
      <c r="N626" s="7"/>
      <c r="O626" s="7"/>
      <c r="P626" s="7"/>
      <c r="Q626" s="7"/>
      <c r="R626" s="7"/>
    </row>
    <row r="627" spans="1:18">
      <c r="A627" s="7"/>
      <c r="B627" s="7"/>
      <c r="C627" s="7"/>
      <c r="D627" s="7"/>
      <c r="E627" s="7"/>
      <c r="F627" s="7"/>
      <c r="G627" s="7"/>
      <c r="H627" s="7"/>
      <c r="I627" s="7"/>
      <c r="J627" s="7"/>
      <c r="K627" s="7"/>
      <c r="L627" s="7"/>
      <c r="M627" s="7"/>
      <c r="N627" s="7"/>
      <c r="O627" s="7"/>
      <c r="P627" s="7"/>
      <c r="Q627" s="7"/>
      <c r="R627" s="7"/>
    </row>
    <row r="628" spans="1:18">
      <c r="A628" s="7"/>
      <c r="B628" s="7"/>
      <c r="C628" s="7"/>
      <c r="D628" s="7"/>
      <c r="E628" s="7"/>
      <c r="F628" s="7"/>
      <c r="G628" s="7"/>
      <c r="H628" s="7"/>
      <c r="I628" s="7"/>
      <c r="J628" s="7"/>
      <c r="K628" s="7"/>
      <c r="L628" s="7"/>
      <c r="M628" s="7"/>
      <c r="N628" s="7"/>
      <c r="O628" s="7"/>
      <c r="P628" s="7"/>
      <c r="Q628" s="7"/>
      <c r="R628" s="7"/>
    </row>
    <row r="629" spans="1:18">
      <c r="A629" s="7"/>
      <c r="B629" s="7"/>
      <c r="C629" s="7"/>
      <c r="D629" s="7"/>
      <c r="E629" s="7"/>
      <c r="F629" s="7"/>
      <c r="G629" s="7"/>
      <c r="H629" s="7"/>
      <c r="I629" s="7"/>
      <c r="J629" s="7"/>
      <c r="K629" s="7"/>
      <c r="L629" s="7"/>
      <c r="M629" s="7"/>
      <c r="N629" s="7"/>
      <c r="O629" s="7"/>
      <c r="P629" s="7"/>
      <c r="Q629" s="7"/>
      <c r="R629" s="7"/>
    </row>
    <row r="630" spans="1:18">
      <c r="A630" s="7"/>
      <c r="B630" s="7"/>
      <c r="C630" s="7"/>
      <c r="D630" s="7"/>
      <c r="E630" s="7"/>
      <c r="F630" s="7"/>
      <c r="G630" s="7"/>
      <c r="H630" s="7"/>
      <c r="I630" s="7"/>
      <c r="J630" s="7"/>
      <c r="K630" s="7"/>
      <c r="L630" s="7"/>
      <c r="M630" s="7"/>
      <c r="N630" s="7"/>
      <c r="O630" s="7"/>
      <c r="P630" s="7"/>
      <c r="Q630" s="7"/>
      <c r="R630" s="7"/>
    </row>
    <row r="631" spans="1:18">
      <c r="A631" s="7"/>
      <c r="B631" s="7"/>
      <c r="C631" s="7"/>
      <c r="D631" s="7"/>
      <c r="E631" s="7"/>
      <c r="F631" s="7"/>
      <c r="G631" s="7"/>
      <c r="H631" s="7"/>
      <c r="I631" s="7"/>
      <c r="J631" s="7"/>
      <c r="K631" s="7"/>
      <c r="L631" s="7"/>
      <c r="M631" s="7"/>
      <c r="N631" s="7"/>
      <c r="O631" s="7"/>
      <c r="P631" s="7"/>
      <c r="Q631" s="7"/>
      <c r="R631" s="7"/>
    </row>
    <row r="632" spans="1:18">
      <c r="A632" s="7"/>
      <c r="B632" s="7"/>
      <c r="C632" s="7"/>
      <c r="D632" s="7"/>
      <c r="E632" s="7"/>
      <c r="F632" s="7"/>
      <c r="G632" s="7"/>
      <c r="H632" s="7"/>
      <c r="I632" s="7"/>
      <c r="J632" s="7"/>
      <c r="K632" s="7"/>
      <c r="L632" s="7"/>
      <c r="M632" s="7"/>
      <c r="N632" s="7"/>
      <c r="O632" s="7"/>
      <c r="P632" s="7"/>
      <c r="Q632" s="7"/>
      <c r="R632" s="7"/>
    </row>
    <row r="633" spans="1:18">
      <c r="A633" s="7"/>
      <c r="B633" s="7"/>
      <c r="C633" s="7"/>
      <c r="D633" s="7"/>
      <c r="E633" s="7"/>
      <c r="F633" s="7"/>
      <c r="G633" s="7"/>
      <c r="H633" s="7"/>
      <c r="I633" s="7"/>
      <c r="J633" s="7"/>
      <c r="K633" s="7"/>
      <c r="L633" s="7"/>
      <c r="M633" s="7"/>
      <c r="N633" s="7"/>
      <c r="O633" s="7"/>
      <c r="P633" s="7"/>
      <c r="Q633" s="7"/>
      <c r="R633" s="7"/>
    </row>
    <row r="634" spans="1:18">
      <c r="A634" s="7"/>
      <c r="B634" s="7"/>
      <c r="C634" s="7"/>
      <c r="D634" s="7"/>
      <c r="E634" s="7"/>
      <c r="F634" s="7"/>
      <c r="G634" s="7"/>
      <c r="H634" s="7"/>
      <c r="I634" s="7"/>
      <c r="J634" s="7"/>
      <c r="K634" s="7"/>
      <c r="L634" s="7"/>
      <c r="M634" s="7"/>
      <c r="N634" s="7"/>
      <c r="O634" s="7"/>
      <c r="P634" s="7"/>
      <c r="Q634" s="7"/>
      <c r="R634" s="7"/>
    </row>
    <row r="635" spans="1:18">
      <c r="A635" s="7"/>
      <c r="B635" s="7"/>
      <c r="C635" s="7"/>
      <c r="D635" s="7"/>
      <c r="E635" s="7"/>
      <c r="F635" s="7"/>
      <c r="G635" s="7"/>
      <c r="H635" s="7"/>
      <c r="I635" s="7"/>
      <c r="J635" s="7"/>
      <c r="K635" s="7"/>
      <c r="L635" s="7"/>
      <c r="M635" s="7"/>
      <c r="N635" s="7"/>
      <c r="O635" s="7"/>
      <c r="P635" s="7"/>
      <c r="Q635" s="7"/>
      <c r="R635" s="7"/>
    </row>
    <row r="636" spans="1:18">
      <c r="A636" s="7"/>
      <c r="B636" s="7"/>
      <c r="C636" s="7"/>
      <c r="D636" s="7"/>
      <c r="E636" s="7"/>
      <c r="F636" s="7"/>
      <c r="G636" s="7"/>
      <c r="H636" s="7"/>
      <c r="I636" s="7"/>
      <c r="J636" s="7"/>
      <c r="K636" s="7"/>
      <c r="L636" s="7"/>
      <c r="M636" s="7"/>
      <c r="N636" s="7"/>
      <c r="O636" s="7"/>
      <c r="P636" s="7"/>
      <c r="Q636" s="7"/>
      <c r="R636" s="7"/>
    </row>
    <row r="637" spans="1:18">
      <c r="A637" s="7"/>
      <c r="B637" s="7"/>
      <c r="C637" s="7"/>
      <c r="D637" s="7"/>
      <c r="E637" s="7"/>
      <c r="F637" s="7"/>
      <c r="G637" s="7"/>
      <c r="H637" s="7"/>
      <c r="I637" s="7"/>
      <c r="J637" s="7"/>
      <c r="K637" s="7"/>
      <c r="L637" s="7"/>
      <c r="M637" s="7"/>
      <c r="N637" s="7"/>
      <c r="O637" s="7"/>
      <c r="P637" s="7"/>
      <c r="Q637" s="7"/>
      <c r="R637" s="7"/>
    </row>
    <row r="638" spans="1:18">
      <c r="A638" s="7"/>
      <c r="B638" s="7"/>
      <c r="C638" s="7"/>
      <c r="D638" s="7"/>
      <c r="E638" s="7"/>
      <c r="F638" s="7"/>
      <c r="G638" s="7"/>
      <c r="H638" s="7"/>
      <c r="I638" s="7"/>
      <c r="J638" s="7"/>
      <c r="K638" s="7"/>
      <c r="L638" s="7"/>
      <c r="M638" s="7"/>
      <c r="N638" s="7"/>
      <c r="O638" s="7"/>
      <c r="P638" s="7"/>
      <c r="Q638" s="7"/>
      <c r="R638" s="7"/>
    </row>
    <row r="639" spans="1:18">
      <c r="A639" s="7"/>
      <c r="B639" s="7"/>
      <c r="C639" s="7"/>
      <c r="D639" s="7"/>
      <c r="E639" s="7"/>
      <c r="F639" s="7"/>
      <c r="G639" s="7"/>
      <c r="H639" s="7"/>
      <c r="I639" s="7"/>
      <c r="J639" s="7"/>
      <c r="K639" s="7"/>
      <c r="L639" s="7"/>
      <c r="M639" s="7"/>
      <c r="N639" s="7"/>
      <c r="O639" s="7"/>
      <c r="P639" s="7"/>
      <c r="Q639" s="7"/>
      <c r="R639" s="7"/>
    </row>
    <row r="640" spans="1:18">
      <c r="A640" s="7"/>
      <c r="B640" s="7"/>
      <c r="C640" s="7"/>
      <c r="D640" s="7"/>
      <c r="E640" s="7"/>
      <c r="F640" s="7"/>
      <c r="G640" s="7"/>
      <c r="H640" s="7"/>
      <c r="I640" s="7"/>
      <c r="J640" s="7"/>
      <c r="K640" s="7"/>
      <c r="L640" s="7"/>
      <c r="M640" s="7"/>
      <c r="N640" s="7"/>
      <c r="O640" s="7"/>
      <c r="P640" s="7"/>
      <c r="Q640" s="7"/>
      <c r="R640" s="7"/>
    </row>
    <row r="641" spans="1:18">
      <c r="A641" s="7"/>
      <c r="B641" s="7"/>
      <c r="C641" s="7"/>
      <c r="D641" s="7"/>
      <c r="E641" s="7"/>
      <c r="F641" s="7"/>
      <c r="G641" s="7"/>
      <c r="H641" s="7"/>
      <c r="I641" s="7"/>
      <c r="J641" s="7"/>
      <c r="K641" s="7"/>
      <c r="L641" s="7"/>
      <c r="M641" s="7"/>
      <c r="N641" s="7"/>
      <c r="O641" s="7"/>
      <c r="P641" s="7"/>
      <c r="Q641" s="7"/>
      <c r="R641" s="7"/>
    </row>
    <row r="642" spans="1:18">
      <c r="A642" s="7"/>
      <c r="B642" s="7"/>
      <c r="C642" s="7"/>
      <c r="D642" s="7"/>
      <c r="E642" s="7"/>
      <c r="F642" s="7"/>
      <c r="G642" s="7"/>
      <c r="H642" s="7"/>
      <c r="I642" s="7"/>
      <c r="J642" s="7"/>
      <c r="K642" s="7"/>
      <c r="L642" s="7"/>
      <c r="M642" s="7"/>
      <c r="N642" s="7"/>
      <c r="O642" s="7"/>
      <c r="P642" s="7"/>
      <c r="Q642" s="7"/>
      <c r="R642" s="7"/>
    </row>
    <row r="643" spans="1:18">
      <c r="A643" s="7"/>
      <c r="B643" s="7"/>
      <c r="C643" s="7"/>
      <c r="D643" s="7"/>
      <c r="E643" s="7"/>
      <c r="F643" s="7"/>
      <c r="G643" s="7"/>
      <c r="H643" s="7"/>
      <c r="I643" s="7"/>
      <c r="J643" s="7"/>
      <c r="K643" s="7"/>
      <c r="L643" s="7"/>
      <c r="M643" s="7"/>
      <c r="N643" s="7"/>
      <c r="O643" s="7"/>
      <c r="P643" s="7"/>
      <c r="Q643" s="7"/>
      <c r="R643" s="7"/>
    </row>
    <row r="644" spans="1:18">
      <c r="A644" s="7"/>
      <c r="B644" s="7"/>
      <c r="C644" s="7"/>
      <c r="D644" s="7"/>
      <c r="E644" s="7"/>
      <c r="F644" s="7"/>
      <c r="G644" s="7"/>
      <c r="H644" s="7"/>
      <c r="I644" s="7"/>
      <c r="J644" s="7"/>
      <c r="K644" s="7"/>
      <c r="L644" s="7"/>
      <c r="M644" s="7"/>
      <c r="N644" s="7"/>
      <c r="O644" s="7"/>
      <c r="P644" s="7"/>
      <c r="Q644" s="7"/>
      <c r="R644" s="7"/>
    </row>
    <row r="645" spans="1:18">
      <c r="A645" s="7"/>
      <c r="B645" s="7"/>
      <c r="C645" s="7"/>
      <c r="D645" s="7"/>
      <c r="E645" s="7"/>
      <c r="F645" s="7"/>
      <c r="G645" s="7"/>
      <c r="H645" s="7"/>
      <c r="I645" s="7"/>
      <c r="J645" s="7"/>
      <c r="K645" s="7"/>
      <c r="L645" s="7"/>
      <c r="M645" s="7"/>
      <c r="N645" s="7"/>
      <c r="O645" s="7"/>
      <c r="P645" s="7"/>
      <c r="Q645" s="7"/>
      <c r="R645" s="7"/>
    </row>
    <row r="646" spans="1:18">
      <c r="A646" s="7"/>
      <c r="B646" s="7"/>
      <c r="C646" s="7"/>
      <c r="D646" s="7"/>
      <c r="E646" s="7"/>
      <c r="F646" s="7"/>
      <c r="G646" s="7"/>
      <c r="H646" s="7"/>
      <c r="I646" s="7"/>
      <c r="J646" s="7"/>
      <c r="K646" s="7"/>
      <c r="L646" s="7"/>
      <c r="M646" s="7"/>
      <c r="N646" s="7"/>
      <c r="O646" s="7"/>
      <c r="P646" s="7"/>
      <c r="Q646" s="7"/>
      <c r="R646" s="7"/>
    </row>
    <row r="647" spans="1:18">
      <c r="A647" s="7"/>
      <c r="B647" s="7"/>
      <c r="C647" s="7"/>
      <c r="D647" s="7"/>
      <c r="E647" s="7"/>
      <c r="F647" s="7"/>
      <c r="G647" s="7"/>
      <c r="H647" s="7"/>
      <c r="I647" s="7"/>
      <c r="J647" s="7"/>
      <c r="K647" s="7"/>
      <c r="L647" s="7"/>
      <c r="M647" s="7"/>
      <c r="N647" s="7"/>
      <c r="O647" s="7"/>
      <c r="P647" s="7"/>
      <c r="Q647" s="7"/>
      <c r="R647" s="7"/>
    </row>
    <row r="648" spans="1:18">
      <c r="A648" s="7"/>
      <c r="B648" s="7"/>
      <c r="C648" s="7"/>
      <c r="D648" s="7"/>
      <c r="E648" s="7"/>
      <c r="F648" s="7"/>
      <c r="G648" s="7"/>
      <c r="H648" s="7"/>
      <c r="I648" s="7"/>
      <c r="J648" s="7"/>
      <c r="K648" s="7"/>
      <c r="L648" s="7"/>
      <c r="M648" s="7"/>
      <c r="N648" s="7"/>
      <c r="O648" s="7"/>
      <c r="P648" s="7"/>
      <c r="Q648" s="7"/>
      <c r="R648" s="7"/>
    </row>
    <row r="649" spans="1:18">
      <c r="A649" s="7"/>
      <c r="B649" s="7"/>
      <c r="C649" s="7"/>
      <c r="D649" s="7"/>
      <c r="E649" s="7"/>
      <c r="F649" s="7"/>
      <c r="G649" s="7"/>
      <c r="H649" s="7"/>
      <c r="I649" s="7"/>
      <c r="J649" s="7"/>
      <c r="K649" s="7"/>
      <c r="L649" s="7"/>
      <c r="M649" s="7"/>
      <c r="N649" s="7"/>
      <c r="O649" s="7"/>
      <c r="P649" s="7"/>
      <c r="Q649" s="7"/>
      <c r="R649" s="7"/>
    </row>
    <row r="650" spans="1:18">
      <c r="A650" s="7"/>
      <c r="B650" s="7"/>
      <c r="C650" s="7"/>
      <c r="D650" s="7"/>
      <c r="E650" s="7"/>
      <c r="F650" s="7"/>
      <c r="G650" s="7"/>
      <c r="H650" s="7"/>
      <c r="I650" s="7"/>
      <c r="J650" s="7"/>
      <c r="K650" s="7"/>
      <c r="L650" s="7"/>
      <c r="M650" s="7"/>
      <c r="N650" s="7"/>
      <c r="O650" s="7"/>
      <c r="P650" s="7"/>
      <c r="Q650" s="7"/>
      <c r="R650" s="7"/>
    </row>
    <row r="651" spans="1:18">
      <c r="A651" s="7"/>
      <c r="B651" s="7"/>
      <c r="C651" s="7"/>
      <c r="D651" s="7"/>
      <c r="E651" s="7"/>
      <c r="F651" s="7"/>
      <c r="G651" s="7"/>
      <c r="H651" s="7"/>
      <c r="I651" s="7"/>
      <c r="J651" s="7"/>
      <c r="K651" s="7"/>
      <c r="L651" s="7"/>
      <c r="M651" s="7"/>
      <c r="N651" s="7"/>
      <c r="O651" s="7"/>
      <c r="P651" s="7"/>
      <c r="Q651" s="7"/>
      <c r="R651" s="7"/>
    </row>
    <row r="652" spans="1:18">
      <c r="A652" s="7"/>
      <c r="B652" s="7"/>
      <c r="C652" s="7"/>
      <c r="D652" s="7"/>
      <c r="E652" s="7"/>
      <c r="F652" s="7"/>
      <c r="G652" s="7"/>
      <c r="H652" s="7"/>
      <c r="I652" s="7"/>
      <c r="J652" s="7"/>
      <c r="K652" s="7"/>
      <c r="L652" s="7"/>
      <c r="M652" s="7"/>
      <c r="N652" s="7"/>
      <c r="O652" s="7"/>
      <c r="P652" s="7"/>
      <c r="Q652" s="7"/>
      <c r="R652" s="7"/>
    </row>
    <row r="653" spans="1:18">
      <c r="A653" s="7"/>
      <c r="B653" s="7"/>
      <c r="C653" s="7"/>
      <c r="D653" s="7"/>
      <c r="E653" s="7"/>
      <c r="F653" s="7"/>
      <c r="G653" s="7"/>
      <c r="H653" s="7"/>
      <c r="I653" s="7"/>
      <c r="J653" s="7"/>
      <c r="K653" s="7"/>
      <c r="L653" s="7"/>
      <c r="M653" s="7"/>
      <c r="N653" s="7"/>
      <c r="O653" s="7"/>
      <c r="P653" s="7"/>
      <c r="Q653" s="7"/>
      <c r="R653" s="7"/>
    </row>
    <row r="654" spans="1:18">
      <c r="A654" s="7"/>
      <c r="B654" s="7"/>
      <c r="C654" s="7"/>
      <c r="D654" s="7"/>
      <c r="E654" s="7"/>
      <c r="F654" s="7"/>
      <c r="G654" s="7"/>
      <c r="H654" s="7"/>
      <c r="I654" s="7"/>
      <c r="J654" s="7"/>
      <c r="K654" s="7"/>
      <c r="L654" s="7"/>
      <c r="M654" s="7"/>
      <c r="N654" s="7"/>
      <c r="O654" s="7"/>
      <c r="P654" s="7"/>
      <c r="Q654" s="7"/>
      <c r="R654" s="7"/>
    </row>
    <row r="655" spans="1:18">
      <c r="A655" s="7"/>
      <c r="B655" s="7"/>
      <c r="C655" s="7"/>
      <c r="D655" s="7"/>
      <c r="E655" s="7"/>
      <c r="F655" s="7"/>
      <c r="G655" s="7"/>
      <c r="H655" s="7"/>
      <c r="I655" s="7"/>
      <c r="J655" s="7"/>
      <c r="K655" s="7"/>
      <c r="L655" s="7"/>
      <c r="M655" s="7"/>
      <c r="N655" s="7"/>
      <c r="O655" s="7"/>
      <c r="P655" s="7"/>
      <c r="Q655" s="7"/>
      <c r="R655" s="7"/>
    </row>
    <row r="656" spans="1:18">
      <c r="A656" s="7"/>
      <c r="B656" s="7"/>
      <c r="C656" s="7"/>
      <c r="D656" s="7"/>
      <c r="E656" s="7"/>
      <c r="F656" s="7"/>
      <c r="G656" s="7"/>
      <c r="H656" s="7"/>
      <c r="I656" s="7"/>
      <c r="J656" s="7"/>
      <c r="K656" s="7"/>
      <c r="L656" s="7"/>
      <c r="M656" s="7"/>
      <c r="N656" s="7"/>
      <c r="O656" s="7"/>
      <c r="P656" s="7"/>
      <c r="Q656" s="7"/>
      <c r="R656" s="7"/>
    </row>
    <row r="657" spans="1:18">
      <c r="A657" s="7"/>
      <c r="B657" s="7"/>
      <c r="C657" s="7"/>
      <c r="D657" s="7"/>
      <c r="E657" s="7"/>
      <c r="F657" s="7"/>
      <c r="G657" s="7"/>
      <c r="H657" s="7"/>
      <c r="I657" s="7"/>
      <c r="J657" s="7"/>
      <c r="K657" s="7"/>
      <c r="L657" s="7"/>
      <c r="M657" s="7"/>
      <c r="N657" s="7"/>
      <c r="O657" s="7"/>
      <c r="P657" s="7"/>
      <c r="Q657" s="7"/>
      <c r="R657" s="7"/>
    </row>
    <row r="658" spans="1:18">
      <c r="A658" s="7"/>
      <c r="B658" s="7"/>
      <c r="C658" s="7"/>
      <c r="D658" s="7"/>
      <c r="E658" s="7"/>
      <c r="F658" s="7"/>
      <c r="G658" s="7"/>
      <c r="H658" s="7"/>
      <c r="I658" s="7"/>
      <c r="J658" s="7"/>
      <c r="K658" s="7"/>
      <c r="L658" s="7"/>
      <c r="M658" s="7"/>
      <c r="N658" s="7"/>
      <c r="O658" s="7"/>
      <c r="P658" s="7"/>
      <c r="Q658" s="7"/>
      <c r="R658" s="7"/>
    </row>
    <row r="659" spans="1:18">
      <c r="A659" s="7"/>
      <c r="B659" s="7"/>
      <c r="C659" s="7"/>
      <c r="D659" s="7"/>
      <c r="E659" s="7"/>
      <c r="F659" s="7"/>
      <c r="G659" s="7"/>
      <c r="H659" s="7"/>
      <c r="I659" s="7"/>
      <c r="J659" s="7"/>
      <c r="K659" s="7"/>
      <c r="L659" s="7"/>
      <c r="M659" s="7"/>
      <c r="N659" s="7"/>
      <c r="O659" s="7"/>
      <c r="P659" s="7"/>
      <c r="Q659" s="7"/>
      <c r="R659" s="7"/>
    </row>
    <row r="660" spans="1:18">
      <c r="A660" s="7"/>
      <c r="B660" s="7"/>
      <c r="C660" s="7"/>
      <c r="D660" s="7"/>
      <c r="E660" s="7"/>
      <c r="F660" s="7"/>
      <c r="G660" s="7"/>
      <c r="H660" s="7"/>
      <c r="I660" s="7"/>
      <c r="J660" s="7"/>
      <c r="K660" s="7"/>
      <c r="L660" s="7"/>
      <c r="M660" s="7"/>
      <c r="N660" s="7"/>
      <c r="O660" s="7"/>
      <c r="P660" s="7"/>
      <c r="Q660" s="7"/>
      <c r="R660" s="7"/>
    </row>
    <row r="661" spans="1:18">
      <c r="A661" s="7"/>
      <c r="B661" s="7"/>
      <c r="C661" s="7"/>
      <c r="D661" s="7"/>
      <c r="E661" s="7"/>
      <c r="F661" s="7"/>
      <c r="G661" s="7"/>
      <c r="H661" s="7"/>
      <c r="I661" s="7"/>
      <c r="J661" s="7"/>
      <c r="K661" s="7"/>
      <c r="L661" s="7"/>
      <c r="M661" s="7"/>
      <c r="N661" s="7"/>
      <c r="O661" s="7"/>
      <c r="P661" s="7"/>
      <c r="Q661" s="7"/>
      <c r="R661" s="7"/>
    </row>
    <row r="662" spans="1:18">
      <c r="A662" s="7"/>
      <c r="B662" s="7"/>
      <c r="C662" s="7"/>
      <c r="D662" s="7"/>
      <c r="E662" s="7"/>
      <c r="F662" s="7"/>
      <c r="G662" s="7"/>
      <c r="H662" s="7"/>
      <c r="I662" s="7"/>
      <c r="J662" s="7"/>
      <c r="K662" s="7"/>
      <c r="L662" s="7"/>
      <c r="M662" s="7"/>
      <c r="N662" s="7"/>
      <c r="O662" s="7"/>
      <c r="P662" s="7"/>
      <c r="Q662" s="7"/>
      <c r="R662" s="7"/>
    </row>
    <row r="663" spans="1:18">
      <c r="A663" s="7"/>
      <c r="B663" s="7"/>
      <c r="C663" s="7"/>
      <c r="D663" s="7"/>
      <c r="E663" s="7"/>
      <c r="F663" s="7"/>
      <c r="G663" s="7"/>
      <c r="H663" s="7"/>
      <c r="I663" s="7"/>
      <c r="J663" s="7"/>
      <c r="K663" s="7"/>
      <c r="L663" s="7"/>
      <c r="M663" s="7"/>
      <c r="N663" s="7"/>
      <c r="O663" s="7"/>
      <c r="P663" s="7"/>
      <c r="Q663" s="7"/>
      <c r="R663" s="7"/>
    </row>
    <row r="664" spans="1:18">
      <c r="A664" s="7"/>
      <c r="B664" s="7"/>
      <c r="C664" s="7"/>
      <c r="D664" s="7"/>
      <c r="E664" s="7"/>
      <c r="F664" s="7"/>
      <c r="G664" s="7"/>
      <c r="H664" s="7"/>
      <c r="I664" s="7"/>
      <c r="J664" s="7"/>
      <c r="K664" s="7"/>
      <c r="L664" s="7"/>
      <c r="M664" s="7"/>
      <c r="N664" s="7"/>
      <c r="O664" s="7"/>
      <c r="P664" s="7"/>
      <c r="Q664" s="7"/>
      <c r="R664" s="7"/>
    </row>
    <row r="665" spans="1:18">
      <c r="A665" s="7"/>
      <c r="B665" s="7"/>
      <c r="C665" s="7"/>
      <c r="D665" s="7"/>
      <c r="E665" s="7"/>
      <c r="F665" s="7"/>
      <c r="G665" s="7"/>
      <c r="H665" s="7"/>
      <c r="I665" s="7"/>
      <c r="J665" s="7"/>
      <c r="K665" s="7"/>
      <c r="L665" s="7"/>
      <c r="M665" s="7"/>
      <c r="N665" s="7"/>
      <c r="O665" s="7"/>
      <c r="P665" s="7"/>
      <c r="Q665" s="7"/>
      <c r="R665" s="7"/>
    </row>
    <row r="666" spans="1:18">
      <c r="A666" s="7"/>
      <c r="B666" s="7"/>
      <c r="C666" s="7"/>
      <c r="D666" s="7"/>
      <c r="E666" s="7"/>
      <c r="F666" s="7"/>
      <c r="G666" s="7"/>
      <c r="H666" s="7"/>
      <c r="I666" s="7"/>
      <c r="J666" s="7"/>
      <c r="K666" s="7"/>
      <c r="L666" s="7"/>
      <c r="M666" s="7"/>
      <c r="N666" s="7"/>
      <c r="O666" s="7"/>
      <c r="P666" s="7"/>
      <c r="Q666" s="7"/>
      <c r="R666" s="7"/>
    </row>
    <row r="667" spans="1:18">
      <c r="A667" s="7"/>
      <c r="B667" s="7"/>
      <c r="C667" s="7"/>
      <c r="D667" s="7"/>
      <c r="E667" s="7"/>
      <c r="F667" s="7"/>
      <c r="G667" s="7"/>
      <c r="H667" s="7"/>
      <c r="I667" s="7"/>
      <c r="J667" s="7"/>
      <c r="K667" s="7"/>
      <c r="L667" s="7"/>
      <c r="M667" s="7"/>
      <c r="N667" s="7"/>
      <c r="O667" s="7"/>
      <c r="P667" s="7"/>
      <c r="Q667" s="7"/>
      <c r="R667" s="7"/>
    </row>
    <row r="668" spans="1:18">
      <c r="A668" s="7"/>
      <c r="B668" s="7"/>
      <c r="C668" s="7"/>
      <c r="D668" s="7"/>
      <c r="E668" s="7"/>
      <c r="F668" s="7"/>
      <c r="G668" s="7"/>
      <c r="H668" s="7"/>
      <c r="I668" s="7"/>
      <c r="J668" s="7"/>
      <c r="K668" s="7"/>
      <c r="L668" s="7"/>
      <c r="M668" s="7"/>
      <c r="N668" s="7"/>
      <c r="O668" s="7"/>
      <c r="P668" s="7"/>
      <c r="Q668" s="7"/>
      <c r="R668" s="7"/>
    </row>
    <row r="669" spans="1:18">
      <c r="A669" s="7"/>
      <c r="B669" s="7"/>
      <c r="C669" s="7"/>
      <c r="D669" s="7"/>
      <c r="E669" s="7"/>
      <c r="F669" s="7"/>
      <c r="G669" s="7"/>
      <c r="H669" s="7"/>
      <c r="I669" s="7"/>
      <c r="J669" s="7"/>
      <c r="K669" s="7"/>
      <c r="L669" s="7"/>
      <c r="M669" s="7"/>
      <c r="N669" s="7"/>
      <c r="O669" s="7"/>
      <c r="P669" s="7"/>
      <c r="Q669" s="7"/>
      <c r="R669" s="7"/>
    </row>
    <row r="670" spans="1:18">
      <c r="A670" s="7"/>
      <c r="B670" s="7"/>
      <c r="C670" s="7"/>
      <c r="D670" s="7"/>
      <c r="E670" s="7"/>
      <c r="F670" s="7"/>
      <c r="G670" s="7"/>
      <c r="H670" s="7"/>
      <c r="I670" s="7"/>
      <c r="J670" s="7"/>
      <c r="K670" s="7"/>
      <c r="L670" s="7"/>
      <c r="M670" s="7"/>
      <c r="N670" s="7"/>
      <c r="O670" s="7"/>
      <c r="P670" s="7"/>
      <c r="Q670" s="7"/>
      <c r="R670" s="7"/>
    </row>
    <row r="671" spans="1:18">
      <c r="A671" s="7"/>
      <c r="B671" s="7"/>
      <c r="C671" s="7"/>
      <c r="D671" s="7"/>
      <c r="E671" s="7"/>
      <c r="F671" s="7"/>
      <c r="G671" s="7"/>
      <c r="H671" s="7"/>
      <c r="I671" s="7"/>
      <c r="J671" s="7"/>
      <c r="K671" s="7"/>
      <c r="L671" s="7"/>
      <c r="M671" s="7"/>
      <c r="N671" s="7"/>
      <c r="O671" s="7"/>
      <c r="P671" s="7"/>
      <c r="Q671" s="7"/>
      <c r="R671" s="7"/>
    </row>
    <row r="672" spans="1:18">
      <c r="A672" s="7"/>
      <c r="B672" s="7"/>
      <c r="C672" s="7"/>
      <c r="D672" s="7"/>
      <c r="E672" s="7"/>
      <c r="F672" s="7"/>
      <c r="G672" s="7"/>
      <c r="H672" s="7"/>
      <c r="I672" s="7"/>
      <c r="J672" s="7"/>
      <c r="K672" s="7"/>
      <c r="L672" s="7"/>
      <c r="M672" s="7"/>
      <c r="N672" s="7"/>
      <c r="O672" s="7"/>
      <c r="P672" s="7"/>
      <c r="Q672" s="7"/>
      <c r="R672" s="7"/>
    </row>
    <row r="673" spans="1:18">
      <c r="A673" s="7"/>
      <c r="B673" s="7"/>
      <c r="C673" s="7"/>
      <c r="D673" s="7"/>
      <c r="E673" s="7"/>
      <c r="F673" s="7"/>
      <c r="G673" s="7"/>
      <c r="H673" s="7"/>
      <c r="I673" s="7"/>
      <c r="J673" s="7"/>
      <c r="K673" s="7"/>
      <c r="L673" s="7"/>
      <c r="M673" s="7"/>
      <c r="N673" s="7"/>
      <c r="O673" s="7"/>
      <c r="P673" s="7"/>
      <c r="Q673" s="7"/>
      <c r="R673" s="7"/>
    </row>
    <row r="674" spans="1:18">
      <c r="A674" s="7"/>
      <c r="B674" s="7"/>
      <c r="C674" s="7"/>
      <c r="D674" s="7"/>
      <c r="E674" s="7"/>
      <c r="F674" s="7"/>
      <c r="G674" s="7"/>
      <c r="H674" s="7"/>
      <c r="I674" s="7"/>
      <c r="J674" s="7"/>
      <c r="K674" s="7"/>
      <c r="L674" s="7"/>
      <c r="M674" s="7"/>
      <c r="N674" s="7"/>
      <c r="O674" s="7"/>
      <c r="P674" s="7"/>
      <c r="Q674" s="7"/>
      <c r="R674" s="7"/>
    </row>
    <row r="675" spans="1:18">
      <c r="A675" s="7"/>
      <c r="B675" s="7"/>
      <c r="C675" s="7"/>
      <c r="D675" s="7"/>
      <c r="E675" s="7"/>
      <c r="F675" s="7"/>
      <c r="G675" s="7"/>
      <c r="H675" s="7"/>
      <c r="I675" s="7"/>
      <c r="J675" s="7"/>
      <c r="K675" s="7"/>
      <c r="L675" s="7"/>
      <c r="M675" s="7"/>
      <c r="N675" s="7"/>
      <c r="O675" s="7"/>
      <c r="P675" s="7"/>
      <c r="Q675" s="7"/>
      <c r="R675" s="7"/>
    </row>
    <row r="676" spans="1:18">
      <c r="A676" s="7"/>
      <c r="B676" s="7"/>
      <c r="C676" s="7"/>
      <c r="D676" s="7"/>
      <c r="E676" s="7"/>
      <c r="F676" s="7"/>
      <c r="G676" s="7"/>
      <c r="H676" s="7"/>
      <c r="I676" s="7"/>
      <c r="J676" s="7"/>
      <c r="K676" s="7"/>
      <c r="L676" s="7"/>
      <c r="M676" s="7"/>
      <c r="N676" s="7"/>
      <c r="O676" s="7"/>
      <c r="P676" s="7"/>
      <c r="Q676" s="7"/>
      <c r="R676" s="7"/>
    </row>
    <row r="677" spans="1:18">
      <c r="A677" s="7"/>
      <c r="B677" s="7"/>
      <c r="C677" s="7"/>
      <c r="D677" s="7"/>
      <c r="E677" s="7"/>
      <c r="F677" s="7"/>
      <c r="G677" s="7"/>
      <c r="H677" s="7"/>
      <c r="I677" s="7"/>
      <c r="J677" s="7"/>
      <c r="K677" s="7"/>
      <c r="L677" s="7"/>
      <c r="M677" s="7"/>
      <c r="N677" s="7"/>
      <c r="O677" s="7"/>
      <c r="P677" s="7"/>
      <c r="Q677" s="7"/>
      <c r="R677" s="7"/>
    </row>
    <row r="678" spans="1:18">
      <c r="A678" s="7"/>
      <c r="B678" s="7"/>
      <c r="C678" s="7"/>
      <c r="D678" s="7"/>
      <c r="E678" s="7"/>
      <c r="F678" s="7"/>
      <c r="G678" s="7"/>
      <c r="H678" s="7"/>
      <c r="I678" s="7"/>
      <c r="J678" s="7"/>
      <c r="K678" s="7"/>
      <c r="L678" s="7"/>
      <c r="M678" s="7"/>
      <c r="N678" s="7"/>
      <c r="O678" s="7"/>
      <c r="P678" s="7"/>
      <c r="Q678" s="7"/>
      <c r="R678" s="7"/>
    </row>
    <row r="679" spans="1:18">
      <c r="A679" s="7"/>
      <c r="B679" s="7"/>
      <c r="C679" s="7"/>
      <c r="D679" s="7"/>
      <c r="E679" s="7"/>
      <c r="F679" s="7"/>
      <c r="G679" s="7"/>
      <c r="H679" s="7"/>
      <c r="I679" s="7"/>
      <c r="J679" s="7"/>
      <c r="K679" s="7"/>
      <c r="L679" s="7"/>
      <c r="M679" s="7"/>
      <c r="N679" s="7"/>
      <c r="O679" s="7"/>
      <c r="P679" s="7"/>
      <c r="Q679" s="7"/>
      <c r="R679" s="7"/>
    </row>
    <row r="680" spans="1:18">
      <c r="A680" s="7"/>
      <c r="B680" s="7"/>
      <c r="C680" s="7"/>
      <c r="D680" s="7"/>
      <c r="E680" s="7"/>
      <c r="F680" s="7"/>
      <c r="G680" s="7"/>
      <c r="H680" s="7"/>
      <c r="I680" s="7"/>
      <c r="J680" s="7"/>
      <c r="K680" s="7"/>
      <c r="L680" s="7"/>
      <c r="M680" s="7"/>
      <c r="N680" s="7"/>
      <c r="O680" s="7"/>
      <c r="P680" s="7"/>
      <c r="Q680" s="7"/>
      <c r="R680" s="7"/>
    </row>
    <row r="681" spans="1:18">
      <c r="A681" s="7"/>
      <c r="B681" s="7"/>
      <c r="C681" s="7"/>
      <c r="D681" s="7"/>
      <c r="E681" s="7"/>
      <c r="F681" s="7"/>
      <c r="G681" s="7"/>
      <c r="H681" s="7"/>
      <c r="I681" s="7"/>
      <c r="J681" s="7"/>
      <c r="K681" s="7"/>
      <c r="L681" s="7"/>
      <c r="M681" s="7"/>
      <c r="N681" s="7"/>
      <c r="O681" s="7"/>
      <c r="P681" s="7"/>
      <c r="Q681" s="7"/>
      <c r="R681" s="7"/>
    </row>
    <row r="682" spans="1:18">
      <c r="A682" s="7"/>
      <c r="B682" s="7"/>
      <c r="C682" s="7"/>
      <c r="D682" s="7"/>
      <c r="E682" s="7"/>
      <c r="F682" s="7"/>
      <c r="G682" s="7"/>
      <c r="H682" s="7"/>
      <c r="I682" s="7"/>
      <c r="J682" s="7"/>
      <c r="K682" s="7"/>
      <c r="L682" s="7"/>
      <c r="M682" s="7"/>
      <c r="N682" s="7"/>
      <c r="O682" s="7"/>
      <c r="P682" s="7"/>
      <c r="Q682" s="7"/>
      <c r="R682" s="7"/>
    </row>
    <row r="683" spans="1:18">
      <c r="A683" s="7"/>
      <c r="B683" s="7"/>
      <c r="C683" s="7"/>
      <c r="D683" s="7"/>
      <c r="E683" s="7"/>
      <c r="F683" s="7"/>
      <c r="G683" s="7"/>
      <c r="H683" s="7"/>
      <c r="I683" s="7"/>
      <c r="J683" s="7"/>
      <c r="K683" s="7"/>
      <c r="L683" s="7"/>
      <c r="M683" s="7"/>
      <c r="N683" s="7"/>
      <c r="O683" s="7"/>
      <c r="P683" s="7"/>
      <c r="Q683" s="7"/>
      <c r="R683" s="7"/>
    </row>
    <row r="684" spans="1:18">
      <c r="A684" s="7"/>
      <c r="B684" s="7"/>
      <c r="C684" s="7"/>
      <c r="D684" s="7"/>
      <c r="E684" s="7"/>
      <c r="F684" s="7"/>
      <c r="G684" s="7"/>
      <c r="H684" s="7"/>
      <c r="I684" s="7"/>
      <c r="J684" s="7"/>
      <c r="K684" s="7"/>
      <c r="L684" s="7"/>
      <c r="M684" s="7"/>
      <c r="N684" s="7"/>
      <c r="O684" s="7"/>
      <c r="P684" s="7"/>
      <c r="Q684" s="7"/>
      <c r="R684" s="7"/>
    </row>
    <row r="685" spans="1:18">
      <c r="A685" s="7"/>
      <c r="B685" s="7"/>
      <c r="C685" s="7"/>
      <c r="D685" s="7"/>
      <c r="E685" s="7"/>
      <c r="F685" s="7"/>
      <c r="G685" s="7"/>
      <c r="H685" s="7"/>
      <c r="I685" s="7"/>
      <c r="J685" s="7"/>
      <c r="K685" s="7"/>
      <c r="L685" s="7"/>
      <c r="M685" s="7"/>
      <c r="N685" s="7"/>
      <c r="O685" s="7"/>
      <c r="P685" s="7"/>
      <c r="Q685" s="7"/>
      <c r="R685" s="7"/>
    </row>
    <row r="686" spans="1:18">
      <c r="A686" s="7"/>
      <c r="B686" s="7"/>
      <c r="C686" s="7"/>
      <c r="D686" s="7"/>
      <c r="E686" s="7"/>
      <c r="F686" s="7"/>
      <c r="G686" s="7"/>
      <c r="H686" s="7"/>
      <c r="I686" s="7"/>
      <c r="J686" s="7"/>
      <c r="K686" s="7"/>
      <c r="L686" s="7"/>
      <c r="M686" s="7"/>
      <c r="N686" s="7"/>
      <c r="O686" s="7"/>
      <c r="P686" s="7"/>
      <c r="Q686" s="7"/>
      <c r="R686" s="7"/>
    </row>
    <row r="687" spans="1:18">
      <c r="A687" s="7"/>
      <c r="B687" s="7"/>
      <c r="C687" s="7"/>
      <c r="D687" s="7"/>
      <c r="E687" s="7"/>
      <c r="F687" s="7"/>
      <c r="G687" s="7"/>
      <c r="H687" s="7"/>
      <c r="I687" s="7"/>
      <c r="J687" s="7"/>
      <c r="K687" s="7"/>
      <c r="L687" s="7"/>
      <c r="M687" s="7"/>
      <c r="N687" s="7"/>
      <c r="O687" s="7"/>
      <c r="P687" s="7"/>
      <c r="Q687" s="7"/>
      <c r="R687" s="7"/>
    </row>
    <row r="688" spans="1:18">
      <c r="A688" s="7"/>
      <c r="B688" s="7"/>
      <c r="C688" s="7"/>
      <c r="D688" s="7"/>
      <c r="E688" s="7"/>
      <c r="F688" s="7"/>
      <c r="G688" s="7"/>
      <c r="H688" s="7"/>
      <c r="I688" s="7"/>
      <c r="J688" s="7"/>
      <c r="K688" s="7"/>
      <c r="L688" s="7"/>
      <c r="M688" s="7"/>
      <c r="N688" s="7"/>
      <c r="O688" s="7"/>
      <c r="P688" s="7"/>
      <c r="Q688" s="7"/>
      <c r="R688" s="7"/>
    </row>
    <row r="689" spans="1:18">
      <c r="A689" s="7"/>
      <c r="B689" s="7"/>
      <c r="C689" s="7"/>
      <c r="D689" s="7"/>
      <c r="E689" s="7"/>
      <c r="F689" s="7"/>
      <c r="G689" s="7"/>
      <c r="H689" s="7"/>
      <c r="I689" s="7"/>
      <c r="J689" s="7"/>
      <c r="K689" s="7"/>
      <c r="L689" s="7"/>
      <c r="M689" s="7"/>
      <c r="N689" s="7"/>
      <c r="O689" s="7"/>
      <c r="P689" s="7"/>
      <c r="Q689" s="7"/>
      <c r="R689" s="7"/>
    </row>
    <row r="690" spans="1:18">
      <c r="A690" s="7"/>
      <c r="B690" s="7"/>
      <c r="C690" s="7"/>
      <c r="D690" s="7"/>
      <c r="E690" s="7"/>
      <c r="F690" s="7"/>
      <c r="G690" s="7"/>
      <c r="H690" s="7"/>
      <c r="I690" s="7"/>
      <c r="J690" s="7"/>
      <c r="K690" s="7"/>
      <c r="L690" s="7"/>
      <c r="M690" s="7"/>
      <c r="N690" s="7"/>
      <c r="O690" s="7"/>
      <c r="P690" s="7"/>
      <c r="Q690" s="7"/>
      <c r="R690" s="7"/>
    </row>
    <row r="691" spans="1:18">
      <c r="A691" s="7"/>
      <c r="B691" s="7"/>
      <c r="C691" s="7"/>
      <c r="D691" s="7"/>
      <c r="E691" s="7"/>
      <c r="F691" s="7"/>
      <c r="G691" s="7"/>
      <c r="H691" s="7"/>
      <c r="I691" s="7"/>
      <c r="J691" s="7"/>
      <c r="K691" s="7"/>
      <c r="L691" s="7"/>
      <c r="M691" s="7"/>
      <c r="N691" s="7"/>
      <c r="O691" s="7"/>
      <c r="P691" s="7"/>
      <c r="Q691" s="7"/>
      <c r="R691" s="7"/>
    </row>
    <row r="692" spans="1:18">
      <c r="A692" s="7"/>
      <c r="B692" s="7"/>
      <c r="C692" s="7"/>
      <c r="D692" s="7"/>
      <c r="E692" s="7"/>
      <c r="F692" s="7"/>
      <c r="G692" s="7"/>
      <c r="H692" s="7"/>
      <c r="I692" s="7"/>
      <c r="J692" s="7"/>
      <c r="K692" s="7"/>
      <c r="L692" s="7"/>
      <c r="M692" s="7"/>
      <c r="N692" s="7"/>
      <c r="O692" s="7"/>
      <c r="P692" s="7"/>
      <c r="Q692" s="7"/>
      <c r="R692" s="7"/>
    </row>
    <row r="693" spans="1:18">
      <c r="A693" s="7"/>
      <c r="B693" s="7"/>
      <c r="C693" s="7"/>
      <c r="D693" s="7"/>
      <c r="E693" s="7"/>
      <c r="F693" s="7"/>
      <c r="G693" s="7"/>
      <c r="H693" s="7"/>
      <c r="I693" s="7"/>
      <c r="J693" s="7"/>
      <c r="K693" s="7"/>
      <c r="L693" s="7"/>
      <c r="M693" s="7"/>
      <c r="N693" s="7"/>
      <c r="O693" s="7"/>
      <c r="P693" s="7"/>
      <c r="Q693" s="7"/>
      <c r="R693" s="7"/>
    </row>
    <row r="694" spans="1:18">
      <c r="A694" s="7"/>
      <c r="B694" s="7"/>
      <c r="C694" s="7"/>
      <c r="D694" s="7"/>
      <c r="E694" s="7"/>
      <c r="F694" s="7"/>
      <c r="G694" s="7"/>
      <c r="H694" s="7"/>
      <c r="I694" s="7"/>
      <c r="J694" s="7"/>
      <c r="K694" s="7"/>
      <c r="L694" s="7"/>
      <c r="M694" s="7"/>
      <c r="N694" s="7"/>
      <c r="O694" s="7"/>
      <c r="P694" s="7"/>
      <c r="Q694" s="7"/>
      <c r="R694" s="7"/>
    </row>
    <row r="695" spans="1:18">
      <c r="A695" s="7"/>
      <c r="B695" s="7"/>
      <c r="C695" s="7"/>
      <c r="D695" s="7"/>
      <c r="E695" s="7"/>
      <c r="F695" s="7"/>
      <c r="G695" s="7"/>
      <c r="H695" s="7"/>
      <c r="I695" s="7"/>
      <c r="J695" s="7"/>
      <c r="K695" s="7"/>
      <c r="L695" s="7"/>
      <c r="M695" s="7"/>
      <c r="N695" s="7"/>
      <c r="O695" s="7"/>
      <c r="P695" s="7"/>
      <c r="Q695" s="7"/>
      <c r="R695" s="7"/>
    </row>
    <row r="696" spans="1:18">
      <c r="A696" s="7"/>
      <c r="B696" s="7"/>
      <c r="C696" s="7"/>
      <c r="D696" s="7"/>
      <c r="E696" s="7"/>
      <c r="F696" s="7"/>
      <c r="G696" s="7"/>
      <c r="H696" s="7"/>
      <c r="I696" s="7"/>
      <c r="J696" s="7"/>
      <c r="K696" s="7"/>
      <c r="L696" s="7"/>
      <c r="M696" s="7"/>
      <c r="N696" s="7"/>
      <c r="O696" s="7"/>
      <c r="P696" s="7"/>
      <c r="Q696" s="7"/>
      <c r="R696" s="7"/>
    </row>
    <row r="697" spans="1:18">
      <c r="A697" s="7"/>
      <c r="B697" s="7"/>
      <c r="C697" s="7"/>
      <c r="D697" s="7"/>
      <c r="E697" s="7"/>
      <c r="F697" s="7"/>
      <c r="G697" s="7"/>
      <c r="H697" s="7"/>
      <c r="I697" s="7"/>
      <c r="J697" s="7"/>
      <c r="K697" s="7"/>
      <c r="L697" s="7"/>
      <c r="M697" s="7"/>
      <c r="N697" s="7"/>
      <c r="O697" s="7"/>
      <c r="P697" s="7"/>
      <c r="Q697" s="7"/>
      <c r="R697" s="7"/>
    </row>
    <row r="698" spans="1:18">
      <c r="A698" s="7"/>
      <c r="B698" s="7"/>
      <c r="C698" s="7"/>
      <c r="D698" s="7"/>
      <c r="E698" s="7"/>
      <c r="F698" s="7"/>
      <c r="G698" s="7"/>
      <c r="H698" s="7"/>
      <c r="I698" s="7"/>
      <c r="J698" s="7"/>
      <c r="K698" s="7"/>
      <c r="L698" s="7"/>
      <c r="M698" s="7"/>
      <c r="N698" s="7"/>
      <c r="O698" s="7"/>
      <c r="P698" s="7"/>
      <c r="Q698" s="7"/>
      <c r="R698" s="7"/>
    </row>
    <row r="699" spans="1:18">
      <c r="A699" s="7"/>
      <c r="B699" s="7"/>
      <c r="C699" s="7"/>
      <c r="D699" s="7"/>
      <c r="E699" s="7"/>
      <c r="F699" s="7"/>
      <c r="G699" s="7"/>
      <c r="H699" s="7"/>
      <c r="I699" s="7"/>
      <c r="J699" s="7"/>
      <c r="K699" s="7"/>
      <c r="L699" s="7"/>
      <c r="M699" s="7"/>
      <c r="N699" s="7"/>
      <c r="O699" s="7"/>
      <c r="P699" s="7"/>
      <c r="Q699" s="7"/>
      <c r="R699" s="7"/>
    </row>
    <row r="700" spans="1:18">
      <c r="A700" s="7"/>
      <c r="B700" s="7"/>
      <c r="C700" s="7"/>
      <c r="D700" s="7"/>
      <c r="E700" s="7"/>
      <c r="F700" s="7"/>
      <c r="G700" s="7"/>
      <c r="H700" s="7"/>
      <c r="I700" s="7"/>
      <c r="J700" s="7"/>
      <c r="K700" s="7"/>
      <c r="L700" s="7"/>
      <c r="M700" s="7"/>
      <c r="N700" s="7"/>
      <c r="O700" s="7"/>
      <c r="P700" s="7"/>
      <c r="Q700" s="7"/>
      <c r="R700" s="7"/>
    </row>
    <row r="701" spans="1:18">
      <c r="A701" s="7"/>
      <c r="B701" s="7"/>
      <c r="C701" s="7"/>
      <c r="D701" s="7"/>
      <c r="E701" s="7"/>
      <c r="F701" s="7"/>
      <c r="G701" s="7"/>
      <c r="H701" s="7"/>
      <c r="I701" s="7"/>
      <c r="J701" s="7"/>
      <c r="K701" s="7"/>
      <c r="L701" s="7"/>
      <c r="M701" s="7"/>
      <c r="N701" s="7"/>
      <c r="O701" s="7"/>
      <c r="P701" s="7"/>
      <c r="Q701" s="7"/>
      <c r="R701" s="7"/>
    </row>
    <row r="702" spans="1:18">
      <c r="A702" s="7"/>
      <c r="B702" s="7"/>
      <c r="C702" s="7"/>
      <c r="D702" s="7"/>
      <c r="E702" s="7"/>
      <c r="F702" s="7"/>
      <c r="G702" s="7"/>
      <c r="H702" s="7"/>
      <c r="I702" s="7"/>
      <c r="J702" s="7"/>
      <c r="K702" s="7"/>
      <c r="L702" s="7"/>
      <c r="M702" s="7"/>
      <c r="N702" s="7"/>
      <c r="O702" s="7"/>
      <c r="P702" s="7"/>
      <c r="Q702" s="7"/>
      <c r="R702" s="7"/>
    </row>
    <row r="703" spans="1:18">
      <c r="A703" s="7"/>
      <c r="B703" s="7"/>
      <c r="C703" s="7"/>
      <c r="D703" s="7"/>
      <c r="E703" s="7"/>
      <c r="F703" s="7"/>
      <c r="G703" s="7"/>
      <c r="H703" s="7"/>
      <c r="I703" s="7"/>
      <c r="J703" s="7"/>
      <c r="K703" s="7"/>
      <c r="L703" s="7"/>
      <c r="M703" s="7"/>
      <c r="N703" s="7"/>
      <c r="O703" s="7"/>
      <c r="P703" s="7"/>
      <c r="Q703" s="7"/>
      <c r="R703" s="7"/>
    </row>
    <row r="704" spans="1:18">
      <c r="A704" s="7"/>
      <c r="B704" s="7"/>
      <c r="C704" s="7"/>
      <c r="D704" s="7"/>
      <c r="E704" s="7"/>
      <c r="F704" s="7"/>
      <c r="G704" s="7"/>
      <c r="H704" s="7"/>
      <c r="I704" s="7"/>
      <c r="J704" s="7"/>
      <c r="K704" s="7"/>
      <c r="L704" s="7"/>
      <c r="M704" s="7"/>
      <c r="N704" s="7"/>
      <c r="O704" s="7"/>
      <c r="P704" s="7"/>
      <c r="Q704" s="7"/>
      <c r="R704" s="7"/>
    </row>
    <row r="705" spans="1:18">
      <c r="A705" s="7"/>
      <c r="B705" s="7"/>
      <c r="C705" s="7"/>
      <c r="D705" s="7"/>
      <c r="E705" s="7"/>
      <c r="F705" s="7"/>
      <c r="G705" s="7"/>
      <c r="H705" s="7"/>
      <c r="I705" s="7"/>
      <c r="J705" s="7"/>
      <c r="K705" s="7"/>
      <c r="L705" s="7"/>
      <c r="M705" s="7"/>
      <c r="N705" s="7"/>
      <c r="O705" s="7"/>
      <c r="P705" s="7"/>
      <c r="Q705" s="7"/>
      <c r="R705" s="7"/>
    </row>
    <row r="706" spans="1:18">
      <c r="A706" s="7"/>
      <c r="B706" s="7"/>
      <c r="C706" s="7"/>
      <c r="D706" s="7"/>
      <c r="E706" s="7"/>
      <c r="F706" s="7"/>
      <c r="G706" s="7"/>
      <c r="H706" s="7"/>
      <c r="I706" s="7"/>
      <c r="J706" s="7"/>
      <c r="K706" s="7"/>
      <c r="L706" s="7"/>
      <c r="M706" s="7"/>
      <c r="N706" s="7"/>
      <c r="O706" s="7"/>
      <c r="P706" s="7"/>
      <c r="Q706" s="7"/>
      <c r="R706" s="7"/>
    </row>
    <row r="707" spans="1:18">
      <c r="A707" s="7"/>
      <c r="B707" s="7"/>
      <c r="C707" s="7"/>
      <c r="D707" s="7"/>
      <c r="E707" s="7"/>
      <c r="F707" s="7"/>
      <c r="G707" s="7"/>
      <c r="H707" s="7"/>
      <c r="I707" s="7"/>
      <c r="J707" s="7"/>
      <c r="K707" s="7"/>
      <c r="L707" s="7"/>
      <c r="M707" s="7"/>
      <c r="N707" s="7"/>
      <c r="O707" s="7"/>
      <c r="P707" s="7"/>
      <c r="Q707" s="7"/>
      <c r="R707" s="7"/>
    </row>
    <row r="708" spans="1:18">
      <c r="A708" s="7"/>
      <c r="B708" s="7"/>
      <c r="C708" s="7"/>
      <c r="D708" s="7"/>
      <c r="E708" s="7"/>
      <c r="F708" s="7"/>
      <c r="G708" s="7"/>
      <c r="H708" s="7"/>
      <c r="I708" s="7"/>
      <c r="J708" s="7"/>
      <c r="K708" s="7"/>
      <c r="L708" s="7"/>
      <c r="M708" s="7"/>
      <c r="N708" s="7"/>
      <c r="O708" s="7"/>
      <c r="P708" s="7"/>
      <c r="Q708" s="7"/>
      <c r="R708" s="7"/>
    </row>
    <row r="709" spans="1:18">
      <c r="A709" s="7"/>
      <c r="B709" s="7"/>
      <c r="C709" s="7"/>
      <c r="D709" s="7"/>
      <c r="E709" s="7"/>
      <c r="F709" s="7"/>
      <c r="G709" s="7"/>
      <c r="H709" s="7"/>
      <c r="I709" s="7"/>
      <c r="J709" s="7"/>
      <c r="K709" s="7"/>
      <c r="L709" s="7"/>
      <c r="M709" s="7"/>
      <c r="N709" s="7"/>
      <c r="O709" s="7"/>
      <c r="P709" s="7"/>
      <c r="Q709" s="7"/>
      <c r="R709" s="7"/>
    </row>
    <row r="710" spans="1:18">
      <c r="A710" s="7"/>
      <c r="B710" s="7"/>
      <c r="C710" s="7"/>
      <c r="D710" s="7"/>
      <c r="E710" s="7"/>
      <c r="F710" s="7"/>
      <c r="G710" s="7"/>
      <c r="H710" s="7"/>
      <c r="I710" s="7"/>
      <c r="J710" s="7"/>
      <c r="K710" s="7"/>
      <c r="L710" s="7"/>
      <c r="M710" s="7"/>
      <c r="N710" s="7"/>
      <c r="O710" s="7"/>
      <c r="P710" s="7"/>
      <c r="Q710" s="7"/>
      <c r="R710" s="7"/>
    </row>
    <row r="711" spans="1:18">
      <c r="A711" s="7"/>
      <c r="B711" s="7"/>
      <c r="C711" s="7"/>
      <c r="D711" s="7"/>
      <c r="E711" s="7"/>
      <c r="F711" s="7"/>
      <c r="G711" s="7"/>
      <c r="H711" s="7"/>
      <c r="I711" s="7"/>
      <c r="J711" s="7"/>
      <c r="K711" s="7"/>
      <c r="L711" s="7"/>
      <c r="M711" s="7"/>
      <c r="N711" s="7"/>
      <c r="O711" s="7"/>
      <c r="P711" s="7"/>
      <c r="Q711" s="7"/>
      <c r="R711" s="7"/>
    </row>
    <row r="712" spans="1:18">
      <c r="A712" s="7"/>
      <c r="B712" s="7"/>
      <c r="C712" s="7"/>
      <c r="D712" s="7"/>
      <c r="E712" s="7"/>
      <c r="F712" s="7"/>
      <c r="G712" s="7"/>
      <c r="H712" s="7"/>
      <c r="I712" s="7"/>
      <c r="J712" s="7"/>
      <c r="K712" s="7"/>
      <c r="L712" s="7"/>
      <c r="M712" s="7"/>
      <c r="N712" s="7"/>
      <c r="O712" s="7"/>
      <c r="P712" s="7"/>
      <c r="Q712" s="7"/>
      <c r="R712" s="7"/>
    </row>
    <row r="713" spans="1:18">
      <c r="A713" s="7"/>
      <c r="B713" s="7"/>
      <c r="C713" s="7"/>
      <c r="D713" s="7"/>
      <c r="E713" s="7"/>
      <c r="F713" s="7"/>
      <c r="G713" s="7"/>
      <c r="H713" s="7"/>
      <c r="I713" s="7"/>
      <c r="J713" s="7"/>
      <c r="K713" s="7"/>
      <c r="L713" s="7"/>
      <c r="M713" s="7"/>
      <c r="N713" s="7"/>
      <c r="O713" s="7"/>
      <c r="P713" s="7"/>
      <c r="Q713" s="7"/>
      <c r="R713" s="7"/>
    </row>
    <row r="714" spans="1:18">
      <c r="A714" s="7"/>
      <c r="B714" s="7"/>
      <c r="C714" s="7"/>
      <c r="D714" s="7"/>
      <c r="E714" s="7"/>
      <c r="F714" s="7"/>
      <c r="G714" s="7"/>
      <c r="H714" s="7"/>
      <c r="I714" s="7"/>
      <c r="J714" s="7"/>
      <c r="K714" s="7"/>
      <c r="L714" s="7"/>
      <c r="M714" s="7"/>
      <c r="N714" s="7"/>
      <c r="O714" s="7"/>
      <c r="P714" s="7"/>
      <c r="Q714" s="7"/>
      <c r="R714" s="7"/>
    </row>
    <row r="715" spans="1:18">
      <c r="A715" s="7"/>
      <c r="B715" s="7"/>
      <c r="C715" s="7"/>
      <c r="D715" s="7"/>
      <c r="E715" s="7"/>
      <c r="F715" s="7"/>
      <c r="G715" s="7"/>
      <c r="H715" s="7"/>
      <c r="I715" s="7"/>
      <c r="J715" s="7"/>
      <c r="K715" s="7"/>
      <c r="L715" s="7"/>
      <c r="M715" s="7"/>
      <c r="N715" s="7"/>
      <c r="O715" s="7"/>
      <c r="P715" s="7"/>
      <c r="Q715" s="7"/>
      <c r="R715" s="7"/>
    </row>
    <row r="716" spans="1:18">
      <c r="A716" s="7"/>
      <c r="B716" s="7"/>
      <c r="C716" s="7"/>
      <c r="D716" s="7"/>
      <c r="E716" s="7"/>
      <c r="F716" s="7"/>
      <c r="G716" s="7"/>
      <c r="H716" s="7"/>
      <c r="I716" s="7"/>
      <c r="J716" s="7"/>
      <c r="K716" s="7"/>
      <c r="L716" s="7"/>
      <c r="M716" s="7"/>
      <c r="N716" s="7"/>
      <c r="O716" s="7"/>
      <c r="P716" s="7"/>
      <c r="Q716" s="7"/>
      <c r="R716" s="7"/>
    </row>
    <row r="717" spans="1:18">
      <c r="A717" s="7"/>
      <c r="B717" s="7"/>
      <c r="C717" s="7"/>
      <c r="D717" s="7"/>
      <c r="E717" s="7"/>
      <c r="F717" s="7"/>
      <c r="G717" s="7"/>
      <c r="H717" s="7"/>
      <c r="I717" s="7"/>
      <c r="J717" s="7"/>
      <c r="K717" s="7"/>
      <c r="L717" s="7"/>
      <c r="M717" s="7"/>
      <c r="N717" s="7"/>
      <c r="O717" s="7"/>
      <c r="P717" s="7"/>
      <c r="Q717" s="7"/>
      <c r="R717" s="7"/>
    </row>
    <row r="718" spans="1:18">
      <c r="A718" s="7"/>
      <c r="B718" s="7"/>
      <c r="C718" s="7"/>
      <c r="D718" s="7"/>
      <c r="E718" s="7"/>
      <c r="F718" s="7"/>
      <c r="G718" s="7"/>
      <c r="H718" s="7"/>
      <c r="I718" s="7"/>
      <c r="J718" s="7"/>
      <c r="K718" s="7"/>
      <c r="L718" s="7"/>
      <c r="M718" s="7"/>
      <c r="N718" s="7"/>
      <c r="O718" s="7"/>
      <c r="P718" s="7"/>
      <c r="Q718" s="7"/>
      <c r="R718" s="7"/>
    </row>
    <row r="719" spans="1:18">
      <c r="A719" s="7"/>
      <c r="B719" s="7"/>
      <c r="C719" s="7"/>
      <c r="D719" s="7"/>
      <c r="E719" s="7"/>
      <c r="F719" s="7"/>
      <c r="G719" s="7"/>
      <c r="H719" s="7"/>
      <c r="I719" s="7"/>
      <c r="J719" s="7"/>
      <c r="K719" s="7"/>
      <c r="L719" s="7"/>
      <c r="M719" s="7"/>
      <c r="N719" s="7"/>
      <c r="O719" s="7"/>
      <c r="P719" s="7"/>
      <c r="Q719" s="7"/>
      <c r="R719" s="7"/>
    </row>
    <row r="720" spans="1:18">
      <c r="A720" s="7"/>
      <c r="B720" s="7"/>
      <c r="C720" s="7"/>
      <c r="D720" s="7"/>
      <c r="E720" s="7"/>
      <c r="F720" s="7"/>
      <c r="G720" s="7"/>
      <c r="H720" s="7"/>
      <c r="I720" s="7"/>
      <c r="J720" s="7"/>
      <c r="K720" s="7"/>
      <c r="L720" s="7"/>
      <c r="M720" s="7"/>
      <c r="N720" s="7"/>
      <c r="O720" s="7"/>
      <c r="P720" s="7"/>
      <c r="Q720" s="7"/>
      <c r="R720" s="7"/>
    </row>
    <row r="721" spans="1:18">
      <c r="A721" s="7"/>
      <c r="B721" s="7"/>
      <c r="C721" s="7"/>
      <c r="D721" s="7"/>
      <c r="E721" s="7"/>
      <c r="F721" s="7"/>
      <c r="G721" s="7"/>
      <c r="H721" s="7"/>
      <c r="I721" s="7"/>
      <c r="J721" s="7"/>
      <c r="K721" s="7"/>
      <c r="L721" s="7"/>
      <c r="M721" s="7"/>
      <c r="N721" s="7"/>
      <c r="O721" s="7"/>
      <c r="P721" s="7"/>
      <c r="Q721" s="7"/>
      <c r="R721" s="7"/>
    </row>
    <row r="722" spans="1:18">
      <c r="A722" s="7"/>
      <c r="B722" s="7"/>
      <c r="C722" s="7"/>
      <c r="D722" s="7"/>
      <c r="E722" s="7"/>
      <c r="F722" s="7"/>
      <c r="G722" s="7"/>
      <c r="H722" s="7"/>
      <c r="I722" s="7"/>
      <c r="J722" s="7"/>
      <c r="K722" s="7"/>
      <c r="L722" s="7"/>
      <c r="M722" s="7"/>
      <c r="N722" s="7"/>
      <c r="O722" s="7"/>
      <c r="P722" s="7"/>
      <c r="Q722" s="7"/>
      <c r="R722" s="7"/>
    </row>
    <row r="723" spans="1:18">
      <c r="A723" s="7"/>
      <c r="B723" s="7"/>
      <c r="C723" s="7"/>
      <c r="D723" s="7"/>
      <c r="E723" s="7"/>
      <c r="F723" s="7"/>
      <c r="G723" s="7"/>
      <c r="H723" s="7"/>
      <c r="I723" s="7"/>
      <c r="J723" s="7"/>
      <c r="K723" s="7"/>
      <c r="L723" s="7"/>
      <c r="M723" s="7"/>
      <c r="N723" s="7"/>
      <c r="O723" s="7"/>
      <c r="P723" s="7"/>
      <c r="Q723" s="7"/>
      <c r="R723" s="7"/>
    </row>
    <row r="724" spans="1:18">
      <c r="A724" s="7"/>
      <c r="B724" s="7"/>
      <c r="C724" s="7"/>
      <c r="D724" s="7"/>
      <c r="E724" s="7"/>
      <c r="F724" s="7"/>
      <c r="G724" s="7"/>
      <c r="H724" s="7"/>
      <c r="I724" s="7"/>
      <c r="J724" s="7"/>
      <c r="K724" s="7"/>
      <c r="L724" s="7"/>
      <c r="M724" s="7"/>
      <c r="N724" s="7"/>
      <c r="O724" s="7"/>
      <c r="P724" s="7"/>
      <c r="Q724" s="7"/>
      <c r="R724" s="7"/>
    </row>
    <row r="725" spans="1:18">
      <c r="A725" s="7"/>
      <c r="B725" s="7"/>
      <c r="C725" s="7"/>
      <c r="D725" s="7"/>
      <c r="E725" s="7"/>
      <c r="F725" s="7"/>
      <c r="G725" s="7"/>
      <c r="H725" s="7"/>
      <c r="I725" s="7"/>
      <c r="J725" s="7"/>
      <c r="K725" s="7"/>
      <c r="L725" s="7"/>
      <c r="M725" s="7"/>
      <c r="N725" s="7"/>
      <c r="O725" s="7"/>
      <c r="P725" s="7"/>
      <c r="Q725" s="7"/>
      <c r="R725" s="7"/>
    </row>
    <row r="726" spans="1:18">
      <c r="A726" s="7"/>
      <c r="B726" s="7"/>
      <c r="C726" s="7"/>
      <c r="D726" s="7"/>
      <c r="E726" s="7"/>
      <c r="F726" s="7"/>
      <c r="G726" s="7"/>
      <c r="H726" s="7"/>
      <c r="I726" s="7"/>
      <c r="J726" s="7"/>
      <c r="K726" s="7"/>
      <c r="L726" s="7"/>
      <c r="M726" s="7"/>
      <c r="N726" s="7"/>
      <c r="O726" s="7"/>
      <c r="P726" s="7"/>
      <c r="Q726" s="7"/>
      <c r="R726" s="7"/>
    </row>
    <row r="727" spans="1:18">
      <c r="A727" s="7"/>
      <c r="B727" s="7"/>
      <c r="C727" s="7"/>
      <c r="D727" s="7"/>
      <c r="E727" s="7"/>
      <c r="F727" s="7"/>
      <c r="G727" s="7"/>
      <c r="H727" s="7"/>
      <c r="I727" s="7"/>
      <c r="J727" s="7"/>
      <c r="K727" s="7"/>
      <c r="L727" s="7"/>
      <c r="M727" s="7"/>
      <c r="N727" s="7"/>
      <c r="O727" s="7"/>
      <c r="P727" s="7"/>
      <c r="Q727" s="7"/>
      <c r="R727" s="7"/>
    </row>
    <row r="728" spans="1:18">
      <c r="A728" s="7"/>
      <c r="B728" s="7"/>
      <c r="C728" s="7"/>
      <c r="D728" s="7"/>
      <c r="E728" s="7"/>
      <c r="F728" s="7"/>
      <c r="G728" s="7"/>
      <c r="H728" s="7"/>
      <c r="I728" s="7"/>
      <c r="J728" s="7"/>
      <c r="K728" s="7"/>
      <c r="L728" s="7"/>
      <c r="M728" s="7"/>
      <c r="N728" s="7"/>
      <c r="O728" s="7"/>
      <c r="P728" s="7"/>
      <c r="Q728" s="7"/>
      <c r="R728" s="7"/>
    </row>
    <row r="729" spans="1:18">
      <c r="A729" s="7"/>
      <c r="B729" s="7"/>
      <c r="C729" s="7"/>
      <c r="D729" s="7"/>
      <c r="E729" s="7"/>
      <c r="F729" s="7"/>
      <c r="G729" s="7"/>
      <c r="H729" s="7"/>
      <c r="I729" s="7"/>
      <c r="J729" s="7"/>
      <c r="K729" s="7"/>
      <c r="L729" s="7"/>
      <c r="M729" s="7"/>
      <c r="N729" s="7"/>
      <c r="O729" s="7"/>
      <c r="P729" s="7"/>
      <c r="Q729" s="7"/>
      <c r="R729" s="7"/>
    </row>
    <row r="730" spans="1:18">
      <c r="A730" s="7"/>
      <c r="B730" s="7"/>
      <c r="C730" s="7"/>
      <c r="D730" s="7"/>
      <c r="E730" s="7"/>
      <c r="F730" s="7"/>
      <c r="G730" s="7"/>
      <c r="H730" s="7"/>
      <c r="I730" s="7"/>
      <c r="J730" s="7"/>
      <c r="K730" s="7"/>
      <c r="L730" s="7"/>
      <c r="M730" s="7"/>
      <c r="N730" s="7"/>
      <c r="O730" s="7"/>
      <c r="P730" s="7"/>
      <c r="Q730" s="7"/>
      <c r="R730" s="7"/>
    </row>
    <row r="731" spans="1:18">
      <c r="A731" s="7"/>
      <c r="B731" s="7"/>
      <c r="C731" s="7"/>
      <c r="D731" s="7"/>
      <c r="E731" s="7"/>
      <c r="F731" s="7"/>
      <c r="G731" s="7"/>
      <c r="H731" s="7"/>
      <c r="I731" s="7"/>
      <c r="J731" s="7"/>
      <c r="K731" s="7"/>
      <c r="L731" s="7"/>
      <c r="M731" s="7"/>
      <c r="N731" s="7"/>
      <c r="O731" s="7"/>
      <c r="P731" s="7"/>
      <c r="Q731" s="7"/>
      <c r="R731" s="7"/>
    </row>
    <row r="732" spans="1:18">
      <c r="A732" s="7"/>
      <c r="B732" s="7"/>
      <c r="C732" s="7"/>
      <c r="D732" s="7"/>
      <c r="E732" s="7"/>
      <c r="F732" s="7"/>
      <c r="G732" s="7"/>
      <c r="H732" s="7"/>
      <c r="I732" s="7"/>
      <c r="J732" s="7"/>
      <c r="K732" s="7"/>
      <c r="L732" s="7"/>
      <c r="M732" s="7"/>
      <c r="N732" s="7"/>
      <c r="O732" s="7"/>
      <c r="P732" s="7"/>
      <c r="Q732" s="7"/>
      <c r="R732" s="7"/>
    </row>
    <row r="733" spans="1:18">
      <c r="A733" s="7"/>
      <c r="B733" s="7"/>
      <c r="C733" s="7"/>
      <c r="D733" s="7"/>
      <c r="E733" s="7"/>
      <c r="F733" s="7"/>
      <c r="G733" s="7"/>
      <c r="H733" s="7"/>
      <c r="I733" s="7"/>
      <c r="J733" s="7"/>
      <c r="K733" s="7"/>
      <c r="L733" s="7"/>
      <c r="M733" s="7"/>
      <c r="N733" s="7"/>
      <c r="O733" s="7"/>
      <c r="P733" s="7"/>
      <c r="Q733" s="7"/>
      <c r="R733" s="7"/>
    </row>
    <row r="734" spans="1:18">
      <c r="A734" s="7"/>
      <c r="B734" s="7"/>
      <c r="C734" s="7"/>
      <c r="D734" s="7"/>
      <c r="E734" s="7"/>
      <c r="F734" s="7"/>
      <c r="G734" s="7"/>
      <c r="H734" s="7"/>
      <c r="I734" s="7"/>
      <c r="J734" s="7"/>
      <c r="K734" s="7"/>
      <c r="L734" s="7"/>
      <c r="M734" s="7"/>
      <c r="N734" s="7"/>
      <c r="O734" s="7"/>
      <c r="P734" s="7"/>
      <c r="Q734" s="7"/>
      <c r="R734" s="7"/>
    </row>
    <row r="735" spans="1:18">
      <c r="A735" s="7"/>
      <c r="B735" s="7"/>
      <c r="C735" s="7"/>
      <c r="D735" s="7"/>
      <c r="E735" s="7"/>
      <c r="F735" s="7"/>
      <c r="G735" s="7"/>
      <c r="H735" s="7"/>
      <c r="I735" s="7"/>
      <c r="J735" s="7"/>
      <c r="K735" s="7"/>
      <c r="L735" s="7"/>
      <c r="M735" s="7"/>
      <c r="N735" s="7"/>
      <c r="O735" s="7"/>
      <c r="P735" s="7"/>
      <c r="Q735" s="7"/>
      <c r="R735" s="7"/>
    </row>
    <row r="736" spans="1:18">
      <c r="A736" s="7"/>
      <c r="B736" s="7"/>
      <c r="C736" s="7"/>
      <c r="D736" s="7"/>
      <c r="E736" s="7"/>
      <c r="F736" s="7"/>
      <c r="G736" s="7"/>
      <c r="H736" s="7"/>
      <c r="I736" s="7"/>
      <c r="J736" s="7"/>
      <c r="K736" s="7"/>
      <c r="L736" s="7"/>
      <c r="M736" s="7"/>
      <c r="N736" s="7"/>
      <c r="O736" s="7"/>
      <c r="P736" s="7"/>
      <c r="Q736" s="7"/>
      <c r="R736" s="7"/>
    </row>
    <row r="737" spans="1:18">
      <c r="A737" s="7"/>
      <c r="B737" s="7"/>
      <c r="C737" s="7"/>
      <c r="D737" s="7"/>
      <c r="E737" s="7"/>
      <c r="F737" s="7"/>
      <c r="G737" s="7"/>
      <c r="H737" s="7"/>
      <c r="I737" s="7"/>
      <c r="J737" s="7"/>
      <c r="K737" s="7"/>
      <c r="L737" s="7"/>
      <c r="M737" s="7"/>
      <c r="N737" s="7"/>
      <c r="O737" s="7"/>
      <c r="P737" s="7"/>
      <c r="Q737" s="7"/>
      <c r="R737" s="7"/>
    </row>
    <row r="738" spans="1:18">
      <c r="A738" s="7"/>
      <c r="B738" s="7"/>
      <c r="C738" s="7"/>
      <c r="D738" s="7"/>
      <c r="E738" s="7"/>
      <c r="F738" s="7"/>
      <c r="G738" s="7"/>
      <c r="H738" s="7"/>
      <c r="I738" s="7"/>
      <c r="J738" s="7"/>
      <c r="K738" s="7"/>
      <c r="L738" s="7"/>
      <c r="M738" s="7"/>
      <c r="N738" s="7"/>
      <c r="O738" s="7"/>
      <c r="P738" s="7"/>
      <c r="Q738" s="7"/>
      <c r="R738" s="7"/>
    </row>
    <row r="739" spans="1:18">
      <c r="A739" s="7"/>
      <c r="B739" s="7"/>
      <c r="C739" s="7"/>
      <c r="D739" s="7"/>
      <c r="E739" s="7"/>
      <c r="F739" s="7"/>
      <c r="G739" s="7"/>
      <c r="H739" s="7"/>
      <c r="I739" s="7"/>
      <c r="J739" s="7"/>
      <c r="K739" s="7"/>
      <c r="L739" s="7"/>
      <c r="M739" s="7"/>
      <c r="N739" s="7"/>
      <c r="O739" s="7"/>
      <c r="P739" s="7"/>
      <c r="Q739" s="7"/>
      <c r="R739" s="7"/>
    </row>
    <row r="740" spans="1:18">
      <c r="A740" s="7"/>
      <c r="B740" s="7"/>
      <c r="C740" s="7"/>
      <c r="D740" s="7"/>
      <c r="E740" s="7"/>
      <c r="F740" s="7"/>
      <c r="G740" s="7"/>
      <c r="H740" s="7"/>
      <c r="I740" s="7"/>
      <c r="J740" s="7"/>
      <c r="K740" s="7"/>
      <c r="L740" s="7"/>
      <c r="M740" s="7"/>
      <c r="N740" s="7"/>
      <c r="O740" s="7"/>
      <c r="P740" s="7"/>
      <c r="Q740" s="7"/>
      <c r="R740" s="7"/>
    </row>
    <row r="741" spans="1:18">
      <c r="A741" s="7"/>
      <c r="B741" s="7"/>
      <c r="C741" s="7"/>
      <c r="D741" s="7"/>
      <c r="E741" s="7"/>
      <c r="F741" s="7"/>
      <c r="G741" s="7"/>
      <c r="H741" s="7"/>
      <c r="I741" s="7"/>
      <c r="J741" s="7"/>
      <c r="K741" s="7"/>
      <c r="L741" s="7"/>
      <c r="M741" s="7"/>
      <c r="N741" s="7"/>
      <c r="O741" s="7"/>
      <c r="P741" s="7"/>
      <c r="Q741" s="7"/>
      <c r="R741" s="7"/>
    </row>
    <row r="742" spans="1:18">
      <c r="A742" s="7"/>
      <c r="B742" s="7"/>
      <c r="C742" s="7"/>
      <c r="D742" s="7"/>
      <c r="E742" s="7"/>
      <c r="F742" s="7"/>
      <c r="G742" s="7"/>
      <c r="H742" s="7"/>
      <c r="I742" s="7"/>
      <c r="J742" s="7"/>
      <c r="K742" s="7"/>
      <c r="L742" s="7"/>
      <c r="M742" s="7"/>
      <c r="N742" s="7"/>
      <c r="O742" s="7"/>
      <c r="P742" s="7"/>
      <c r="Q742" s="7"/>
      <c r="R742" s="7"/>
    </row>
    <row r="743" spans="1:18">
      <c r="A743" s="7"/>
      <c r="B743" s="7"/>
      <c r="C743" s="7"/>
      <c r="D743" s="7"/>
      <c r="E743" s="7"/>
      <c r="F743" s="7"/>
      <c r="G743" s="7"/>
      <c r="H743" s="7"/>
      <c r="I743" s="7"/>
      <c r="J743" s="7"/>
      <c r="K743" s="7"/>
      <c r="L743" s="7"/>
      <c r="M743" s="7"/>
      <c r="N743" s="7"/>
      <c r="O743" s="7"/>
      <c r="P743" s="7"/>
      <c r="Q743" s="7"/>
      <c r="R743" s="7"/>
    </row>
    <row r="744" spans="1:18">
      <c r="A744" s="7"/>
      <c r="B744" s="7"/>
      <c r="C744" s="7"/>
      <c r="D744" s="7"/>
      <c r="E744" s="7"/>
      <c r="F744" s="7"/>
      <c r="G744" s="7"/>
      <c r="H744" s="7"/>
      <c r="I744" s="7"/>
      <c r="J744" s="7"/>
      <c r="K744" s="7"/>
      <c r="L744" s="7"/>
      <c r="M744" s="7"/>
      <c r="N744" s="7"/>
      <c r="O744" s="7"/>
      <c r="P744" s="7"/>
      <c r="Q744" s="7"/>
      <c r="R744" s="7"/>
    </row>
    <row r="745" spans="1:18">
      <c r="A745" s="7"/>
      <c r="B745" s="7"/>
      <c r="C745" s="7"/>
      <c r="D745" s="7"/>
      <c r="E745" s="7"/>
      <c r="F745" s="7"/>
      <c r="G745" s="7"/>
      <c r="H745" s="7"/>
      <c r="I745" s="7"/>
      <c r="J745" s="7"/>
      <c r="K745" s="7"/>
      <c r="L745" s="7"/>
      <c r="M745" s="7"/>
      <c r="N745" s="7"/>
      <c r="O745" s="7"/>
      <c r="P745" s="7"/>
      <c r="Q745" s="7"/>
      <c r="R745" s="7"/>
    </row>
    <row r="746" spans="1:18">
      <c r="A746" s="7"/>
      <c r="B746" s="7"/>
      <c r="C746" s="7"/>
      <c r="D746" s="7"/>
      <c r="E746" s="7"/>
      <c r="F746" s="7"/>
      <c r="G746" s="7"/>
      <c r="H746" s="7"/>
      <c r="I746" s="7"/>
      <c r="J746" s="7"/>
      <c r="K746" s="7"/>
      <c r="L746" s="7"/>
      <c r="M746" s="7"/>
      <c r="N746" s="7"/>
      <c r="O746" s="7"/>
      <c r="P746" s="7"/>
      <c r="Q746" s="7"/>
      <c r="R746" s="7"/>
    </row>
    <row r="747" spans="1:18">
      <c r="A747" s="7"/>
      <c r="B747" s="7"/>
      <c r="C747" s="7"/>
      <c r="D747" s="7"/>
      <c r="E747" s="7"/>
      <c r="F747" s="7"/>
      <c r="G747" s="7"/>
      <c r="H747" s="7"/>
      <c r="I747" s="7"/>
      <c r="J747" s="7"/>
      <c r="K747" s="7"/>
      <c r="L747" s="7"/>
      <c r="M747" s="7"/>
      <c r="N747" s="7"/>
      <c r="O747" s="7"/>
      <c r="P747" s="7"/>
      <c r="Q747" s="7"/>
      <c r="R747" s="7"/>
    </row>
    <row r="748" spans="1:18">
      <c r="A748" s="7"/>
      <c r="B748" s="7"/>
      <c r="C748" s="7"/>
      <c r="D748" s="7"/>
      <c r="E748" s="7"/>
      <c r="F748" s="7"/>
      <c r="G748" s="7"/>
      <c r="H748" s="7"/>
      <c r="I748" s="7"/>
      <c r="J748" s="7"/>
      <c r="K748" s="7"/>
      <c r="L748" s="7"/>
      <c r="M748" s="7"/>
      <c r="N748" s="7"/>
      <c r="O748" s="7"/>
      <c r="P748" s="7"/>
      <c r="Q748" s="7"/>
      <c r="R748" s="7"/>
    </row>
    <row r="749" spans="1:18">
      <c r="A749" s="7"/>
      <c r="B749" s="7"/>
      <c r="C749" s="7"/>
      <c r="D749" s="7"/>
      <c r="E749" s="7"/>
      <c r="F749" s="7"/>
      <c r="G749" s="7"/>
      <c r="H749" s="7"/>
      <c r="I749" s="7"/>
      <c r="J749" s="7"/>
      <c r="K749" s="7"/>
      <c r="L749" s="7"/>
      <c r="M749" s="7"/>
      <c r="N749" s="7"/>
      <c r="O749" s="7"/>
      <c r="P749" s="7"/>
      <c r="Q749" s="7"/>
      <c r="R749" s="7"/>
    </row>
    <row r="750" spans="1:18">
      <c r="A750" s="7"/>
      <c r="B750" s="7"/>
      <c r="C750" s="7"/>
      <c r="D750" s="7"/>
      <c r="E750" s="7"/>
      <c r="F750" s="7"/>
      <c r="G750" s="7"/>
      <c r="H750" s="7"/>
      <c r="I750" s="7"/>
      <c r="J750" s="7"/>
      <c r="K750" s="7"/>
      <c r="L750" s="7"/>
      <c r="M750" s="7"/>
      <c r="N750" s="7"/>
      <c r="O750" s="7"/>
      <c r="P750" s="7"/>
      <c r="Q750" s="7"/>
      <c r="R750" s="7"/>
    </row>
    <row r="751" spans="1:18">
      <c r="A751" s="7"/>
      <c r="B751" s="7"/>
      <c r="C751" s="7"/>
      <c r="D751" s="7"/>
      <c r="E751" s="7"/>
      <c r="F751" s="7"/>
      <c r="G751" s="7"/>
      <c r="H751" s="7"/>
      <c r="I751" s="7"/>
      <c r="J751" s="7"/>
      <c r="K751" s="7"/>
      <c r="L751" s="7"/>
      <c r="M751" s="7"/>
      <c r="N751" s="7"/>
      <c r="O751" s="7"/>
      <c r="P751" s="7"/>
      <c r="Q751" s="7"/>
      <c r="R751" s="7"/>
    </row>
    <row r="752" spans="1:18">
      <c r="A752" s="7"/>
      <c r="B752" s="7"/>
      <c r="C752" s="7"/>
      <c r="D752" s="7"/>
      <c r="E752" s="7"/>
      <c r="F752" s="7"/>
      <c r="G752" s="7"/>
      <c r="H752" s="7"/>
      <c r="I752" s="7"/>
      <c r="J752" s="7"/>
      <c r="K752" s="7"/>
      <c r="L752" s="7"/>
      <c r="M752" s="7"/>
      <c r="N752" s="7"/>
      <c r="O752" s="7"/>
      <c r="P752" s="7"/>
      <c r="Q752" s="7"/>
      <c r="R752" s="7"/>
    </row>
    <row r="753" spans="1:18">
      <c r="A753" s="7"/>
      <c r="B753" s="7"/>
      <c r="C753" s="7"/>
      <c r="D753" s="7"/>
      <c r="E753" s="7"/>
      <c r="F753" s="7"/>
      <c r="G753" s="7"/>
      <c r="H753" s="7"/>
      <c r="I753" s="7"/>
      <c r="J753" s="7"/>
      <c r="K753" s="7"/>
      <c r="L753" s="7"/>
      <c r="M753" s="7"/>
      <c r="N753" s="7"/>
      <c r="O753" s="7"/>
      <c r="P753" s="7"/>
      <c r="Q753" s="7"/>
      <c r="R753" s="7"/>
    </row>
    <row r="754" spans="1:18">
      <c r="A754" s="7"/>
      <c r="B754" s="7"/>
      <c r="C754" s="7"/>
      <c r="D754" s="7"/>
      <c r="E754" s="7"/>
      <c r="F754" s="7"/>
      <c r="G754" s="7"/>
      <c r="H754" s="7"/>
      <c r="I754" s="7"/>
      <c r="J754" s="7"/>
      <c r="K754" s="7"/>
      <c r="L754" s="7"/>
      <c r="M754" s="7"/>
      <c r="N754" s="7"/>
      <c r="O754" s="7"/>
      <c r="P754" s="7"/>
      <c r="Q754" s="7"/>
      <c r="R754" s="7"/>
    </row>
    <row r="755" spans="1:18">
      <c r="A755" s="7"/>
      <c r="B755" s="7"/>
      <c r="C755" s="7"/>
      <c r="D755" s="7"/>
      <c r="E755" s="7"/>
      <c r="F755" s="7"/>
      <c r="G755" s="7"/>
      <c r="H755" s="7"/>
      <c r="I755" s="7"/>
      <c r="J755" s="7"/>
      <c r="K755" s="7"/>
      <c r="L755" s="7"/>
      <c r="M755" s="7"/>
      <c r="N755" s="7"/>
      <c r="O755" s="7"/>
      <c r="P755" s="7"/>
      <c r="Q755" s="7"/>
      <c r="R755" s="7"/>
    </row>
    <row r="756" spans="1:18">
      <c r="A756" s="7"/>
      <c r="B756" s="7"/>
      <c r="C756" s="7"/>
      <c r="D756" s="7"/>
      <c r="E756" s="7"/>
      <c r="F756" s="7"/>
      <c r="G756" s="7"/>
      <c r="H756" s="7"/>
      <c r="I756" s="7"/>
      <c r="J756" s="7"/>
      <c r="K756" s="7"/>
      <c r="L756" s="7"/>
      <c r="M756" s="7"/>
      <c r="N756" s="7"/>
      <c r="O756" s="7"/>
      <c r="P756" s="7"/>
      <c r="Q756" s="7"/>
      <c r="R756" s="7"/>
    </row>
    <row r="757" spans="1:18">
      <c r="A757" s="7"/>
      <c r="B757" s="7"/>
      <c r="C757" s="7"/>
      <c r="D757" s="7"/>
      <c r="E757" s="7"/>
      <c r="F757" s="7"/>
      <c r="G757" s="7"/>
      <c r="H757" s="7"/>
      <c r="I757" s="7"/>
      <c r="J757" s="7"/>
      <c r="K757" s="7"/>
      <c r="L757" s="7"/>
      <c r="M757" s="7"/>
      <c r="N757" s="7"/>
      <c r="O757" s="7"/>
      <c r="P757" s="7"/>
      <c r="Q757" s="7"/>
      <c r="R757" s="7"/>
    </row>
    <row r="758" spans="1:18">
      <c r="A758" s="7"/>
      <c r="B758" s="7"/>
      <c r="C758" s="7"/>
      <c r="D758" s="7"/>
      <c r="E758" s="7"/>
      <c r="F758" s="7"/>
      <c r="G758" s="7"/>
      <c r="H758" s="7"/>
      <c r="I758" s="7"/>
      <c r="J758" s="7"/>
      <c r="K758" s="7"/>
      <c r="L758" s="7"/>
      <c r="M758" s="7"/>
      <c r="N758" s="7"/>
      <c r="O758" s="7"/>
      <c r="P758" s="7"/>
      <c r="Q758" s="7"/>
      <c r="R758" s="7"/>
    </row>
    <row r="759" spans="1:18">
      <c r="A759" s="7"/>
      <c r="B759" s="7"/>
      <c r="C759" s="7"/>
      <c r="D759" s="7"/>
      <c r="E759" s="7"/>
      <c r="F759" s="7"/>
      <c r="G759" s="7"/>
      <c r="H759" s="7"/>
      <c r="I759" s="7"/>
      <c r="J759" s="7"/>
      <c r="K759" s="7"/>
      <c r="L759" s="7"/>
      <c r="M759" s="7"/>
      <c r="N759" s="7"/>
      <c r="O759" s="7"/>
      <c r="P759" s="7"/>
      <c r="Q759" s="7"/>
      <c r="R759" s="7"/>
    </row>
    <row r="760" spans="1:18">
      <c r="A760" s="7"/>
      <c r="B760" s="7"/>
      <c r="C760" s="7"/>
      <c r="D760" s="7"/>
      <c r="E760" s="7"/>
      <c r="F760" s="7"/>
      <c r="G760" s="7"/>
      <c r="H760" s="7"/>
      <c r="I760" s="7"/>
      <c r="J760" s="7"/>
      <c r="K760" s="7"/>
      <c r="L760" s="7"/>
      <c r="M760" s="7"/>
      <c r="N760" s="7"/>
      <c r="O760" s="7"/>
      <c r="P760" s="7"/>
      <c r="Q760" s="7"/>
      <c r="R760" s="7"/>
    </row>
    <row r="761" spans="1:18">
      <c r="A761" s="7"/>
      <c r="B761" s="7"/>
      <c r="C761" s="7"/>
      <c r="D761" s="7"/>
      <c r="E761" s="7"/>
      <c r="F761" s="7"/>
      <c r="G761" s="7"/>
      <c r="H761" s="7"/>
      <c r="I761" s="7"/>
      <c r="J761" s="7"/>
      <c r="K761" s="7"/>
      <c r="L761" s="7"/>
      <c r="M761" s="7"/>
      <c r="N761" s="7"/>
      <c r="O761" s="7"/>
      <c r="P761" s="7"/>
      <c r="Q761" s="7"/>
      <c r="R761" s="7"/>
    </row>
    <row r="762" spans="1:18">
      <c r="A762" s="7"/>
      <c r="B762" s="7"/>
      <c r="C762" s="7"/>
      <c r="D762" s="7"/>
      <c r="E762" s="7"/>
      <c r="F762" s="7"/>
      <c r="G762" s="7"/>
      <c r="H762" s="7"/>
      <c r="I762" s="7"/>
      <c r="J762" s="7"/>
      <c r="K762" s="7"/>
      <c r="L762" s="7"/>
      <c r="M762" s="7"/>
      <c r="N762" s="7"/>
      <c r="O762" s="7"/>
      <c r="P762" s="7"/>
      <c r="Q762" s="7"/>
      <c r="R762" s="7"/>
    </row>
    <row r="763" spans="1:18">
      <c r="A763" s="7"/>
      <c r="B763" s="7"/>
      <c r="C763" s="7"/>
      <c r="D763" s="7"/>
      <c r="E763" s="7"/>
      <c r="F763" s="7"/>
      <c r="G763" s="7"/>
      <c r="H763" s="7"/>
      <c r="I763" s="7"/>
      <c r="J763" s="7"/>
      <c r="K763" s="7"/>
      <c r="L763" s="7"/>
      <c r="M763" s="7"/>
      <c r="N763" s="7"/>
      <c r="O763" s="7"/>
      <c r="P763" s="7"/>
      <c r="Q763" s="7"/>
      <c r="R763" s="7"/>
    </row>
    <row r="764" spans="1:18">
      <c r="A764" s="7"/>
      <c r="B764" s="7"/>
      <c r="C764" s="7"/>
      <c r="D764" s="7"/>
      <c r="E764" s="7"/>
      <c r="F764" s="7"/>
      <c r="G764" s="7"/>
      <c r="H764" s="7"/>
      <c r="I764" s="7"/>
      <c r="J764" s="7"/>
      <c r="K764" s="7"/>
      <c r="L764" s="7"/>
      <c r="M764" s="7"/>
      <c r="N764" s="7"/>
      <c r="O764" s="7"/>
      <c r="P764" s="7"/>
      <c r="Q764" s="7"/>
      <c r="R764" s="7"/>
    </row>
    <row r="765" spans="1:18">
      <c r="A765" s="7"/>
      <c r="B765" s="7"/>
      <c r="C765" s="7"/>
      <c r="D765" s="7"/>
      <c r="E765" s="7"/>
      <c r="F765" s="7"/>
      <c r="G765" s="7"/>
      <c r="H765" s="7"/>
      <c r="I765" s="7"/>
      <c r="J765" s="7"/>
      <c r="K765" s="7"/>
      <c r="L765" s="7"/>
      <c r="M765" s="7"/>
      <c r="N765" s="7"/>
      <c r="O765" s="7"/>
      <c r="P765" s="7"/>
      <c r="Q765" s="7"/>
      <c r="R765" s="7"/>
    </row>
    <row r="766" spans="1:18">
      <c r="A766" s="7"/>
      <c r="B766" s="7"/>
      <c r="C766" s="7"/>
      <c r="D766" s="7"/>
      <c r="E766" s="7"/>
      <c r="F766" s="7"/>
      <c r="G766" s="7"/>
      <c r="H766" s="7"/>
      <c r="I766" s="7"/>
      <c r="J766" s="7"/>
      <c r="K766" s="7"/>
      <c r="L766" s="7"/>
      <c r="M766" s="7"/>
      <c r="N766" s="7"/>
      <c r="O766" s="7"/>
      <c r="P766" s="7"/>
      <c r="Q766" s="7"/>
      <c r="R766" s="7"/>
    </row>
    <row r="767" spans="1:18">
      <c r="A767" s="7"/>
      <c r="B767" s="7"/>
      <c r="C767" s="7"/>
      <c r="D767" s="7"/>
      <c r="E767" s="7"/>
      <c r="F767" s="7"/>
      <c r="G767" s="7"/>
      <c r="H767" s="7"/>
      <c r="I767" s="7"/>
      <c r="J767" s="7"/>
      <c r="K767" s="7"/>
      <c r="L767" s="7"/>
      <c r="M767" s="7"/>
      <c r="N767" s="7"/>
      <c r="O767" s="7"/>
      <c r="P767" s="7"/>
      <c r="Q767" s="7"/>
      <c r="R767" s="7"/>
    </row>
    <row r="768" spans="1:18">
      <c r="A768" s="7"/>
      <c r="B768" s="7"/>
      <c r="C768" s="7"/>
      <c r="D768" s="7"/>
      <c r="E768" s="7"/>
      <c r="F768" s="7"/>
      <c r="G768" s="7"/>
      <c r="H768" s="7"/>
      <c r="I768" s="7"/>
      <c r="J768" s="7"/>
      <c r="K768" s="7"/>
      <c r="L768" s="7"/>
      <c r="M768" s="7"/>
      <c r="N768" s="7"/>
      <c r="O768" s="7"/>
      <c r="P768" s="7"/>
      <c r="Q768" s="7"/>
      <c r="R768" s="7"/>
    </row>
    <row r="769" spans="1:18">
      <c r="A769" s="7"/>
      <c r="B769" s="7"/>
      <c r="C769" s="7"/>
      <c r="D769" s="7"/>
      <c r="E769" s="7"/>
      <c r="F769" s="7"/>
      <c r="G769" s="7"/>
      <c r="H769" s="7"/>
      <c r="I769" s="7"/>
      <c r="J769" s="7"/>
      <c r="K769" s="7"/>
      <c r="L769" s="7"/>
      <c r="M769" s="7"/>
      <c r="N769" s="7"/>
      <c r="O769" s="7"/>
      <c r="P769" s="7"/>
      <c r="Q769" s="7"/>
      <c r="R769" s="7"/>
    </row>
    <row r="770" spans="1:18">
      <c r="A770" s="7"/>
      <c r="B770" s="7"/>
      <c r="C770" s="7"/>
      <c r="D770" s="7"/>
      <c r="E770" s="7"/>
      <c r="F770" s="7"/>
      <c r="G770" s="7"/>
      <c r="H770" s="7"/>
      <c r="I770" s="7"/>
      <c r="J770" s="7"/>
      <c r="K770" s="7"/>
      <c r="L770" s="7"/>
      <c r="M770" s="7"/>
      <c r="N770" s="7"/>
      <c r="O770" s="7"/>
      <c r="P770" s="7"/>
      <c r="Q770" s="7"/>
      <c r="R770" s="7"/>
    </row>
    <row r="771" spans="1:18">
      <c r="A771" s="7"/>
      <c r="B771" s="7"/>
      <c r="C771" s="7"/>
      <c r="D771" s="7"/>
      <c r="E771" s="7"/>
      <c r="F771" s="7"/>
      <c r="G771" s="7"/>
      <c r="H771" s="7"/>
      <c r="I771" s="7"/>
      <c r="J771" s="7"/>
      <c r="K771" s="7"/>
      <c r="L771" s="7"/>
      <c r="M771" s="7"/>
      <c r="N771" s="7"/>
      <c r="O771" s="7"/>
      <c r="P771" s="7"/>
      <c r="Q771" s="7"/>
      <c r="R771" s="7"/>
    </row>
    <row r="772" spans="1:18">
      <c r="A772" s="7"/>
      <c r="B772" s="7"/>
      <c r="C772" s="7"/>
      <c r="D772" s="7"/>
      <c r="E772" s="7"/>
      <c r="F772" s="7"/>
      <c r="G772" s="7"/>
      <c r="H772" s="7"/>
      <c r="I772" s="7"/>
      <c r="J772" s="7"/>
      <c r="K772" s="7"/>
      <c r="L772" s="7"/>
      <c r="M772" s="7"/>
      <c r="N772" s="7"/>
      <c r="O772" s="7"/>
      <c r="P772" s="7"/>
      <c r="Q772" s="7"/>
      <c r="R772" s="7"/>
    </row>
    <row r="773" spans="1:18">
      <c r="A773" s="7"/>
      <c r="B773" s="7"/>
      <c r="C773" s="7"/>
      <c r="D773" s="7"/>
      <c r="E773" s="7"/>
      <c r="F773" s="7"/>
      <c r="G773" s="7"/>
      <c r="H773" s="7"/>
      <c r="I773" s="7"/>
      <c r="J773" s="7"/>
      <c r="K773" s="7"/>
      <c r="L773" s="7"/>
      <c r="M773" s="7"/>
      <c r="N773" s="7"/>
      <c r="O773" s="7"/>
      <c r="P773" s="7"/>
      <c r="Q773" s="7"/>
      <c r="R773" s="7"/>
    </row>
    <row r="774" spans="1:18">
      <c r="A774" s="7"/>
      <c r="B774" s="7"/>
      <c r="C774" s="7"/>
      <c r="D774" s="7"/>
      <c r="E774" s="7"/>
      <c r="F774" s="7"/>
      <c r="G774" s="7"/>
      <c r="H774" s="7"/>
      <c r="I774" s="7"/>
      <c r="J774" s="7"/>
      <c r="K774" s="7"/>
      <c r="L774" s="7"/>
      <c r="M774" s="7"/>
      <c r="N774" s="7"/>
      <c r="O774" s="7"/>
      <c r="P774" s="7"/>
      <c r="Q774" s="7"/>
      <c r="R774" s="7"/>
    </row>
    <row r="775" spans="1:18">
      <c r="A775" s="7"/>
      <c r="B775" s="7"/>
      <c r="C775" s="7"/>
      <c r="D775" s="7"/>
      <c r="E775" s="7"/>
      <c r="F775" s="7"/>
      <c r="G775" s="7"/>
      <c r="H775" s="7"/>
      <c r="I775" s="7"/>
      <c r="J775" s="7"/>
      <c r="K775" s="7"/>
      <c r="L775" s="7"/>
      <c r="M775" s="7"/>
      <c r="N775" s="7"/>
      <c r="O775" s="7"/>
      <c r="P775" s="7"/>
      <c r="Q775" s="7"/>
      <c r="R775" s="7"/>
    </row>
    <row r="776" spans="1:18">
      <c r="A776" s="7"/>
      <c r="B776" s="7"/>
      <c r="C776" s="7"/>
      <c r="D776" s="7"/>
      <c r="E776" s="7"/>
      <c r="F776" s="7"/>
      <c r="G776" s="7"/>
      <c r="H776" s="7"/>
      <c r="I776" s="7"/>
      <c r="J776" s="7"/>
      <c r="K776" s="7"/>
      <c r="L776" s="7"/>
      <c r="M776" s="7"/>
      <c r="N776" s="7"/>
      <c r="O776" s="7"/>
      <c r="P776" s="7"/>
      <c r="Q776" s="7"/>
      <c r="R776" s="7"/>
    </row>
    <row r="777" spans="1:18">
      <c r="A777" s="7"/>
      <c r="B777" s="7"/>
      <c r="C777" s="7"/>
      <c r="D777" s="7"/>
      <c r="E777" s="7"/>
      <c r="F777" s="7"/>
      <c r="G777" s="7"/>
      <c r="H777" s="7"/>
      <c r="I777" s="7"/>
      <c r="J777" s="7"/>
      <c r="K777" s="7"/>
      <c r="L777" s="7"/>
      <c r="M777" s="7"/>
      <c r="N777" s="7"/>
      <c r="O777" s="7"/>
      <c r="P777" s="7"/>
      <c r="Q777" s="7"/>
      <c r="R777" s="7"/>
    </row>
    <row r="778" spans="1:18">
      <c r="A778" s="7"/>
      <c r="B778" s="7"/>
      <c r="C778" s="7"/>
      <c r="D778" s="7"/>
      <c r="E778" s="7"/>
      <c r="F778" s="7"/>
      <c r="G778" s="7"/>
      <c r="H778" s="7"/>
      <c r="I778" s="7"/>
      <c r="J778" s="7"/>
      <c r="K778" s="7"/>
      <c r="L778" s="7"/>
      <c r="M778" s="7"/>
      <c r="N778" s="7"/>
      <c r="O778" s="7"/>
      <c r="P778" s="7"/>
      <c r="Q778" s="7"/>
      <c r="R778" s="7"/>
    </row>
    <row r="779" spans="1:18">
      <c r="A779" s="7"/>
      <c r="B779" s="7"/>
      <c r="C779" s="7"/>
      <c r="D779" s="7"/>
      <c r="E779" s="7"/>
      <c r="F779" s="7"/>
      <c r="G779" s="7"/>
      <c r="H779" s="7"/>
      <c r="I779" s="7"/>
      <c r="J779" s="7"/>
      <c r="K779" s="7"/>
      <c r="L779" s="7"/>
      <c r="M779" s="7"/>
      <c r="N779" s="7"/>
      <c r="O779" s="7"/>
      <c r="P779" s="7"/>
      <c r="Q779" s="7"/>
      <c r="R779" s="7"/>
    </row>
    <row r="780" spans="1:18">
      <c r="A780" s="7"/>
      <c r="B780" s="7"/>
      <c r="C780" s="7"/>
      <c r="D780" s="7"/>
      <c r="E780" s="7"/>
      <c r="F780" s="7"/>
      <c r="G780" s="7"/>
      <c r="H780" s="7"/>
      <c r="I780" s="7"/>
      <c r="J780" s="7"/>
      <c r="K780" s="7"/>
      <c r="L780" s="7"/>
      <c r="M780" s="7"/>
      <c r="N780" s="7"/>
      <c r="O780" s="7"/>
      <c r="P780" s="7"/>
      <c r="Q780" s="7"/>
      <c r="R780" s="7"/>
    </row>
    <row r="781" spans="1:18">
      <c r="A781" s="7"/>
      <c r="B781" s="7"/>
      <c r="C781" s="7"/>
      <c r="D781" s="7"/>
      <c r="E781" s="7"/>
      <c r="F781" s="7"/>
      <c r="G781" s="7"/>
      <c r="H781" s="7"/>
      <c r="I781" s="7"/>
      <c r="J781" s="7"/>
      <c r="K781" s="7"/>
      <c r="L781" s="7"/>
      <c r="M781" s="7"/>
      <c r="N781" s="7"/>
      <c r="O781" s="7"/>
      <c r="P781" s="7"/>
      <c r="Q781" s="7"/>
      <c r="R781" s="7"/>
    </row>
    <row r="782" spans="1:18">
      <c r="A782" s="7"/>
      <c r="B782" s="7"/>
      <c r="C782" s="7"/>
      <c r="D782" s="7"/>
      <c r="E782" s="7"/>
      <c r="F782" s="7"/>
      <c r="G782" s="7"/>
      <c r="H782" s="7"/>
      <c r="I782" s="7"/>
      <c r="J782" s="7"/>
      <c r="K782" s="7"/>
      <c r="L782" s="7"/>
      <c r="M782" s="7"/>
      <c r="N782" s="7"/>
      <c r="O782" s="7"/>
      <c r="P782" s="7"/>
      <c r="Q782" s="7"/>
      <c r="R782" s="7"/>
    </row>
    <row r="783" spans="1:18">
      <c r="A783" s="7"/>
      <c r="B783" s="7"/>
      <c r="C783" s="7"/>
      <c r="D783" s="7"/>
      <c r="E783" s="7"/>
      <c r="F783" s="7"/>
      <c r="G783" s="7"/>
      <c r="H783" s="7"/>
      <c r="I783" s="7"/>
      <c r="J783" s="7"/>
      <c r="K783" s="7"/>
      <c r="L783" s="7"/>
      <c r="M783" s="7"/>
      <c r="N783" s="7"/>
      <c r="O783" s="7"/>
      <c r="P783" s="7"/>
      <c r="Q783" s="7"/>
      <c r="R783" s="7"/>
    </row>
    <row r="784" spans="1:18">
      <c r="A784" s="7"/>
      <c r="B784" s="7"/>
      <c r="C784" s="7"/>
      <c r="D784" s="7"/>
      <c r="E784" s="7"/>
      <c r="F784" s="7"/>
      <c r="G784" s="7"/>
      <c r="H784" s="7"/>
      <c r="I784" s="7"/>
      <c r="J784" s="7"/>
      <c r="K784" s="7"/>
      <c r="L784" s="7"/>
      <c r="M784" s="7"/>
      <c r="N784" s="7"/>
      <c r="O784" s="7"/>
      <c r="P784" s="7"/>
      <c r="Q784" s="7"/>
      <c r="R784" s="7"/>
    </row>
    <row r="785" spans="1:18">
      <c r="A785" s="7"/>
      <c r="B785" s="7"/>
      <c r="C785" s="7"/>
      <c r="D785" s="7"/>
      <c r="E785" s="7"/>
      <c r="F785" s="7"/>
      <c r="G785" s="7"/>
      <c r="H785" s="7"/>
      <c r="I785" s="7"/>
      <c r="J785" s="7"/>
      <c r="K785" s="7"/>
      <c r="L785" s="7"/>
      <c r="M785" s="7"/>
      <c r="N785" s="7"/>
      <c r="O785" s="7"/>
      <c r="P785" s="7"/>
      <c r="Q785" s="7"/>
      <c r="R785" s="7"/>
    </row>
    <row r="786" spans="1:18">
      <c r="A786" s="7"/>
      <c r="B786" s="7"/>
      <c r="C786" s="7"/>
      <c r="D786" s="7"/>
      <c r="E786" s="7"/>
      <c r="F786" s="7"/>
      <c r="G786" s="7"/>
      <c r="H786" s="7"/>
      <c r="I786" s="7"/>
      <c r="J786" s="7"/>
      <c r="K786" s="7"/>
      <c r="L786" s="7"/>
      <c r="M786" s="7"/>
      <c r="N786" s="7"/>
      <c r="O786" s="7"/>
      <c r="P786" s="7"/>
      <c r="Q786" s="7"/>
      <c r="R786" s="7"/>
    </row>
    <row r="787" spans="1:18">
      <c r="A787" s="7"/>
      <c r="B787" s="7"/>
      <c r="C787" s="7"/>
      <c r="D787" s="7"/>
      <c r="E787" s="7"/>
      <c r="F787" s="7"/>
      <c r="G787" s="7"/>
      <c r="H787" s="7"/>
      <c r="I787" s="7"/>
      <c r="J787" s="7"/>
      <c r="K787" s="7"/>
      <c r="L787" s="7"/>
      <c r="M787" s="7"/>
      <c r="N787" s="7"/>
      <c r="O787" s="7"/>
      <c r="P787" s="7"/>
      <c r="Q787" s="7"/>
      <c r="R787" s="7"/>
    </row>
    <row r="788" spans="1:18">
      <c r="A788" s="7"/>
      <c r="B788" s="7"/>
      <c r="C788" s="7"/>
      <c r="D788" s="7"/>
      <c r="E788" s="7"/>
      <c r="F788" s="7"/>
      <c r="G788" s="7"/>
      <c r="H788" s="7"/>
      <c r="I788" s="7"/>
      <c r="J788" s="7"/>
      <c r="K788" s="7"/>
      <c r="L788" s="7"/>
      <c r="M788" s="7"/>
      <c r="N788" s="7"/>
      <c r="O788" s="7"/>
      <c r="P788" s="7"/>
      <c r="Q788" s="7"/>
      <c r="R788" s="7"/>
    </row>
  </sheetData>
  <mergeCells count="10">
    <mergeCell ref="A282:C282"/>
    <mergeCell ref="A3:R3"/>
    <mergeCell ref="A7:A8"/>
    <mergeCell ref="B7:B8"/>
    <mergeCell ref="C7:C8"/>
    <mergeCell ref="D7:F7"/>
    <mergeCell ref="G7:I7"/>
    <mergeCell ref="J7:L7"/>
    <mergeCell ref="M7:O7"/>
    <mergeCell ref="P7:R7"/>
  </mergeCells>
  <hyperlinks>
    <hyperlink ref="A1" location="Índice!A1" display="Volver al Índice" xr:uid="{41CE4E9A-8207-488A-B2A4-7CF4797BD58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D9036-7799-4657-8A5B-54DC437A3B58}">
  <sheetPr>
    <pageSetUpPr fitToPage="1"/>
  </sheetPr>
  <dimension ref="A1:U107"/>
  <sheetViews>
    <sheetView showGridLines="0" zoomScaleNormal="100" workbookViewId="0"/>
  </sheetViews>
  <sheetFormatPr baseColWidth="10" defaultRowHeight="12.75"/>
  <cols>
    <col min="1" max="1" width="3.5703125" style="7" customWidth="1"/>
    <col min="2" max="2" width="8.5703125" style="7" customWidth="1"/>
    <col min="3" max="3" width="2.42578125" style="7" customWidth="1"/>
    <col min="4" max="4" width="9.42578125" style="7" customWidth="1"/>
    <col min="5" max="5" width="1.140625" style="7" customWidth="1"/>
    <col min="6" max="6" width="11.42578125" style="7" customWidth="1"/>
    <col min="7" max="7" width="2" style="7" customWidth="1"/>
    <col min="8" max="8" width="11.5703125" style="7" bestFit="1" customWidth="1"/>
    <col min="9" max="9" width="1.85546875" style="7" customWidth="1"/>
    <col min="10" max="10" width="8.5703125" style="7" customWidth="1"/>
    <col min="11" max="11" width="1.5703125" style="7" customWidth="1"/>
    <col min="12" max="12" width="11" style="7" customWidth="1"/>
    <col min="13" max="13" width="2.5703125" style="7" customWidth="1"/>
    <col min="14" max="14" width="8.5703125" style="7" customWidth="1"/>
    <col min="15" max="15" width="1.5703125" style="7" customWidth="1"/>
    <col min="16" max="16" width="13.140625" style="7" customWidth="1"/>
    <col min="17" max="17" width="1.42578125" style="7" customWidth="1"/>
    <col min="18" max="18" width="11" style="7" customWidth="1"/>
    <col min="19" max="19" width="1.42578125" style="7" customWidth="1"/>
    <col min="20" max="20" width="12.5703125" style="7" bestFit="1" customWidth="1"/>
    <col min="21" max="256" width="11.42578125" style="7"/>
    <col min="257" max="257" width="3.5703125" style="7" customWidth="1"/>
    <col min="258" max="258" width="8.5703125" style="7" customWidth="1"/>
    <col min="259" max="259" width="2.42578125" style="7" customWidth="1"/>
    <col min="260" max="260" width="9.42578125" style="7" customWidth="1"/>
    <col min="261" max="261" width="1.140625" style="7" customWidth="1"/>
    <col min="262" max="262" width="11.42578125" style="7"/>
    <col min="263" max="263" width="2" style="7" customWidth="1"/>
    <col min="264" max="264" width="11.5703125" style="7" bestFit="1" customWidth="1"/>
    <col min="265" max="265" width="1.85546875" style="7" customWidth="1"/>
    <col min="266" max="266" width="8.5703125" style="7" customWidth="1"/>
    <col min="267" max="267" width="1.5703125" style="7" customWidth="1"/>
    <col min="268" max="268" width="11" style="7" customWidth="1"/>
    <col min="269" max="269" width="2.5703125" style="7" customWidth="1"/>
    <col min="270" max="270" width="8.5703125" style="7" customWidth="1"/>
    <col min="271" max="271" width="1.5703125" style="7" customWidth="1"/>
    <col min="272" max="272" width="13.140625" style="7" customWidth="1"/>
    <col min="273" max="273" width="1.42578125" style="7" customWidth="1"/>
    <col min="274" max="274" width="11" style="7" customWidth="1"/>
    <col min="275" max="275" width="1.42578125" style="7" customWidth="1"/>
    <col min="276" max="276" width="12.5703125" style="7" bestFit="1" customWidth="1"/>
    <col min="277" max="512" width="11.42578125" style="7"/>
    <col min="513" max="513" width="3.5703125" style="7" customWidth="1"/>
    <col min="514" max="514" width="8.5703125" style="7" customWidth="1"/>
    <col min="515" max="515" width="2.42578125" style="7" customWidth="1"/>
    <col min="516" max="516" width="9.42578125" style="7" customWidth="1"/>
    <col min="517" max="517" width="1.140625" style="7" customWidth="1"/>
    <col min="518" max="518" width="11.42578125" style="7"/>
    <col min="519" max="519" width="2" style="7" customWidth="1"/>
    <col min="520" max="520" width="11.5703125" style="7" bestFit="1" customWidth="1"/>
    <col min="521" max="521" width="1.85546875" style="7" customWidth="1"/>
    <col min="522" max="522" width="8.5703125" style="7" customWidth="1"/>
    <col min="523" max="523" width="1.5703125" style="7" customWidth="1"/>
    <col min="524" max="524" width="11" style="7" customWidth="1"/>
    <col min="525" max="525" width="2.5703125" style="7" customWidth="1"/>
    <col min="526" max="526" width="8.5703125" style="7" customWidth="1"/>
    <col min="527" max="527" width="1.5703125" style="7" customWidth="1"/>
    <col min="528" max="528" width="13.140625" style="7" customWidth="1"/>
    <col min="529" max="529" width="1.42578125" style="7" customWidth="1"/>
    <col min="530" max="530" width="11" style="7" customWidth="1"/>
    <col min="531" max="531" width="1.42578125" style="7" customWidth="1"/>
    <col min="532" max="532" width="12.5703125" style="7" bestFit="1" customWidth="1"/>
    <col min="533" max="768" width="11.42578125" style="7"/>
    <col min="769" max="769" width="3.5703125" style="7" customWidth="1"/>
    <col min="770" max="770" width="8.5703125" style="7" customWidth="1"/>
    <col min="771" max="771" width="2.42578125" style="7" customWidth="1"/>
    <col min="772" max="772" width="9.42578125" style="7" customWidth="1"/>
    <col min="773" max="773" width="1.140625" style="7" customWidth="1"/>
    <col min="774" max="774" width="11.42578125" style="7"/>
    <col min="775" max="775" width="2" style="7" customWidth="1"/>
    <col min="776" max="776" width="11.5703125" style="7" bestFit="1" customWidth="1"/>
    <col min="777" max="777" width="1.85546875" style="7" customWidth="1"/>
    <col min="778" max="778" width="8.5703125" style="7" customWidth="1"/>
    <col min="779" max="779" width="1.5703125" style="7" customWidth="1"/>
    <col min="780" max="780" width="11" style="7" customWidth="1"/>
    <col min="781" max="781" width="2.5703125" style="7" customWidth="1"/>
    <col min="782" max="782" width="8.5703125" style="7" customWidth="1"/>
    <col min="783" max="783" width="1.5703125" style="7" customWidth="1"/>
    <col min="784" max="784" width="13.140625" style="7" customWidth="1"/>
    <col min="785" max="785" width="1.42578125" style="7" customWidth="1"/>
    <col min="786" max="786" width="11" style="7" customWidth="1"/>
    <col min="787" max="787" width="1.42578125" style="7" customWidth="1"/>
    <col min="788" max="788" width="12.5703125" style="7" bestFit="1" customWidth="1"/>
    <col min="789" max="1024" width="11.42578125" style="7"/>
    <col min="1025" max="1025" width="3.5703125" style="7" customWidth="1"/>
    <col min="1026" max="1026" width="8.5703125" style="7" customWidth="1"/>
    <col min="1027" max="1027" width="2.42578125" style="7" customWidth="1"/>
    <col min="1028" max="1028" width="9.42578125" style="7" customWidth="1"/>
    <col min="1029" max="1029" width="1.140625" style="7" customWidth="1"/>
    <col min="1030" max="1030" width="11.42578125" style="7"/>
    <col min="1031" max="1031" width="2" style="7" customWidth="1"/>
    <col min="1032" max="1032" width="11.5703125" style="7" bestFit="1" customWidth="1"/>
    <col min="1033" max="1033" width="1.85546875" style="7" customWidth="1"/>
    <col min="1034" max="1034" width="8.5703125" style="7" customWidth="1"/>
    <col min="1035" max="1035" width="1.5703125" style="7" customWidth="1"/>
    <col min="1036" max="1036" width="11" style="7" customWidth="1"/>
    <col min="1037" max="1037" width="2.5703125" style="7" customWidth="1"/>
    <col min="1038" max="1038" width="8.5703125" style="7" customWidth="1"/>
    <col min="1039" max="1039" width="1.5703125" style="7" customWidth="1"/>
    <col min="1040" max="1040" width="13.140625" style="7" customWidth="1"/>
    <col min="1041" max="1041" width="1.42578125" style="7" customWidth="1"/>
    <col min="1042" max="1042" width="11" style="7" customWidth="1"/>
    <col min="1043" max="1043" width="1.42578125" style="7" customWidth="1"/>
    <col min="1044" max="1044" width="12.5703125" style="7" bestFit="1" customWidth="1"/>
    <col min="1045" max="1280" width="11.42578125" style="7"/>
    <col min="1281" max="1281" width="3.5703125" style="7" customWidth="1"/>
    <col min="1282" max="1282" width="8.5703125" style="7" customWidth="1"/>
    <col min="1283" max="1283" width="2.42578125" style="7" customWidth="1"/>
    <col min="1284" max="1284" width="9.42578125" style="7" customWidth="1"/>
    <col min="1285" max="1285" width="1.140625" style="7" customWidth="1"/>
    <col min="1286" max="1286" width="11.42578125" style="7"/>
    <col min="1287" max="1287" width="2" style="7" customWidth="1"/>
    <col min="1288" max="1288" width="11.5703125" style="7" bestFit="1" customWidth="1"/>
    <col min="1289" max="1289" width="1.85546875" style="7" customWidth="1"/>
    <col min="1290" max="1290" width="8.5703125" style="7" customWidth="1"/>
    <col min="1291" max="1291" width="1.5703125" style="7" customWidth="1"/>
    <col min="1292" max="1292" width="11" style="7" customWidth="1"/>
    <col min="1293" max="1293" width="2.5703125" style="7" customWidth="1"/>
    <col min="1294" max="1294" width="8.5703125" style="7" customWidth="1"/>
    <col min="1295" max="1295" width="1.5703125" style="7" customWidth="1"/>
    <col min="1296" max="1296" width="13.140625" style="7" customWidth="1"/>
    <col min="1297" max="1297" width="1.42578125" style="7" customWidth="1"/>
    <col min="1298" max="1298" width="11" style="7" customWidth="1"/>
    <col min="1299" max="1299" width="1.42578125" style="7" customWidth="1"/>
    <col min="1300" max="1300" width="12.5703125" style="7" bestFit="1" customWidth="1"/>
    <col min="1301" max="1536" width="11.42578125" style="7"/>
    <col min="1537" max="1537" width="3.5703125" style="7" customWidth="1"/>
    <col min="1538" max="1538" width="8.5703125" style="7" customWidth="1"/>
    <col min="1539" max="1539" width="2.42578125" style="7" customWidth="1"/>
    <col min="1540" max="1540" width="9.42578125" style="7" customWidth="1"/>
    <col min="1541" max="1541" width="1.140625" style="7" customWidth="1"/>
    <col min="1542" max="1542" width="11.42578125" style="7"/>
    <col min="1543" max="1543" width="2" style="7" customWidth="1"/>
    <col min="1544" max="1544" width="11.5703125" style="7" bestFit="1" customWidth="1"/>
    <col min="1545" max="1545" width="1.85546875" style="7" customWidth="1"/>
    <col min="1546" max="1546" width="8.5703125" style="7" customWidth="1"/>
    <col min="1547" max="1547" width="1.5703125" style="7" customWidth="1"/>
    <col min="1548" max="1548" width="11" style="7" customWidth="1"/>
    <col min="1549" max="1549" width="2.5703125" style="7" customWidth="1"/>
    <col min="1550" max="1550" width="8.5703125" style="7" customWidth="1"/>
    <col min="1551" max="1551" width="1.5703125" style="7" customWidth="1"/>
    <col min="1552" max="1552" width="13.140625" style="7" customWidth="1"/>
    <col min="1553" max="1553" width="1.42578125" style="7" customWidth="1"/>
    <col min="1554" max="1554" width="11" style="7" customWidth="1"/>
    <col min="1555" max="1555" width="1.42578125" style="7" customWidth="1"/>
    <col min="1556" max="1556" width="12.5703125" style="7" bestFit="1" customWidth="1"/>
    <col min="1557" max="1792" width="11.42578125" style="7"/>
    <col min="1793" max="1793" width="3.5703125" style="7" customWidth="1"/>
    <col min="1794" max="1794" width="8.5703125" style="7" customWidth="1"/>
    <col min="1795" max="1795" width="2.42578125" style="7" customWidth="1"/>
    <col min="1796" max="1796" width="9.42578125" style="7" customWidth="1"/>
    <col min="1797" max="1797" width="1.140625" style="7" customWidth="1"/>
    <col min="1798" max="1798" width="11.42578125" style="7"/>
    <col min="1799" max="1799" width="2" style="7" customWidth="1"/>
    <col min="1800" max="1800" width="11.5703125" style="7" bestFit="1" customWidth="1"/>
    <col min="1801" max="1801" width="1.85546875" style="7" customWidth="1"/>
    <col min="1802" max="1802" width="8.5703125" style="7" customWidth="1"/>
    <col min="1803" max="1803" width="1.5703125" style="7" customWidth="1"/>
    <col min="1804" max="1804" width="11" style="7" customWidth="1"/>
    <col min="1805" max="1805" width="2.5703125" style="7" customWidth="1"/>
    <col min="1806" max="1806" width="8.5703125" style="7" customWidth="1"/>
    <col min="1807" max="1807" width="1.5703125" style="7" customWidth="1"/>
    <col min="1808" max="1808" width="13.140625" style="7" customWidth="1"/>
    <col min="1809" max="1809" width="1.42578125" style="7" customWidth="1"/>
    <col min="1810" max="1810" width="11" style="7" customWidth="1"/>
    <col min="1811" max="1811" width="1.42578125" style="7" customWidth="1"/>
    <col min="1812" max="1812" width="12.5703125" style="7" bestFit="1" customWidth="1"/>
    <col min="1813" max="2048" width="11.42578125" style="7"/>
    <col min="2049" max="2049" width="3.5703125" style="7" customWidth="1"/>
    <col min="2050" max="2050" width="8.5703125" style="7" customWidth="1"/>
    <col min="2051" max="2051" width="2.42578125" style="7" customWidth="1"/>
    <col min="2052" max="2052" width="9.42578125" style="7" customWidth="1"/>
    <col min="2053" max="2053" width="1.140625" style="7" customWidth="1"/>
    <col min="2054" max="2054" width="11.42578125" style="7"/>
    <col min="2055" max="2055" width="2" style="7" customWidth="1"/>
    <col min="2056" max="2056" width="11.5703125" style="7" bestFit="1" customWidth="1"/>
    <col min="2057" max="2057" width="1.85546875" style="7" customWidth="1"/>
    <col min="2058" max="2058" width="8.5703125" style="7" customWidth="1"/>
    <col min="2059" max="2059" width="1.5703125" style="7" customWidth="1"/>
    <col min="2060" max="2060" width="11" style="7" customWidth="1"/>
    <col min="2061" max="2061" width="2.5703125" style="7" customWidth="1"/>
    <col min="2062" max="2062" width="8.5703125" style="7" customWidth="1"/>
    <col min="2063" max="2063" width="1.5703125" style="7" customWidth="1"/>
    <col min="2064" max="2064" width="13.140625" style="7" customWidth="1"/>
    <col min="2065" max="2065" width="1.42578125" style="7" customWidth="1"/>
    <col min="2066" max="2066" width="11" style="7" customWidth="1"/>
    <col min="2067" max="2067" width="1.42578125" style="7" customWidth="1"/>
    <col min="2068" max="2068" width="12.5703125" style="7" bestFit="1" customWidth="1"/>
    <col min="2069" max="2304" width="11.42578125" style="7"/>
    <col min="2305" max="2305" width="3.5703125" style="7" customWidth="1"/>
    <col min="2306" max="2306" width="8.5703125" style="7" customWidth="1"/>
    <col min="2307" max="2307" width="2.42578125" style="7" customWidth="1"/>
    <col min="2308" max="2308" width="9.42578125" style="7" customWidth="1"/>
    <col min="2309" max="2309" width="1.140625" style="7" customWidth="1"/>
    <col min="2310" max="2310" width="11.42578125" style="7"/>
    <col min="2311" max="2311" width="2" style="7" customWidth="1"/>
    <col min="2312" max="2312" width="11.5703125" style="7" bestFit="1" customWidth="1"/>
    <col min="2313" max="2313" width="1.85546875" style="7" customWidth="1"/>
    <col min="2314" max="2314" width="8.5703125" style="7" customWidth="1"/>
    <col min="2315" max="2315" width="1.5703125" style="7" customWidth="1"/>
    <col min="2316" max="2316" width="11" style="7" customWidth="1"/>
    <col min="2317" max="2317" width="2.5703125" style="7" customWidth="1"/>
    <col min="2318" max="2318" width="8.5703125" style="7" customWidth="1"/>
    <col min="2319" max="2319" width="1.5703125" style="7" customWidth="1"/>
    <col min="2320" max="2320" width="13.140625" style="7" customWidth="1"/>
    <col min="2321" max="2321" width="1.42578125" style="7" customWidth="1"/>
    <col min="2322" max="2322" width="11" style="7" customWidth="1"/>
    <col min="2323" max="2323" width="1.42578125" style="7" customWidth="1"/>
    <col min="2324" max="2324" width="12.5703125" style="7" bestFit="1" customWidth="1"/>
    <col min="2325" max="2560" width="11.42578125" style="7"/>
    <col min="2561" max="2561" width="3.5703125" style="7" customWidth="1"/>
    <col min="2562" max="2562" width="8.5703125" style="7" customWidth="1"/>
    <col min="2563" max="2563" width="2.42578125" style="7" customWidth="1"/>
    <col min="2564" max="2564" width="9.42578125" style="7" customWidth="1"/>
    <col min="2565" max="2565" width="1.140625" style="7" customWidth="1"/>
    <col min="2566" max="2566" width="11.42578125" style="7"/>
    <col min="2567" max="2567" width="2" style="7" customWidth="1"/>
    <col min="2568" max="2568" width="11.5703125" style="7" bestFit="1" customWidth="1"/>
    <col min="2569" max="2569" width="1.85546875" style="7" customWidth="1"/>
    <col min="2570" max="2570" width="8.5703125" style="7" customWidth="1"/>
    <col min="2571" max="2571" width="1.5703125" style="7" customWidth="1"/>
    <col min="2572" max="2572" width="11" style="7" customWidth="1"/>
    <col min="2573" max="2573" width="2.5703125" style="7" customWidth="1"/>
    <col min="2574" max="2574" width="8.5703125" style="7" customWidth="1"/>
    <col min="2575" max="2575" width="1.5703125" style="7" customWidth="1"/>
    <col min="2576" max="2576" width="13.140625" style="7" customWidth="1"/>
    <col min="2577" max="2577" width="1.42578125" style="7" customWidth="1"/>
    <col min="2578" max="2578" width="11" style="7" customWidth="1"/>
    <col min="2579" max="2579" width="1.42578125" style="7" customWidth="1"/>
    <col min="2580" max="2580" width="12.5703125" style="7" bestFit="1" customWidth="1"/>
    <col min="2581" max="2816" width="11.42578125" style="7"/>
    <col min="2817" max="2817" width="3.5703125" style="7" customWidth="1"/>
    <col min="2818" max="2818" width="8.5703125" style="7" customWidth="1"/>
    <col min="2819" max="2819" width="2.42578125" style="7" customWidth="1"/>
    <col min="2820" max="2820" width="9.42578125" style="7" customWidth="1"/>
    <col min="2821" max="2821" width="1.140625" style="7" customWidth="1"/>
    <col min="2822" max="2822" width="11.42578125" style="7"/>
    <col min="2823" max="2823" width="2" style="7" customWidth="1"/>
    <col min="2824" max="2824" width="11.5703125" style="7" bestFit="1" customWidth="1"/>
    <col min="2825" max="2825" width="1.85546875" style="7" customWidth="1"/>
    <col min="2826" max="2826" width="8.5703125" style="7" customWidth="1"/>
    <col min="2827" max="2827" width="1.5703125" style="7" customWidth="1"/>
    <col min="2828" max="2828" width="11" style="7" customWidth="1"/>
    <col min="2829" max="2829" width="2.5703125" style="7" customWidth="1"/>
    <col min="2830" max="2830" width="8.5703125" style="7" customWidth="1"/>
    <col min="2831" max="2831" width="1.5703125" style="7" customWidth="1"/>
    <col min="2832" max="2832" width="13.140625" style="7" customWidth="1"/>
    <col min="2833" max="2833" width="1.42578125" style="7" customWidth="1"/>
    <col min="2834" max="2834" width="11" style="7" customWidth="1"/>
    <col min="2835" max="2835" width="1.42578125" style="7" customWidth="1"/>
    <col min="2836" max="2836" width="12.5703125" style="7" bestFit="1" customWidth="1"/>
    <col min="2837" max="3072" width="11.42578125" style="7"/>
    <col min="3073" max="3073" width="3.5703125" style="7" customWidth="1"/>
    <col min="3074" max="3074" width="8.5703125" style="7" customWidth="1"/>
    <col min="3075" max="3075" width="2.42578125" style="7" customWidth="1"/>
    <col min="3076" max="3076" width="9.42578125" style="7" customWidth="1"/>
    <col min="3077" max="3077" width="1.140625" style="7" customWidth="1"/>
    <col min="3078" max="3078" width="11.42578125" style="7"/>
    <col min="3079" max="3079" width="2" style="7" customWidth="1"/>
    <col min="3080" max="3080" width="11.5703125" style="7" bestFit="1" customWidth="1"/>
    <col min="3081" max="3081" width="1.85546875" style="7" customWidth="1"/>
    <col min="3082" max="3082" width="8.5703125" style="7" customWidth="1"/>
    <col min="3083" max="3083" width="1.5703125" style="7" customWidth="1"/>
    <col min="3084" max="3084" width="11" style="7" customWidth="1"/>
    <col min="3085" max="3085" width="2.5703125" style="7" customWidth="1"/>
    <col min="3086" max="3086" width="8.5703125" style="7" customWidth="1"/>
    <col min="3087" max="3087" width="1.5703125" style="7" customWidth="1"/>
    <col min="3088" max="3088" width="13.140625" style="7" customWidth="1"/>
    <col min="3089" max="3089" width="1.42578125" style="7" customWidth="1"/>
    <col min="3090" max="3090" width="11" style="7" customWidth="1"/>
    <col min="3091" max="3091" width="1.42578125" style="7" customWidth="1"/>
    <col min="3092" max="3092" width="12.5703125" style="7" bestFit="1" customWidth="1"/>
    <col min="3093" max="3328" width="11.42578125" style="7"/>
    <col min="3329" max="3329" width="3.5703125" style="7" customWidth="1"/>
    <col min="3330" max="3330" width="8.5703125" style="7" customWidth="1"/>
    <col min="3331" max="3331" width="2.42578125" style="7" customWidth="1"/>
    <col min="3332" max="3332" width="9.42578125" style="7" customWidth="1"/>
    <col min="3333" max="3333" width="1.140625" style="7" customWidth="1"/>
    <col min="3334" max="3334" width="11.42578125" style="7"/>
    <col min="3335" max="3335" width="2" style="7" customWidth="1"/>
    <col min="3336" max="3336" width="11.5703125" style="7" bestFit="1" customWidth="1"/>
    <col min="3337" max="3337" width="1.85546875" style="7" customWidth="1"/>
    <col min="3338" max="3338" width="8.5703125" style="7" customWidth="1"/>
    <col min="3339" max="3339" width="1.5703125" style="7" customWidth="1"/>
    <col min="3340" max="3340" width="11" style="7" customWidth="1"/>
    <col min="3341" max="3341" width="2.5703125" style="7" customWidth="1"/>
    <col min="3342" max="3342" width="8.5703125" style="7" customWidth="1"/>
    <col min="3343" max="3343" width="1.5703125" style="7" customWidth="1"/>
    <col min="3344" max="3344" width="13.140625" style="7" customWidth="1"/>
    <col min="3345" max="3345" width="1.42578125" style="7" customWidth="1"/>
    <col min="3346" max="3346" width="11" style="7" customWidth="1"/>
    <col min="3347" max="3347" width="1.42578125" style="7" customWidth="1"/>
    <col min="3348" max="3348" width="12.5703125" style="7" bestFit="1" customWidth="1"/>
    <col min="3349" max="3584" width="11.42578125" style="7"/>
    <col min="3585" max="3585" width="3.5703125" style="7" customWidth="1"/>
    <col min="3586" max="3586" width="8.5703125" style="7" customWidth="1"/>
    <col min="3587" max="3587" width="2.42578125" style="7" customWidth="1"/>
    <col min="3588" max="3588" width="9.42578125" style="7" customWidth="1"/>
    <col min="3589" max="3589" width="1.140625" style="7" customWidth="1"/>
    <col min="3590" max="3590" width="11.42578125" style="7"/>
    <col min="3591" max="3591" width="2" style="7" customWidth="1"/>
    <col min="3592" max="3592" width="11.5703125" style="7" bestFit="1" customWidth="1"/>
    <col min="3593" max="3593" width="1.85546875" style="7" customWidth="1"/>
    <col min="3594" max="3594" width="8.5703125" style="7" customWidth="1"/>
    <col min="3595" max="3595" width="1.5703125" style="7" customWidth="1"/>
    <col min="3596" max="3596" width="11" style="7" customWidth="1"/>
    <col min="3597" max="3597" width="2.5703125" style="7" customWidth="1"/>
    <col min="3598" max="3598" width="8.5703125" style="7" customWidth="1"/>
    <col min="3599" max="3599" width="1.5703125" style="7" customWidth="1"/>
    <col min="3600" max="3600" width="13.140625" style="7" customWidth="1"/>
    <col min="3601" max="3601" width="1.42578125" style="7" customWidth="1"/>
    <col min="3602" max="3602" width="11" style="7" customWidth="1"/>
    <col min="3603" max="3603" width="1.42578125" style="7" customWidth="1"/>
    <col min="3604" max="3604" width="12.5703125" style="7" bestFit="1" customWidth="1"/>
    <col min="3605" max="3840" width="11.42578125" style="7"/>
    <col min="3841" max="3841" width="3.5703125" style="7" customWidth="1"/>
    <col min="3842" max="3842" width="8.5703125" style="7" customWidth="1"/>
    <col min="3843" max="3843" width="2.42578125" style="7" customWidth="1"/>
    <col min="3844" max="3844" width="9.42578125" style="7" customWidth="1"/>
    <col min="3845" max="3845" width="1.140625" style="7" customWidth="1"/>
    <col min="3846" max="3846" width="11.42578125" style="7"/>
    <col min="3847" max="3847" width="2" style="7" customWidth="1"/>
    <col min="3848" max="3848" width="11.5703125" style="7" bestFit="1" customWidth="1"/>
    <col min="3849" max="3849" width="1.85546875" style="7" customWidth="1"/>
    <col min="3850" max="3850" width="8.5703125" style="7" customWidth="1"/>
    <col min="3851" max="3851" width="1.5703125" style="7" customWidth="1"/>
    <col min="3852" max="3852" width="11" style="7" customWidth="1"/>
    <col min="3853" max="3853" width="2.5703125" style="7" customWidth="1"/>
    <col min="3854" max="3854" width="8.5703125" style="7" customWidth="1"/>
    <col min="3855" max="3855" width="1.5703125" style="7" customWidth="1"/>
    <col min="3856" max="3856" width="13.140625" style="7" customWidth="1"/>
    <col min="3857" max="3857" width="1.42578125" style="7" customWidth="1"/>
    <col min="3858" max="3858" width="11" style="7" customWidth="1"/>
    <col min="3859" max="3859" width="1.42578125" style="7" customWidth="1"/>
    <col min="3860" max="3860" width="12.5703125" style="7" bestFit="1" customWidth="1"/>
    <col min="3861" max="4096" width="11.42578125" style="7"/>
    <col min="4097" max="4097" width="3.5703125" style="7" customWidth="1"/>
    <col min="4098" max="4098" width="8.5703125" style="7" customWidth="1"/>
    <col min="4099" max="4099" width="2.42578125" style="7" customWidth="1"/>
    <col min="4100" max="4100" width="9.42578125" style="7" customWidth="1"/>
    <col min="4101" max="4101" width="1.140625" style="7" customWidth="1"/>
    <col min="4102" max="4102" width="11.42578125" style="7"/>
    <col min="4103" max="4103" width="2" style="7" customWidth="1"/>
    <col min="4104" max="4104" width="11.5703125" style="7" bestFit="1" customWidth="1"/>
    <col min="4105" max="4105" width="1.85546875" style="7" customWidth="1"/>
    <col min="4106" max="4106" width="8.5703125" style="7" customWidth="1"/>
    <col min="4107" max="4107" width="1.5703125" style="7" customWidth="1"/>
    <col min="4108" max="4108" width="11" style="7" customWidth="1"/>
    <col min="4109" max="4109" width="2.5703125" style="7" customWidth="1"/>
    <col min="4110" max="4110" width="8.5703125" style="7" customWidth="1"/>
    <col min="4111" max="4111" width="1.5703125" style="7" customWidth="1"/>
    <col min="4112" max="4112" width="13.140625" style="7" customWidth="1"/>
    <col min="4113" max="4113" width="1.42578125" style="7" customWidth="1"/>
    <col min="4114" max="4114" width="11" style="7" customWidth="1"/>
    <col min="4115" max="4115" width="1.42578125" style="7" customWidth="1"/>
    <col min="4116" max="4116" width="12.5703125" style="7" bestFit="1" customWidth="1"/>
    <col min="4117" max="4352" width="11.42578125" style="7"/>
    <col min="4353" max="4353" width="3.5703125" style="7" customWidth="1"/>
    <col min="4354" max="4354" width="8.5703125" style="7" customWidth="1"/>
    <col min="4355" max="4355" width="2.42578125" style="7" customWidth="1"/>
    <col min="4356" max="4356" width="9.42578125" style="7" customWidth="1"/>
    <col min="4357" max="4357" width="1.140625" style="7" customWidth="1"/>
    <col min="4358" max="4358" width="11.42578125" style="7"/>
    <col min="4359" max="4359" width="2" style="7" customWidth="1"/>
    <col min="4360" max="4360" width="11.5703125" style="7" bestFit="1" customWidth="1"/>
    <col min="4361" max="4361" width="1.85546875" style="7" customWidth="1"/>
    <col min="4362" max="4362" width="8.5703125" style="7" customWidth="1"/>
    <col min="4363" max="4363" width="1.5703125" style="7" customWidth="1"/>
    <col min="4364" max="4364" width="11" style="7" customWidth="1"/>
    <col min="4365" max="4365" width="2.5703125" style="7" customWidth="1"/>
    <col min="4366" max="4366" width="8.5703125" style="7" customWidth="1"/>
    <col min="4367" max="4367" width="1.5703125" style="7" customWidth="1"/>
    <col min="4368" max="4368" width="13.140625" style="7" customWidth="1"/>
    <col min="4369" max="4369" width="1.42578125" style="7" customWidth="1"/>
    <col min="4370" max="4370" width="11" style="7" customWidth="1"/>
    <col min="4371" max="4371" width="1.42578125" style="7" customWidth="1"/>
    <col min="4372" max="4372" width="12.5703125" style="7" bestFit="1" customWidth="1"/>
    <col min="4373" max="4608" width="11.42578125" style="7"/>
    <col min="4609" max="4609" width="3.5703125" style="7" customWidth="1"/>
    <col min="4610" max="4610" width="8.5703125" style="7" customWidth="1"/>
    <col min="4611" max="4611" width="2.42578125" style="7" customWidth="1"/>
    <col min="4612" max="4612" width="9.42578125" style="7" customWidth="1"/>
    <col min="4613" max="4613" width="1.140625" style="7" customWidth="1"/>
    <col min="4614" max="4614" width="11.42578125" style="7"/>
    <col min="4615" max="4615" width="2" style="7" customWidth="1"/>
    <col min="4616" max="4616" width="11.5703125" style="7" bestFit="1" customWidth="1"/>
    <col min="4617" max="4617" width="1.85546875" style="7" customWidth="1"/>
    <col min="4618" max="4618" width="8.5703125" style="7" customWidth="1"/>
    <col min="4619" max="4619" width="1.5703125" style="7" customWidth="1"/>
    <col min="4620" max="4620" width="11" style="7" customWidth="1"/>
    <col min="4621" max="4621" width="2.5703125" style="7" customWidth="1"/>
    <col min="4622" max="4622" width="8.5703125" style="7" customWidth="1"/>
    <col min="4623" max="4623" width="1.5703125" style="7" customWidth="1"/>
    <col min="4624" max="4624" width="13.140625" style="7" customWidth="1"/>
    <col min="4625" max="4625" width="1.42578125" style="7" customWidth="1"/>
    <col min="4626" max="4626" width="11" style="7" customWidth="1"/>
    <col min="4627" max="4627" width="1.42578125" style="7" customWidth="1"/>
    <col min="4628" max="4628" width="12.5703125" style="7" bestFit="1" customWidth="1"/>
    <col min="4629" max="4864" width="11.42578125" style="7"/>
    <col min="4865" max="4865" width="3.5703125" style="7" customWidth="1"/>
    <col min="4866" max="4866" width="8.5703125" style="7" customWidth="1"/>
    <col min="4867" max="4867" width="2.42578125" style="7" customWidth="1"/>
    <col min="4868" max="4868" width="9.42578125" style="7" customWidth="1"/>
    <col min="4869" max="4869" width="1.140625" style="7" customWidth="1"/>
    <col min="4870" max="4870" width="11.42578125" style="7"/>
    <col min="4871" max="4871" width="2" style="7" customWidth="1"/>
    <col min="4872" max="4872" width="11.5703125" style="7" bestFit="1" customWidth="1"/>
    <col min="4873" max="4873" width="1.85546875" style="7" customWidth="1"/>
    <col min="4874" max="4874" width="8.5703125" style="7" customWidth="1"/>
    <col min="4875" max="4875" width="1.5703125" style="7" customWidth="1"/>
    <col min="4876" max="4876" width="11" style="7" customWidth="1"/>
    <col min="4877" max="4877" width="2.5703125" style="7" customWidth="1"/>
    <col min="4878" max="4878" width="8.5703125" style="7" customWidth="1"/>
    <col min="4879" max="4879" width="1.5703125" style="7" customWidth="1"/>
    <col min="4880" max="4880" width="13.140625" style="7" customWidth="1"/>
    <col min="4881" max="4881" width="1.42578125" style="7" customWidth="1"/>
    <col min="4882" max="4882" width="11" style="7" customWidth="1"/>
    <col min="4883" max="4883" width="1.42578125" style="7" customWidth="1"/>
    <col min="4884" max="4884" width="12.5703125" style="7" bestFit="1" customWidth="1"/>
    <col min="4885" max="5120" width="11.42578125" style="7"/>
    <col min="5121" max="5121" width="3.5703125" style="7" customWidth="1"/>
    <col min="5122" max="5122" width="8.5703125" style="7" customWidth="1"/>
    <col min="5123" max="5123" width="2.42578125" style="7" customWidth="1"/>
    <col min="5124" max="5124" width="9.42578125" style="7" customWidth="1"/>
    <col min="5125" max="5125" width="1.140625" style="7" customWidth="1"/>
    <col min="5126" max="5126" width="11.42578125" style="7"/>
    <col min="5127" max="5127" width="2" style="7" customWidth="1"/>
    <col min="5128" max="5128" width="11.5703125" style="7" bestFit="1" customWidth="1"/>
    <col min="5129" max="5129" width="1.85546875" style="7" customWidth="1"/>
    <col min="5130" max="5130" width="8.5703125" style="7" customWidth="1"/>
    <col min="5131" max="5131" width="1.5703125" style="7" customWidth="1"/>
    <col min="5132" max="5132" width="11" style="7" customWidth="1"/>
    <col min="5133" max="5133" width="2.5703125" style="7" customWidth="1"/>
    <col min="5134" max="5134" width="8.5703125" style="7" customWidth="1"/>
    <col min="5135" max="5135" width="1.5703125" style="7" customWidth="1"/>
    <col min="5136" max="5136" width="13.140625" style="7" customWidth="1"/>
    <col min="5137" max="5137" width="1.42578125" style="7" customWidth="1"/>
    <col min="5138" max="5138" width="11" style="7" customWidth="1"/>
    <col min="5139" max="5139" width="1.42578125" style="7" customWidth="1"/>
    <col min="5140" max="5140" width="12.5703125" style="7" bestFit="1" customWidth="1"/>
    <col min="5141" max="5376" width="11.42578125" style="7"/>
    <col min="5377" max="5377" width="3.5703125" style="7" customWidth="1"/>
    <col min="5378" max="5378" width="8.5703125" style="7" customWidth="1"/>
    <col min="5379" max="5379" width="2.42578125" style="7" customWidth="1"/>
    <col min="5380" max="5380" width="9.42578125" style="7" customWidth="1"/>
    <col min="5381" max="5381" width="1.140625" style="7" customWidth="1"/>
    <col min="5382" max="5382" width="11.42578125" style="7"/>
    <col min="5383" max="5383" width="2" style="7" customWidth="1"/>
    <col min="5384" max="5384" width="11.5703125" style="7" bestFit="1" customWidth="1"/>
    <col min="5385" max="5385" width="1.85546875" style="7" customWidth="1"/>
    <col min="5386" max="5386" width="8.5703125" style="7" customWidth="1"/>
    <col min="5387" max="5387" width="1.5703125" style="7" customWidth="1"/>
    <col min="5388" max="5388" width="11" style="7" customWidth="1"/>
    <col min="5389" max="5389" width="2.5703125" style="7" customWidth="1"/>
    <col min="5390" max="5390" width="8.5703125" style="7" customWidth="1"/>
    <col min="5391" max="5391" width="1.5703125" style="7" customWidth="1"/>
    <col min="5392" max="5392" width="13.140625" style="7" customWidth="1"/>
    <col min="5393" max="5393" width="1.42578125" style="7" customWidth="1"/>
    <col min="5394" max="5394" width="11" style="7" customWidth="1"/>
    <col min="5395" max="5395" width="1.42578125" style="7" customWidth="1"/>
    <col min="5396" max="5396" width="12.5703125" style="7" bestFit="1" customWidth="1"/>
    <col min="5397" max="5632" width="11.42578125" style="7"/>
    <col min="5633" max="5633" width="3.5703125" style="7" customWidth="1"/>
    <col min="5634" max="5634" width="8.5703125" style="7" customWidth="1"/>
    <col min="5635" max="5635" width="2.42578125" style="7" customWidth="1"/>
    <col min="5636" max="5636" width="9.42578125" style="7" customWidth="1"/>
    <col min="5637" max="5637" width="1.140625" style="7" customWidth="1"/>
    <col min="5638" max="5638" width="11.42578125" style="7"/>
    <col min="5639" max="5639" width="2" style="7" customWidth="1"/>
    <col min="5640" max="5640" width="11.5703125" style="7" bestFit="1" customWidth="1"/>
    <col min="5641" max="5641" width="1.85546875" style="7" customWidth="1"/>
    <col min="5642" max="5642" width="8.5703125" style="7" customWidth="1"/>
    <col min="5643" max="5643" width="1.5703125" style="7" customWidth="1"/>
    <col min="5644" max="5644" width="11" style="7" customWidth="1"/>
    <col min="5645" max="5645" width="2.5703125" style="7" customWidth="1"/>
    <col min="5646" max="5646" width="8.5703125" style="7" customWidth="1"/>
    <col min="5647" max="5647" width="1.5703125" style="7" customWidth="1"/>
    <col min="5648" max="5648" width="13.140625" style="7" customWidth="1"/>
    <col min="5649" max="5649" width="1.42578125" style="7" customWidth="1"/>
    <col min="5650" max="5650" width="11" style="7" customWidth="1"/>
    <col min="5651" max="5651" width="1.42578125" style="7" customWidth="1"/>
    <col min="5652" max="5652" width="12.5703125" style="7" bestFit="1" customWidth="1"/>
    <col min="5653" max="5888" width="11.42578125" style="7"/>
    <col min="5889" max="5889" width="3.5703125" style="7" customWidth="1"/>
    <col min="5890" max="5890" width="8.5703125" style="7" customWidth="1"/>
    <col min="5891" max="5891" width="2.42578125" style="7" customWidth="1"/>
    <col min="5892" max="5892" width="9.42578125" style="7" customWidth="1"/>
    <col min="5893" max="5893" width="1.140625" style="7" customWidth="1"/>
    <col min="5894" max="5894" width="11.42578125" style="7"/>
    <col min="5895" max="5895" width="2" style="7" customWidth="1"/>
    <col min="5896" max="5896" width="11.5703125" style="7" bestFit="1" customWidth="1"/>
    <col min="5897" max="5897" width="1.85546875" style="7" customWidth="1"/>
    <col min="5898" max="5898" width="8.5703125" style="7" customWidth="1"/>
    <col min="5899" max="5899" width="1.5703125" style="7" customWidth="1"/>
    <col min="5900" max="5900" width="11" style="7" customWidth="1"/>
    <col min="5901" max="5901" width="2.5703125" style="7" customWidth="1"/>
    <col min="5902" max="5902" width="8.5703125" style="7" customWidth="1"/>
    <col min="5903" max="5903" width="1.5703125" style="7" customWidth="1"/>
    <col min="5904" max="5904" width="13.140625" style="7" customWidth="1"/>
    <col min="5905" max="5905" width="1.42578125" style="7" customWidth="1"/>
    <col min="5906" max="5906" width="11" style="7" customWidth="1"/>
    <col min="5907" max="5907" width="1.42578125" style="7" customWidth="1"/>
    <col min="5908" max="5908" width="12.5703125" style="7" bestFit="1" customWidth="1"/>
    <col min="5909" max="6144" width="11.42578125" style="7"/>
    <col min="6145" max="6145" width="3.5703125" style="7" customWidth="1"/>
    <col min="6146" max="6146" width="8.5703125" style="7" customWidth="1"/>
    <col min="6147" max="6147" width="2.42578125" style="7" customWidth="1"/>
    <col min="6148" max="6148" width="9.42578125" style="7" customWidth="1"/>
    <col min="6149" max="6149" width="1.140625" style="7" customWidth="1"/>
    <col min="6150" max="6150" width="11.42578125" style="7"/>
    <col min="6151" max="6151" width="2" style="7" customWidth="1"/>
    <col min="6152" max="6152" width="11.5703125" style="7" bestFit="1" customWidth="1"/>
    <col min="6153" max="6153" width="1.85546875" style="7" customWidth="1"/>
    <col min="6154" max="6154" width="8.5703125" style="7" customWidth="1"/>
    <col min="6155" max="6155" width="1.5703125" style="7" customWidth="1"/>
    <col min="6156" max="6156" width="11" style="7" customWidth="1"/>
    <col min="6157" max="6157" width="2.5703125" style="7" customWidth="1"/>
    <col min="6158" max="6158" width="8.5703125" style="7" customWidth="1"/>
    <col min="6159" max="6159" width="1.5703125" style="7" customWidth="1"/>
    <col min="6160" max="6160" width="13.140625" style="7" customWidth="1"/>
    <col min="6161" max="6161" width="1.42578125" style="7" customWidth="1"/>
    <col min="6162" max="6162" width="11" style="7" customWidth="1"/>
    <col min="6163" max="6163" width="1.42578125" style="7" customWidth="1"/>
    <col min="6164" max="6164" width="12.5703125" style="7" bestFit="1" customWidth="1"/>
    <col min="6165" max="6400" width="11.42578125" style="7"/>
    <col min="6401" max="6401" width="3.5703125" style="7" customWidth="1"/>
    <col min="6402" max="6402" width="8.5703125" style="7" customWidth="1"/>
    <col min="6403" max="6403" width="2.42578125" style="7" customWidth="1"/>
    <col min="6404" max="6404" width="9.42578125" style="7" customWidth="1"/>
    <col min="6405" max="6405" width="1.140625" style="7" customWidth="1"/>
    <col min="6406" max="6406" width="11.42578125" style="7"/>
    <col min="6407" max="6407" width="2" style="7" customWidth="1"/>
    <col min="6408" max="6408" width="11.5703125" style="7" bestFit="1" customWidth="1"/>
    <col min="6409" max="6409" width="1.85546875" style="7" customWidth="1"/>
    <col min="6410" max="6410" width="8.5703125" style="7" customWidth="1"/>
    <col min="6411" max="6411" width="1.5703125" style="7" customWidth="1"/>
    <col min="6412" max="6412" width="11" style="7" customWidth="1"/>
    <col min="6413" max="6413" width="2.5703125" style="7" customWidth="1"/>
    <col min="6414" max="6414" width="8.5703125" style="7" customWidth="1"/>
    <col min="6415" max="6415" width="1.5703125" style="7" customWidth="1"/>
    <col min="6416" max="6416" width="13.140625" style="7" customWidth="1"/>
    <col min="6417" max="6417" width="1.42578125" style="7" customWidth="1"/>
    <col min="6418" max="6418" width="11" style="7" customWidth="1"/>
    <col min="6419" max="6419" width="1.42578125" style="7" customWidth="1"/>
    <col min="6420" max="6420" width="12.5703125" style="7" bestFit="1" customWidth="1"/>
    <col min="6421" max="6656" width="11.42578125" style="7"/>
    <col min="6657" max="6657" width="3.5703125" style="7" customWidth="1"/>
    <col min="6658" max="6658" width="8.5703125" style="7" customWidth="1"/>
    <col min="6659" max="6659" width="2.42578125" style="7" customWidth="1"/>
    <col min="6660" max="6660" width="9.42578125" style="7" customWidth="1"/>
    <col min="6661" max="6661" width="1.140625" style="7" customWidth="1"/>
    <col min="6662" max="6662" width="11.42578125" style="7"/>
    <col min="6663" max="6663" width="2" style="7" customWidth="1"/>
    <col min="6664" max="6664" width="11.5703125" style="7" bestFit="1" customWidth="1"/>
    <col min="6665" max="6665" width="1.85546875" style="7" customWidth="1"/>
    <col min="6666" max="6666" width="8.5703125" style="7" customWidth="1"/>
    <col min="6667" max="6667" width="1.5703125" style="7" customWidth="1"/>
    <col min="6668" max="6668" width="11" style="7" customWidth="1"/>
    <col min="6669" max="6669" width="2.5703125" style="7" customWidth="1"/>
    <col min="6670" max="6670" width="8.5703125" style="7" customWidth="1"/>
    <col min="6671" max="6671" width="1.5703125" style="7" customWidth="1"/>
    <col min="6672" max="6672" width="13.140625" style="7" customWidth="1"/>
    <col min="6673" max="6673" width="1.42578125" style="7" customWidth="1"/>
    <col min="6674" max="6674" width="11" style="7" customWidth="1"/>
    <col min="6675" max="6675" width="1.42578125" style="7" customWidth="1"/>
    <col min="6676" max="6676" width="12.5703125" style="7" bestFit="1" customWidth="1"/>
    <col min="6677" max="6912" width="11.42578125" style="7"/>
    <col min="6913" max="6913" width="3.5703125" style="7" customWidth="1"/>
    <col min="6914" max="6914" width="8.5703125" style="7" customWidth="1"/>
    <col min="6915" max="6915" width="2.42578125" style="7" customWidth="1"/>
    <col min="6916" max="6916" width="9.42578125" style="7" customWidth="1"/>
    <col min="6917" max="6917" width="1.140625" style="7" customWidth="1"/>
    <col min="6918" max="6918" width="11.42578125" style="7"/>
    <col min="6919" max="6919" width="2" style="7" customWidth="1"/>
    <col min="6920" max="6920" width="11.5703125" style="7" bestFit="1" customWidth="1"/>
    <col min="6921" max="6921" width="1.85546875" style="7" customWidth="1"/>
    <col min="6922" max="6922" width="8.5703125" style="7" customWidth="1"/>
    <col min="6923" max="6923" width="1.5703125" style="7" customWidth="1"/>
    <col min="6924" max="6924" width="11" style="7" customWidth="1"/>
    <col min="6925" max="6925" width="2.5703125" style="7" customWidth="1"/>
    <col min="6926" max="6926" width="8.5703125" style="7" customWidth="1"/>
    <col min="6927" max="6927" width="1.5703125" style="7" customWidth="1"/>
    <col min="6928" max="6928" width="13.140625" style="7" customWidth="1"/>
    <col min="6929" max="6929" width="1.42578125" style="7" customWidth="1"/>
    <col min="6930" max="6930" width="11" style="7" customWidth="1"/>
    <col min="6931" max="6931" width="1.42578125" style="7" customWidth="1"/>
    <col min="6932" max="6932" width="12.5703125" style="7" bestFit="1" customWidth="1"/>
    <col min="6933" max="7168" width="11.42578125" style="7"/>
    <col min="7169" max="7169" width="3.5703125" style="7" customWidth="1"/>
    <col min="7170" max="7170" width="8.5703125" style="7" customWidth="1"/>
    <col min="7171" max="7171" width="2.42578125" style="7" customWidth="1"/>
    <col min="7172" max="7172" width="9.42578125" style="7" customWidth="1"/>
    <col min="7173" max="7173" width="1.140625" style="7" customWidth="1"/>
    <col min="7174" max="7174" width="11.42578125" style="7"/>
    <col min="7175" max="7175" width="2" style="7" customWidth="1"/>
    <col min="7176" max="7176" width="11.5703125" style="7" bestFit="1" customWidth="1"/>
    <col min="7177" max="7177" width="1.85546875" style="7" customWidth="1"/>
    <col min="7178" max="7178" width="8.5703125" style="7" customWidth="1"/>
    <col min="7179" max="7179" width="1.5703125" style="7" customWidth="1"/>
    <col min="7180" max="7180" width="11" style="7" customWidth="1"/>
    <col min="7181" max="7181" width="2.5703125" style="7" customWidth="1"/>
    <col min="7182" max="7182" width="8.5703125" style="7" customWidth="1"/>
    <col min="7183" max="7183" width="1.5703125" style="7" customWidth="1"/>
    <col min="7184" max="7184" width="13.140625" style="7" customWidth="1"/>
    <col min="7185" max="7185" width="1.42578125" style="7" customWidth="1"/>
    <col min="7186" max="7186" width="11" style="7" customWidth="1"/>
    <col min="7187" max="7187" width="1.42578125" style="7" customWidth="1"/>
    <col min="7188" max="7188" width="12.5703125" style="7" bestFit="1" customWidth="1"/>
    <col min="7189" max="7424" width="11.42578125" style="7"/>
    <col min="7425" max="7425" width="3.5703125" style="7" customWidth="1"/>
    <col min="7426" max="7426" width="8.5703125" style="7" customWidth="1"/>
    <col min="7427" max="7427" width="2.42578125" style="7" customWidth="1"/>
    <col min="7428" max="7428" width="9.42578125" style="7" customWidth="1"/>
    <col min="7429" max="7429" width="1.140625" style="7" customWidth="1"/>
    <col min="7430" max="7430" width="11.42578125" style="7"/>
    <col min="7431" max="7431" width="2" style="7" customWidth="1"/>
    <col min="7432" max="7432" width="11.5703125" style="7" bestFit="1" customWidth="1"/>
    <col min="7433" max="7433" width="1.85546875" style="7" customWidth="1"/>
    <col min="7434" max="7434" width="8.5703125" style="7" customWidth="1"/>
    <col min="7435" max="7435" width="1.5703125" style="7" customWidth="1"/>
    <col min="7436" max="7436" width="11" style="7" customWidth="1"/>
    <col min="7437" max="7437" width="2.5703125" style="7" customWidth="1"/>
    <col min="7438" max="7438" width="8.5703125" style="7" customWidth="1"/>
    <col min="7439" max="7439" width="1.5703125" style="7" customWidth="1"/>
    <col min="7440" max="7440" width="13.140625" style="7" customWidth="1"/>
    <col min="7441" max="7441" width="1.42578125" style="7" customWidth="1"/>
    <col min="7442" max="7442" width="11" style="7" customWidth="1"/>
    <col min="7443" max="7443" width="1.42578125" style="7" customWidth="1"/>
    <col min="7444" max="7444" width="12.5703125" style="7" bestFit="1" customWidth="1"/>
    <col min="7445" max="7680" width="11.42578125" style="7"/>
    <col min="7681" max="7681" width="3.5703125" style="7" customWidth="1"/>
    <col min="7682" max="7682" width="8.5703125" style="7" customWidth="1"/>
    <col min="7683" max="7683" width="2.42578125" style="7" customWidth="1"/>
    <col min="7684" max="7684" width="9.42578125" style="7" customWidth="1"/>
    <col min="7685" max="7685" width="1.140625" style="7" customWidth="1"/>
    <col min="7686" max="7686" width="11.42578125" style="7"/>
    <col min="7687" max="7687" width="2" style="7" customWidth="1"/>
    <col min="7688" max="7688" width="11.5703125" style="7" bestFit="1" customWidth="1"/>
    <col min="7689" max="7689" width="1.85546875" style="7" customWidth="1"/>
    <col min="7690" max="7690" width="8.5703125" style="7" customWidth="1"/>
    <col min="7691" max="7691" width="1.5703125" style="7" customWidth="1"/>
    <col min="7692" max="7692" width="11" style="7" customWidth="1"/>
    <col min="7693" max="7693" width="2.5703125" style="7" customWidth="1"/>
    <col min="7694" max="7694" width="8.5703125" style="7" customWidth="1"/>
    <col min="7695" max="7695" width="1.5703125" style="7" customWidth="1"/>
    <col min="7696" max="7696" width="13.140625" style="7" customWidth="1"/>
    <col min="7697" max="7697" width="1.42578125" style="7" customWidth="1"/>
    <col min="7698" max="7698" width="11" style="7" customWidth="1"/>
    <col min="7699" max="7699" width="1.42578125" style="7" customWidth="1"/>
    <col min="7700" max="7700" width="12.5703125" style="7" bestFit="1" customWidth="1"/>
    <col min="7701" max="7936" width="11.42578125" style="7"/>
    <col min="7937" max="7937" width="3.5703125" style="7" customWidth="1"/>
    <col min="7938" max="7938" width="8.5703125" style="7" customWidth="1"/>
    <col min="7939" max="7939" width="2.42578125" style="7" customWidth="1"/>
    <col min="7940" max="7940" width="9.42578125" style="7" customWidth="1"/>
    <col min="7941" max="7941" width="1.140625" style="7" customWidth="1"/>
    <col min="7942" max="7942" width="11.42578125" style="7"/>
    <col min="7943" max="7943" width="2" style="7" customWidth="1"/>
    <col min="7944" max="7944" width="11.5703125" style="7" bestFit="1" customWidth="1"/>
    <col min="7945" max="7945" width="1.85546875" style="7" customWidth="1"/>
    <col min="7946" max="7946" width="8.5703125" style="7" customWidth="1"/>
    <col min="7947" max="7947" width="1.5703125" style="7" customWidth="1"/>
    <col min="7948" max="7948" width="11" style="7" customWidth="1"/>
    <col min="7949" max="7949" width="2.5703125" style="7" customWidth="1"/>
    <col min="7950" max="7950" width="8.5703125" style="7" customWidth="1"/>
    <col min="7951" max="7951" width="1.5703125" style="7" customWidth="1"/>
    <col min="7952" max="7952" width="13.140625" style="7" customWidth="1"/>
    <col min="7953" max="7953" width="1.42578125" style="7" customWidth="1"/>
    <col min="7954" max="7954" width="11" style="7" customWidth="1"/>
    <col min="7955" max="7955" width="1.42578125" style="7" customWidth="1"/>
    <col min="7956" max="7956" width="12.5703125" style="7" bestFit="1" customWidth="1"/>
    <col min="7957" max="8192" width="11.42578125" style="7"/>
    <col min="8193" max="8193" width="3.5703125" style="7" customWidth="1"/>
    <col min="8194" max="8194" width="8.5703125" style="7" customWidth="1"/>
    <col min="8195" max="8195" width="2.42578125" style="7" customWidth="1"/>
    <col min="8196" max="8196" width="9.42578125" style="7" customWidth="1"/>
    <col min="8197" max="8197" width="1.140625" style="7" customWidth="1"/>
    <col min="8198" max="8198" width="11.42578125" style="7"/>
    <col min="8199" max="8199" width="2" style="7" customWidth="1"/>
    <col min="8200" max="8200" width="11.5703125" style="7" bestFit="1" customWidth="1"/>
    <col min="8201" max="8201" width="1.85546875" style="7" customWidth="1"/>
    <col min="8202" max="8202" width="8.5703125" style="7" customWidth="1"/>
    <col min="8203" max="8203" width="1.5703125" style="7" customWidth="1"/>
    <col min="8204" max="8204" width="11" style="7" customWidth="1"/>
    <col min="8205" max="8205" width="2.5703125" style="7" customWidth="1"/>
    <col min="8206" max="8206" width="8.5703125" style="7" customWidth="1"/>
    <col min="8207" max="8207" width="1.5703125" style="7" customWidth="1"/>
    <col min="8208" max="8208" width="13.140625" style="7" customWidth="1"/>
    <col min="8209" max="8209" width="1.42578125" style="7" customWidth="1"/>
    <col min="8210" max="8210" width="11" style="7" customWidth="1"/>
    <col min="8211" max="8211" width="1.42578125" style="7" customWidth="1"/>
    <col min="8212" max="8212" width="12.5703125" style="7" bestFit="1" customWidth="1"/>
    <col min="8213" max="8448" width="11.42578125" style="7"/>
    <col min="8449" max="8449" width="3.5703125" style="7" customWidth="1"/>
    <col min="8450" max="8450" width="8.5703125" style="7" customWidth="1"/>
    <col min="8451" max="8451" width="2.42578125" style="7" customWidth="1"/>
    <col min="8452" max="8452" width="9.42578125" style="7" customWidth="1"/>
    <col min="8453" max="8453" width="1.140625" style="7" customWidth="1"/>
    <col min="8454" max="8454" width="11.42578125" style="7"/>
    <col min="8455" max="8455" width="2" style="7" customWidth="1"/>
    <col min="8456" max="8456" width="11.5703125" style="7" bestFit="1" customWidth="1"/>
    <col min="8457" max="8457" width="1.85546875" style="7" customWidth="1"/>
    <col min="8458" max="8458" width="8.5703125" style="7" customWidth="1"/>
    <col min="8459" max="8459" width="1.5703125" style="7" customWidth="1"/>
    <col min="8460" max="8460" width="11" style="7" customWidth="1"/>
    <col min="8461" max="8461" width="2.5703125" style="7" customWidth="1"/>
    <col min="8462" max="8462" width="8.5703125" style="7" customWidth="1"/>
    <col min="8463" max="8463" width="1.5703125" style="7" customWidth="1"/>
    <col min="8464" max="8464" width="13.140625" style="7" customWidth="1"/>
    <col min="8465" max="8465" width="1.42578125" style="7" customWidth="1"/>
    <col min="8466" max="8466" width="11" style="7" customWidth="1"/>
    <col min="8467" max="8467" width="1.42578125" style="7" customWidth="1"/>
    <col min="8468" max="8468" width="12.5703125" style="7" bestFit="1" customWidth="1"/>
    <col min="8469" max="8704" width="11.42578125" style="7"/>
    <col min="8705" max="8705" width="3.5703125" style="7" customWidth="1"/>
    <col min="8706" max="8706" width="8.5703125" style="7" customWidth="1"/>
    <col min="8707" max="8707" width="2.42578125" style="7" customWidth="1"/>
    <col min="8708" max="8708" width="9.42578125" style="7" customWidth="1"/>
    <col min="8709" max="8709" width="1.140625" style="7" customWidth="1"/>
    <col min="8710" max="8710" width="11.42578125" style="7"/>
    <col min="8711" max="8711" width="2" style="7" customWidth="1"/>
    <col min="8712" max="8712" width="11.5703125" style="7" bestFit="1" customWidth="1"/>
    <col min="8713" max="8713" width="1.85546875" style="7" customWidth="1"/>
    <col min="8714" max="8714" width="8.5703125" style="7" customWidth="1"/>
    <col min="8715" max="8715" width="1.5703125" style="7" customWidth="1"/>
    <col min="8716" max="8716" width="11" style="7" customWidth="1"/>
    <col min="8717" max="8717" width="2.5703125" style="7" customWidth="1"/>
    <col min="8718" max="8718" width="8.5703125" style="7" customWidth="1"/>
    <col min="8719" max="8719" width="1.5703125" style="7" customWidth="1"/>
    <col min="8720" max="8720" width="13.140625" style="7" customWidth="1"/>
    <col min="8721" max="8721" width="1.42578125" style="7" customWidth="1"/>
    <col min="8722" max="8722" width="11" style="7" customWidth="1"/>
    <col min="8723" max="8723" width="1.42578125" style="7" customWidth="1"/>
    <col min="8724" max="8724" width="12.5703125" style="7" bestFit="1" customWidth="1"/>
    <col min="8725" max="8960" width="11.42578125" style="7"/>
    <col min="8961" max="8961" width="3.5703125" style="7" customWidth="1"/>
    <col min="8962" max="8962" width="8.5703125" style="7" customWidth="1"/>
    <col min="8963" max="8963" width="2.42578125" style="7" customWidth="1"/>
    <col min="8964" max="8964" width="9.42578125" style="7" customWidth="1"/>
    <col min="8965" max="8965" width="1.140625" style="7" customWidth="1"/>
    <col min="8966" max="8966" width="11.42578125" style="7"/>
    <col min="8967" max="8967" width="2" style="7" customWidth="1"/>
    <col min="8968" max="8968" width="11.5703125" style="7" bestFit="1" customWidth="1"/>
    <col min="8969" max="8969" width="1.85546875" style="7" customWidth="1"/>
    <col min="8970" max="8970" width="8.5703125" style="7" customWidth="1"/>
    <col min="8971" max="8971" width="1.5703125" style="7" customWidth="1"/>
    <col min="8972" max="8972" width="11" style="7" customWidth="1"/>
    <col min="8973" max="8973" width="2.5703125" style="7" customWidth="1"/>
    <col min="8974" max="8974" width="8.5703125" style="7" customWidth="1"/>
    <col min="8975" max="8975" width="1.5703125" style="7" customWidth="1"/>
    <col min="8976" max="8976" width="13.140625" style="7" customWidth="1"/>
    <col min="8977" max="8977" width="1.42578125" style="7" customWidth="1"/>
    <col min="8978" max="8978" width="11" style="7" customWidth="1"/>
    <col min="8979" max="8979" width="1.42578125" style="7" customWidth="1"/>
    <col min="8980" max="8980" width="12.5703125" style="7" bestFit="1" customWidth="1"/>
    <col min="8981" max="9216" width="11.42578125" style="7"/>
    <col min="9217" max="9217" width="3.5703125" style="7" customWidth="1"/>
    <col min="9218" max="9218" width="8.5703125" style="7" customWidth="1"/>
    <col min="9219" max="9219" width="2.42578125" style="7" customWidth="1"/>
    <col min="9220" max="9220" width="9.42578125" style="7" customWidth="1"/>
    <col min="9221" max="9221" width="1.140625" style="7" customWidth="1"/>
    <col min="9222" max="9222" width="11.42578125" style="7"/>
    <col min="9223" max="9223" width="2" style="7" customWidth="1"/>
    <col min="9224" max="9224" width="11.5703125" style="7" bestFit="1" customWidth="1"/>
    <col min="9225" max="9225" width="1.85546875" style="7" customWidth="1"/>
    <col min="9226" max="9226" width="8.5703125" style="7" customWidth="1"/>
    <col min="9227" max="9227" width="1.5703125" style="7" customWidth="1"/>
    <col min="9228" max="9228" width="11" style="7" customWidth="1"/>
    <col min="9229" max="9229" width="2.5703125" style="7" customWidth="1"/>
    <col min="9230" max="9230" width="8.5703125" style="7" customWidth="1"/>
    <col min="9231" max="9231" width="1.5703125" style="7" customWidth="1"/>
    <col min="9232" max="9232" width="13.140625" style="7" customWidth="1"/>
    <col min="9233" max="9233" width="1.42578125" style="7" customWidth="1"/>
    <col min="9234" max="9234" width="11" style="7" customWidth="1"/>
    <col min="9235" max="9235" width="1.42578125" style="7" customWidth="1"/>
    <col min="9236" max="9236" width="12.5703125" style="7" bestFit="1" customWidth="1"/>
    <col min="9237" max="9472" width="11.42578125" style="7"/>
    <col min="9473" max="9473" width="3.5703125" style="7" customWidth="1"/>
    <col min="9474" max="9474" width="8.5703125" style="7" customWidth="1"/>
    <col min="9475" max="9475" width="2.42578125" style="7" customWidth="1"/>
    <col min="9476" max="9476" width="9.42578125" style="7" customWidth="1"/>
    <col min="9477" max="9477" width="1.140625" style="7" customWidth="1"/>
    <col min="9478" max="9478" width="11.42578125" style="7"/>
    <col min="9479" max="9479" width="2" style="7" customWidth="1"/>
    <col min="9480" max="9480" width="11.5703125" style="7" bestFit="1" customWidth="1"/>
    <col min="9481" max="9481" width="1.85546875" style="7" customWidth="1"/>
    <col min="9482" max="9482" width="8.5703125" style="7" customWidth="1"/>
    <col min="9483" max="9483" width="1.5703125" style="7" customWidth="1"/>
    <col min="9484" max="9484" width="11" style="7" customWidth="1"/>
    <col min="9485" max="9485" width="2.5703125" style="7" customWidth="1"/>
    <col min="9486" max="9486" width="8.5703125" style="7" customWidth="1"/>
    <col min="9487" max="9487" width="1.5703125" style="7" customWidth="1"/>
    <col min="9488" max="9488" width="13.140625" style="7" customWidth="1"/>
    <col min="9489" max="9489" width="1.42578125" style="7" customWidth="1"/>
    <col min="9490" max="9490" width="11" style="7" customWidth="1"/>
    <col min="9491" max="9491" width="1.42578125" style="7" customWidth="1"/>
    <col min="9492" max="9492" width="12.5703125" style="7" bestFit="1" customWidth="1"/>
    <col min="9493" max="9728" width="11.42578125" style="7"/>
    <col min="9729" max="9729" width="3.5703125" style="7" customWidth="1"/>
    <col min="9730" max="9730" width="8.5703125" style="7" customWidth="1"/>
    <col min="9731" max="9731" width="2.42578125" style="7" customWidth="1"/>
    <col min="9732" max="9732" width="9.42578125" style="7" customWidth="1"/>
    <col min="9733" max="9733" width="1.140625" style="7" customWidth="1"/>
    <col min="9734" max="9734" width="11.42578125" style="7"/>
    <col min="9735" max="9735" width="2" style="7" customWidth="1"/>
    <col min="9736" max="9736" width="11.5703125" style="7" bestFit="1" customWidth="1"/>
    <col min="9737" max="9737" width="1.85546875" style="7" customWidth="1"/>
    <col min="9738" max="9738" width="8.5703125" style="7" customWidth="1"/>
    <col min="9739" max="9739" width="1.5703125" style="7" customWidth="1"/>
    <col min="9740" max="9740" width="11" style="7" customWidth="1"/>
    <col min="9741" max="9741" width="2.5703125" style="7" customWidth="1"/>
    <col min="9742" max="9742" width="8.5703125" style="7" customWidth="1"/>
    <col min="9743" max="9743" width="1.5703125" style="7" customWidth="1"/>
    <col min="9744" max="9744" width="13.140625" style="7" customWidth="1"/>
    <col min="9745" max="9745" width="1.42578125" style="7" customWidth="1"/>
    <col min="9746" max="9746" width="11" style="7" customWidth="1"/>
    <col min="9747" max="9747" width="1.42578125" style="7" customWidth="1"/>
    <col min="9748" max="9748" width="12.5703125" style="7" bestFit="1" customWidth="1"/>
    <col min="9749" max="9984" width="11.42578125" style="7"/>
    <col min="9985" max="9985" width="3.5703125" style="7" customWidth="1"/>
    <col min="9986" max="9986" width="8.5703125" style="7" customWidth="1"/>
    <col min="9987" max="9987" width="2.42578125" style="7" customWidth="1"/>
    <col min="9988" max="9988" width="9.42578125" style="7" customWidth="1"/>
    <col min="9989" max="9989" width="1.140625" style="7" customWidth="1"/>
    <col min="9990" max="9990" width="11.42578125" style="7"/>
    <col min="9991" max="9991" width="2" style="7" customWidth="1"/>
    <col min="9992" max="9992" width="11.5703125" style="7" bestFit="1" customWidth="1"/>
    <col min="9993" max="9993" width="1.85546875" style="7" customWidth="1"/>
    <col min="9994" max="9994" width="8.5703125" style="7" customWidth="1"/>
    <col min="9995" max="9995" width="1.5703125" style="7" customWidth="1"/>
    <col min="9996" max="9996" width="11" style="7" customWidth="1"/>
    <col min="9997" max="9997" width="2.5703125" style="7" customWidth="1"/>
    <col min="9998" max="9998" width="8.5703125" style="7" customWidth="1"/>
    <col min="9999" max="9999" width="1.5703125" style="7" customWidth="1"/>
    <col min="10000" max="10000" width="13.140625" style="7" customWidth="1"/>
    <col min="10001" max="10001" width="1.42578125" style="7" customWidth="1"/>
    <col min="10002" max="10002" width="11" style="7" customWidth="1"/>
    <col min="10003" max="10003" width="1.42578125" style="7" customWidth="1"/>
    <col min="10004" max="10004" width="12.5703125" style="7" bestFit="1" customWidth="1"/>
    <col min="10005" max="10240" width="11.42578125" style="7"/>
    <col min="10241" max="10241" width="3.5703125" style="7" customWidth="1"/>
    <col min="10242" max="10242" width="8.5703125" style="7" customWidth="1"/>
    <col min="10243" max="10243" width="2.42578125" style="7" customWidth="1"/>
    <col min="10244" max="10244" width="9.42578125" style="7" customWidth="1"/>
    <col min="10245" max="10245" width="1.140625" style="7" customWidth="1"/>
    <col min="10246" max="10246" width="11.42578125" style="7"/>
    <col min="10247" max="10247" width="2" style="7" customWidth="1"/>
    <col min="10248" max="10248" width="11.5703125" style="7" bestFit="1" customWidth="1"/>
    <col min="10249" max="10249" width="1.85546875" style="7" customWidth="1"/>
    <col min="10250" max="10250" width="8.5703125" style="7" customWidth="1"/>
    <col min="10251" max="10251" width="1.5703125" style="7" customWidth="1"/>
    <col min="10252" max="10252" width="11" style="7" customWidth="1"/>
    <col min="10253" max="10253" width="2.5703125" style="7" customWidth="1"/>
    <col min="10254" max="10254" width="8.5703125" style="7" customWidth="1"/>
    <col min="10255" max="10255" width="1.5703125" style="7" customWidth="1"/>
    <col min="10256" max="10256" width="13.140625" style="7" customWidth="1"/>
    <col min="10257" max="10257" width="1.42578125" style="7" customWidth="1"/>
    <col min="10258" max="10258" width="11" style="7" customWidth="1"/>
    <col min="10259" max="10259" width="1.42578125" style="7" customWidth="1"/>
    <col min="10260" max="10260" width="12.5703125" style="7" bestFit="1" customWidth="1"/>
    <col min="10261" max="10496" width="11.42578125" style="7"/>
    <col min="10497" max="10497" width="3.5703125" style="7" customWidth="1"/>
    <col min="10498" max="10498" width="8.5703125" style="7" customWidth="1"/>
    <col min="10499" max="10499" width="2.42578125" style="7" customWidth="1"/>
    <col min="10500" max="10500" width="9.42578125" style="7" customWidth="1"/>
    <col min="10501" max="10501" width="1.140625" style="7" customWidth="1"/>
    <col min="10502" max="10502" width="11.42578125" style="7"/>
    <col min="10503" max="10503" width="2" style="7" customWidth="1"/>
    <col min="10504" max="10504" width="11.5703125" style="7" bestFit="1" customWidth="1"/>
    <col min="10505" max="10505" width="1.85546875" style="7" customWidth="1"/>
    <col min="10506" max="10506" width="8.5703125" style="7" customWidth="1"/>
    <col min="10507" max="10507" width="1.5703125" style="7" customWidth="1"/>
    <col min="10508" max="10508" width="11" style="7" customWidth="1"/>
    <col min="10509" max="10509" width="2.5703125" style="7" customWidth="1"/>
    <col min="10510" max="10510" width="8.5703125" style="7" customWidth="1"/>
    <col min="10511" max="10511" width="1.5703125" style="7" customWidth="1"/>
    <col min="10512" max="10512" width="13.140625" style="7" customWidth="1"/>
    <col min="10513" max="10513" width="1.42578125" style="7" customWidth="1"/>
    <col min="10514" max="10514" width="11" style="7" customWidth="1"/>
    <col min="10515" max="10515" width="1.42578125" style="7" customWidth="1"/>
    <col min="10516" max="10516" width="12.5703125" style="7" bestFit="1" customWidth="1"/>
    <col min="10517" max="10752" width="11.42578125" style="7"/>
    <col min="10753" max="10753" width="3.5703125" style="7" customWidth="1"/>
    <col min="10754" max="10754" width="8.5703125" style="7" customWidth="1"/>
    <col min="10755" max="10755" width="2.42578125" style="7" customWidth="1"/>
    <col min="10756" max="10756" width="9.42578125" style="7" customWidth="1"/>
    <col min="10757" max="10757" width="1.140625" style="7" customWidth="1"/>
    <col min="10758" max="10758" width="11.42578125" style="7"/>
    <col min="10759" max="10759" width="2" style="7" customWidth="1"/>
    <col min="10760" max="10760" width="11.5703125" style="7" bestFit="1" customWidth="1"/>
    <col min="10761" max="10761" width="1.85546875" style="7" customWidth="1"/>
    <col min="10762" max="10762" width="8.5703125" style="7" customWidth="1"/>
    <col min="10763" max="10763" width="1.5703125" style="7" customWidth="1"/>
    <col min="10764" max="10764" width="11" style="7" customWidth="1"/>
    <col min="10765" max="10765" width="2.5703125" style="7" customWidth="1"/>
    <col min="10766" max="10766" width="8.5703125" style="7" customWidth="1"/>
    <col min="10767" max="10767" width="1.5703125" style="7" customWidth="1"/>
    <col min="10768" max="10768" width="13.140625" style="7" customWidth="1"/>
    <col min="10769" max="10769" width="1.42578125" style="7" customWidth="1"/>
    <col min="10770" max="10770" width="11" style="7" customWidth="1"/>
    <col min="10771" max="10771" width="1.42578125" style="7" customWidth="1"/>
    <col min="10772" max="10772" width="12.5703125" style="7" bestFit="1" customWidth="1"/>
    <col min="10773" max="11008" width="11.42578125" style="7"/>
    <col min="11009" max="11009" width="3.5703125" style="7" customWidth="1"/>
    <col min="11010" max="11010" width="8.5703125" style="7" customWidth="1"/>
    <col min="11011" max="11011" width="2.42578125" style="7" customWidth="1"/>
    <col min="11012" max="11012" width="9.42578125" style="7" customWidth="1"/>
    <col min="11013" max="11013" width="1.140625" style="7" customWidth="1"/>
    <col min="11014" max="11014" width="11.42578125" style="7"/>
    <col min="11015" max="11015" width="2" style="7" customWidth="1"/>
    <col min="11016" max="11016" width="11.5703125" style="7" bestFit="1" customWidth="1"/>
    <col min="11017" max="11017" width="1.85546875" style="7" customWidth="1"/>
    <col min="11018" max="11018" width="8.5703125" style="7" customWidth="1"/>
    <col min="11019" max="11019" width="1.5703125" style="7" customWidth="1"/>
    <col min="11020" max="11020" width="11" style="7" customWidth="1"/>
    <col min="11021" max="11021" width="2.5703125" style="7" customWidth="1"/>
    <col min="11022" max="11022" width="8.5703125" style="7" customWidth="1"/>
    <col min="11023" max="11023" width="1.5703125" style="7" customWidth="1"/>
    <col min="11024" max="11024" width="13.140625" style="7" customWidth="1"/>
    <col min="11025" max="11025" width="1.42578125" style="7" customWidth="1"/>
    <col min="11026" max="11026" width="11" style="7" customWidth="1"/>
    <col min="11027" max="11027" width="1.42578125" style="7" customWidth="1"/>
    <col min="11028" max="11028" width="12.5703125" style="7" bestFit="1" customWidth="1"/>
    <col min="11029" max="11264" width="11.42578125" style="7"/>
    <col min="11265" max="11265" width="3.5703125" style="7" customWidth="1"/>
    <col min="11266" max="11266" width="8.5703125" style="7" customWidth="1"/>
    <col min="11267" max="11267" width="2.42578125" style="7" customWidth="1"/>
    <col min="11268" max="11268" width="9.42578125" style="7" customWidth="1"/>
    <col min="11269" max="11269" width="1.140625" style="7" customWidth="1"/>
    <col min="11270" max="11270" width="11.42578125" style="7"/>
    <col min="11271" max="11271" width="2" style="7" customWidth="1"/>
    <col min="11272" max="11272" width="11.5703125" style="7" bestFit="1" customWidth="1"/>
    <col min="11273" max="11273" width="1.85546875" style="7" customWidth="1"/>
    <col min="11274" max="11274" width="8.5703125" style="7" customWidth="1"/>
    <col min="11275" max="11275" width="1.5703125" style="7" customWidth="1"/>
    <col min="11276" max="11276" width="11" style="7" customWidth="1"/>
    <col min="11277" max="11277" width="2.5703125" style="7" customWidth="1"/>
    <col min="11278" max="11278" width="8.5703125" style="7" customWidth="1"/>
    <col min="11279" max="11279" width="1.5703125" style="7" customWidth="1"/>
    <col min="11280" max="11280" width="13.140625" style="7" customWidth="1"/>
    <col min="11281" max="11281" width="1.42578125" style="7" customWidth="1"/>
    <col min="11282" max="11282" width="11" style="7" customWidth="1"/>
    <col min="11283" max="11283" width="1.42578125" style="7" customWidth="1"/>
    <col min="11284" max="11284" width="12.5703125" style="7" bestFit="1" customWidth="1"/>
    <col min="11285" max="11520" width="11.42578125" style="7"/>
    <col min="11521" max="11521" width="3.5703125" style="7" customWidth="1"/>
    <col min="11522" max="11522" width="8.5703125" style="7" customWidth="1"/>
    <col min="11523" max="11523" width="2.42578125" style="7" customWidth="1"/>
    <col min="11524" max="11524" width="9.42578125" style="7" customWidth="1"/>
    <col min="11525" max="11525" width="1.140625" style="7" customWidth="1"/>
    <col min="11526" max="11526" width="11.42578125" style="7"/>
    <col min="11527" max="11527" width="2" style="7" customWidth="1"/>
    <col min="11528" max="11528" width="11.5703125" style="7" bestFit="1" customWidth="1"/>
    <col min="11529" max="11529" width="1.85546875" style="7" customWidth="1"/>
    <col min="11530" max="11530" width="8.5703125" style="7" customWidth="1"/>
    <col min="11531" max="11531" width="1.5703125" style="7" customWidth="1"/>
    <col min="11532" max="11532" width="11" style="7" customWidth="1"/>
    <col min="11533" max="11533" width="2.5703125" style="7" customWidth="1"/>
    <col min="11534" max="11534" width="8.5703125" style="7" customWidth="1"/>
    <col min="11535" max="11535" width="1.5703125" style="7" customWidth="1"/>
    <col min="11536" max="11536" width="13.140625" style="7" customWidth="1"/>
    <col min="11537" max="11537" width="1.42578125" style="7" customWidth="1"/>
    <col min="11538" max="11538" width="11" style="7" customWidth="1"/>
    <col min="11539" max="11539" width="1.42578125" style="7" customWidth="1"/>
    <col min="11540" max="11540" width="12.5703125" style="7" bestFit="1" customWidth="1"/>
    <col min="11541" max="11776" width="11.42578125" style="7"/>
    <col min="11777" max="11777" width="3.5703125" style="7" customWidth="1"/>
    <col min="11778" max="11778" width="8.5703125" style="7" customWidth="1"/>
    <col min="11779" max="11779" width="2.42578125" style="7" customWidth="1"/>
    <col min="11780" max="11780" width="9.42578125" style="7" customWidth="1"/>
    <col min="11781" max="11781" width="1.140625" style="7" customWidth="1"/>
    <col min="11782" max="11782" width="11.42578125" style="7"/>
    <col min="11783" max="11783" width="2" style="7" customWidth="1"/>
    <col min="11784" max="11784" width="11.5703125" style="7" bestFit="1" customWidth="1"/>
    <col min="11785" max="11785" width="1.85546875" style="7" customWidth="1"/>
    <col min="11786" max="11786" width="8.5703125" style="7" customWidth="1"/>
    <col min="11787" max="11787" width="1.5703125" style="7" customWidth="1"/>
    <col min="11788" max="11788" width="11" style="7" customWidth="1"/>
    <col min="11789" max="11789" width="2.5703125" style="7" customWidth="1"/>
    <col min="11790" max="11790" width="8.5703125" style="7" customWidth="1"/>
    <col min="11791" max="11791" width="1.5703125" style="7" customWidth="1"/>
    <col min="11792" max="11792" width="13.140625" style="7" customWidth="1"/>
    <col min="11793" max="11793" width="1.42578125" style="7" customWidth="1"/>
    <col min="11794" max="11794" width="11" style="7" customWidth="1"/>
    <col min="11795" max="11795" width="1.42578125" style="7" customWidth="1"/>
    <col min="11796" max="11796" width="12.5703125" style="7" bestFit="1" customWidth="1"/>
    <col min="11797" max="12032" width="11.42578125" style="7"/>
    <col min="12033" max="12033" width="3.5703125" style="7" customWidth="1"/>
    <col min="12034" max="12034" width="8.5703125" style="7" customWidth="1"/>
    <col min="12035" max="12035" width="2.42578125" style="7" customWidth="1"/>
    <col min="12036" max="12036" width="9.42578125" style="7" customWidth="1"/>
    <col min="12037" max="12037" width="1.140625" style="7" customWidth="1"/>
    <col min="12038" max="12038" width="11.42578125" style="7"/>
    <col min="12039" max="12039" width="2" style="7" customWidth="1"/>
    <col min="12040" max="12040" width="11.5703125" style="7" bestFit="1" customWidth="1"/>
    <col min="12041" max="12041" width="1.85546875" style="7" customWidth="1"/>
    <col min="12042" max="12042" width="8.5703125" style="7" customWidth="1"/>
    <col min="12043" max="12043" width="1.5703125" style="7" customWidth="1"/>
    <col min="12044" max="12044" width="11" style="7" customWidth="1"/>
    <col min="12045" max="12045" width="2.5703125" style="7" customWidth="1"/>
    <col min="12046" max="12046" width="8.5703125" style="7" customWidth="1"/>
    <col min="12047" max="12047" width="1.5703125" style="7" customWidth="1"/>
    <col min="12048" max="12048" width="13.140625" style="7" customWidth="1"/>
    <col min="12049" max="12049" width="1.42578125" style="7" customWidth="1"/>
    <col min="12050" max="12050" width="11" style="7" customWidth="1"/>
    <col min="12051" max="12051" width="1.42578125" style="7" customWidth="1"/>
    <col min="12052" max="12052" width="12.5703125" style="7" bestFit="1" customWidth="1"/>
    <col min="12053" max="12288" width="11.42578125" style="7"/>
    <col min="12289" max="12289" width="3.5703125" style="7" customWidth="1"/>
    <col min="12290" max="12290" width="8.5703125" style="7" customWidth="1"/>
    <col min="12291" max="12291" width="2.42578125" style="7" customWidth="1"/>
    <col min="12292" max="12292" width="9.42578125" style="7" customWidth="1"/>
    <col min="12293" max="12293" width="1.140625" style="7" customWidth="1"/>
    <col min="12294" max="12294" width="11.42578125" style="7"/>
    <col min="12295" max="12295" width="2" style="7" customWidth="1"/>
    <col min="12296" max="12296" width="11.5703125" style="7" bestFit="1" customWidth="1"/>
    <col min="12297" max="12297" width="1.85546875" style="7" customWidth="1"/>
    <col min="12298" max="12298" width="8.5703125" style="7" customWidth="1"/>
    <col min="12299" max="12299" width="1.5703125" style="7" customWidth="1"/>
    <col min="12300" max="12300" width="11" style="7" customWidth="1"/>
    <col min="12301" max="12301" width="2.5703125" style="7" customWidth="1"/>
    <col min="12302" max="12302" width="8.5703125" style="7" customWidth="1"/>
    <col min="12303" max="12303" width="1.5703125" style="7" customWidth="1"/>
    <col min="12304" max="12304" width="13.140625" style="7" customWidth="1"/>
    <col min="12305" max="12305" width="1.42578125" style="7" customWidth="1"/>
    <col min="12306" max="12306" width="11" style="7" customWidth="1"/>
    <col min="12307" max="12307" width="1.42578125" style="7" customWidth="1"/>
    <col min="12308" max="12308" width="12.5703125" style="7" bestFit="1" customWidth="1"/>
    <col min="12309" max="12544" width="11.42578125" style="7"/>
    <col min="12545" max="12545" width="3.5703125" style="7" customWidth="1"/>
    <col min="12546" max="12546" width="8.5703125" style="7" customWidth="1"/>
    <col min="12547" max="12547" width="2.42578125" style="7" customWidth="1"/>
    <col min="12548" max="12548" width="9.42578125" style="7" customWidth="1"/>
    <col min="12549" max="12549" width="1.140625" style="7" customWidth="1"/>
    <col min="12550" max="12550" width="11.42578125" style="7"/>
    <col min="12551" max="12551" width="2" style="7" customWidth="1"/>
    <col min="12552" max="12552" width="11.5703125" style="7" bestFit="1" customWidth="1"/>
    <col min="12553" max="12553" width="1.85546875" style="7" customWidth="1"/>
    <col min="12554" max="12554" width="8.5703125" style="7" customWidth="1"/>
    <col min="12555" max="12555" width="1.5703125" style="7" customWidth="1"/>
    <col min="12556" max="12556" width="11" style="7" customWidth="1"/>
    <col min="12557" max="12557" width="2.5703125" style="7" customWidth="1"/>
    <col min="12558" max="12558" width="8.5703125" style="7" customWidth="1"/>
    <col min="12559" max="12559" width="1.5703125" style="7" customWidth="1"/>
    <col min="12560" max="12560" width="13.140625" style="7" customWidth="1"/>
    <col min="12561" max="12561" width="1.42578125" style="7" customWidth="1"/>
    <col min="12562" max="12562" width="11" style="7" customWidth="1"/>
    <col min="12563" max="12563" width="1.42578125" style="7" customWidth="1"/>
    <col min="12564" max="12564" width="12.5703125" style="7" bestFit="1" customWidth="1"/>
    <col min="12565" max="12800" width="11.42578125" style="7"/>
    <col min="12801" max="12801" width="3.5703125" style="7" customWidth="1"/>
    <col min="12802" max="12802" width="8.5703125" style="7" customWidth="1"/>
    <col min="12803" max="12803" width="2.42578125" style="7" customWidth="1"/>
    <col min="12804" max="12804" width="9.42578125" style="7" customWidth="1"/>
    <col min="12805" max="12805" width="1.140625" style="7" customWidth="1"/>
    <col min="12806" max="12806" width="11.42578125" style="7"/>
    <col min="12807" max="12807" width="2" style="7" customWidth="1"/>
    <col min="12808" max="12808" width="11.5703125" style="7" bestFit="1" customWidth="1"/>
    <col min="12809" max="12809" width="1.85546875" style="7" customWidth="1"/>
    <col min="12810" max="12810" width="8.5703125" style="7" customWidth="1"/>
    <col min="12811" max="12811" width="1.5703125" style="7" customWidth="1"/>
    <col min="12812" max="12812" width="11" style="7" customWidth="1"/>
    <col min="12813" max="12813" width="2.5703125" style="7" customWidth="1"/>
    <col min="12814" max="12814" width="8.5703125" style="7" customWidth="1"/>
    <col min="12815" max="12815" width="1.5703125" style="7" customWidth="1"/>
    <col min="12816" max="12816" width="13.140625" style="7" customWidth="1"/>
    <col min="12817" max="12817" width="1.42578125" style="7" customWidth="1"/>
    <col min="12818" max="12818" width="11" style="7" customWidth="1"/>
    <col min="12819" max="12819" width="1.42578125" style="7" customWidth="1"/>
    <col min="12820" max="12820" width="12.5703125" style="7" bestFit="1" customWidth="1"/>
    <col min="12821" max="13056" width="11.42578125" style="7"/>
    <col min="13057" max="13057" width="3.5703125" style="7" customWidth="1"/>
    <col min="13058" max="13058" width="8.5703125" style="7" customWidth="1"/>
    <col min="13059" max="13059" width="2.42578125" style="7" customWidth="1"/>
    <col min="13060" max="13060" width="9.42578125" style="7" customWidth="1"/>
    <col min="13061" max="13061" width="1.140625" style="7" customWidth="1"/>
    <col min="13062" max="13062" width="11.42578125" style="7"/>
    <col min="13063" max="13063" width="2" style="7" customWidth="1"/>
    <col min="13064" max="13064" width="11.5703125" style="7" bestFit="1" customWidth="1"/>
    <col min="13065" max="13065" width="1.85546875" style="7" customWidth="1"/>
    <col min="13066" max="13066" width="8.5703125" style="7" customWidth="1"/>
    <col min="13067" max="13067" width="1.5703125" style="7" customWidth="1"/>
    <col min="13068" max="13068" width="11" style="7" customWidth="1"/>
    <col min="13069" max="13069" width="2.5703125" style="7" customWidth="1"/>
    <col min="13070" max="13070" width="8.5703125" style="7" customWidth="1"/>
    <col min="13071" max="13071" width="1.5703125" style="7" customWidth="1"/>
    <col min="13072" max="13072" width="13.140625" style="7" customWidth="1"/>
    <col min="13073" max="13073" width="1.42578125" style="7" customWidth="1"/>
    <col min="13074" max="13074" width="11" style="7" customWidth="1"/>
    <col min="13075" max="13075" width="1.42578125" style="7" customWidth="1"/>
    <col min="13076" max="13076" width="12.5703125" style="7" bestFit="1" customWidth="1"/>
    <col min="13077" max="13312" width="11.42578125" style="7"/>
    <col min="13313" max="13313" width="3.5703125" style="7" customWidth="1"/>
    <col min="13314" max="13314" width="8.5703125" style="7" customWidth="1"/>
    <col min="13315" max="13315" width="2.42578125" style="7" customWidth="1"/>
    <col min="13316" max="13316" width="9.42578125" style="7" customWidth="1"/>
    <col min="13317" max="13317" width="1.140625" style="7" customWidth="1"/>
    <col min="13318" max="13318" width="11.42578125" style="7"/>
    <col min="13319" max="13319" width="2" style="7" customWidth="1"/>
    <col min="13320" max="13320" width="11.5703125" style="7" bestFit="1" customWidth="1"/>
    <col min="13321" max="13321" width="1.85546875" style="7" customWidth="1"/>
    <col min="13322" max="13322" width="8.5703125" style="7" customWidth="1"/>
    <col min="13323" max="13323" width="1.5703125" style="7" customWidth="1"/>
    <col min="13324" max="13324" width="11" style="7" customWidth="1"/>
    <col min="13325" max="13325" width="2.5703125" style="7" customWidth="1"/>
    <col min="13326" max="13326" width="8.5703125" style="7" customWidth="1"/>
    <col min="13327" max="13327" width="1.5703125" style="7" customWidth="1"/>
    <col min="13328" max="13328" width="13.140625" style="7" customWidth="1"/>
    <col min="13329" max="13329" width="1.42578125" style="7" customWidth="1"/>
    <col min="13330" max="13330" width="11" style="7" customWidth="1"/>
    <col min="13331" max="13331" width="1.42578125" style="7" customWidth="1"/>
    <col min="13332" max="13332" width="12.5703125" style="7" bestFit="1" customWidth="1"/>
    <col min="13333" max="13568" width="11.42578125" style="7"/>
    <col min="13569" max="13569" width="3.5703125" style="7" customWidth="1"/>
    <col min="13570" max="13570" width="8.5703125" style="7" customWidth="1"/>
    <col min="13571" max="13571" width="2.42578125" style="7" customWidth="1"/>
    <col min="13572" max="13572" width="9.42578125" style="7" customWidth="1"/>
    <col min="13573" max="13573" width="1.140625" style="7" customWidth="1"/>
    <col min="13574" max="13574" width="11.42578125" style="7"/>
    <col min="13575" max="13575" width="2" style="7" customWidth="1"/>
    <col min="13576" max="13576" width="11.5703125" style="7" bestFit="1" customWidth="1"/>
    <col min="13577" max="13577" width="1.85546875" style="7" customWidth="1"/>
    <col min="13578" max="13578" width="8.5703125" style="7" customWidth="1"/>
    <col min="13579" max="13579" width="1.5703125" style="7" customWidth="1"/>
    <col min="13580" max="13580" width="11" style="7" customWidth="1"/>
    <col min="13581" max="13581" width="2.5703125" style="7" customWidth="1"/>
    <col min="13582" max="13582" width="8.5703125" style="7" customWidth="1"/>
    <col min="13583" max="13583" width="1.5703125" style="7" customWidth="1"/>
    <col min="13584" max="13584" width="13.140625" style="7" customWidth="1"/>
    <col min="13585" max="13585" width="1.42578125" style="7" customWidth="1"/>
    <col min="13586" max="13586" width="11" style="7" customWidth="1"/>
    <col min="13587" max="13587" width="1.42578125" style="7" customWidth="1"/>
    <col min="13588" max="13588" width="12.5703125" style="7" bestFit="1" customWidth="1"/>
    <col min="13589" max="13824" width="11.42578125" style="7"/>
    <col min="13825" max="13825" width="3.5703125" style="7" customWidth="1"/>
    <col min="13826" max="13826" width="8.5703125" style="7" customWidth="1"/>
    <col min="13827" max="13827" width="2.42578125" style="7" customWidth="1"/>
    <col min="13828" max="13828" width="9.42578125" style="7" customWidth="1"/>
    <col min="13829" max="13829" width="1.140625" style="7" customWidth="1"/>
    <col min="13830" max="13830" width="11.42578125" style="7"/>
    <col min="13831" max="13831" width="2" style="7" customWidth="1"/>
    <col min="13832" max="13832" width="11.5703125" style="7" bestFit="1" customWidth="1"/>
    <col min="13833" max="13833" width="1.85546875" style="7" customWidth="1"/>
    <col min="13834" max="13834" width="8.5703125" style="7" customWidth="1"/>
    <col min="13835" max="13835" width="1.5703125" style="7" customWidth="1"/>
    <col min="13836" max="13836" width="11" style="7" customWidth="1"/>
    <col min="13837" max="13837" width="2.5703125" style="7" customWidth="1"/>
    <col min="13838" max="13838" width="8.5703125" style="7" customWidth="1"/>
    <col min="13839" max="13839" width="1.5703125" style="7" customWidth="1"/>
    <col min="13840" max="13840" width="13.140625" style="7" customWidth="1"/>
    <col min="13841" max="13841" width="1.42578125" style="7" customWidth="1"/>
    <col min="13842" max="13842" width="11" style="7" customWidth="1"/>
    <col min="13843" max="13843" width="1.42578125" style="7" customWidth="1"/>
    <col min="13844" max="13844" width="12.5703125" style="7" bestFit="1" customWidth="1"/>
    <col min="13845" max="14080" width="11.42578125" style="7"/>
    <col min="14081" max="14081" width="3.5703125" style="7" customWidth="1"/>
    <col min="14082" max="14082" width="8.5703125" style="7" customWidth="1"/>
    <col min="14083" max="14083" width="2.42578125" style="7" customWidth="1"/>
    <col min="14084" max="14084" width="9.42578125" style="7" customWidth="1"/>
    <col min="14085" max="14085" width="1.140625" style="7" customWidth="1"/>
    <col min="14086" max="14086" width="11.42578125" style="7"/>
    <col min="14087" max="14087" width="2" style="7" customWidth="1"/>
    <col min="14088" max="14088" width="11.5703125" style="7" bestFit="1" customWidth="1"/>
    <col min="14089" max="14089" width="1.85546875" style="7" customWidth="1"/>
    <col min="14090" max="14090" width="8.5703125" style="7" customWidth="1"/>
    <col min="14091" max="14091" width="1.5703125" style="7" customWidth="1"/>
    <col min="14092" max="14092" width="11" style="7" customWidth="1"/>
    <col min="14093" max="14093" width="2.5703125" style="7" customWidth="1"/>
    <col min="14094" max="14094" width="8.5703125" style="7" customWidth="1"/>
    <col min="14095" max="14095" width="1.5703125" style="7" customWidth="1"/>
    <col min="14096" max="14096" width="13.140625" style="7" customWidth="1"/>
    <col min="14097" max="14097" width="1.42578125" style="7" customWidth="1"/>
    <col min="14098" max="14098" width="11" style="7" customWidth="1"/>
    <col min="14099" max="14099" width="1.42578125" style="7" customWidth="1"/>
    <col min="14100" max="14100" width="12.5703125" style="7" bestFit="1" customWidth="1"/>
    <col min="14101" max="14336" width="11.42578125" style="7"/>
    <col min="14337" max="14337" width="3.5703125" style="7" customWidth="1"/>
    <col min="14338" max="14338" width="8.5703125" style="7" customWidth="1"/>
    <col min="14339" max="14339" width="2.42578125" style="7" customWidth="1"/>
    <col min="14340" max="14340" width="9.42578125" style="7" customWidth="1"/>
    <col min="14341" max="14341" width="1.140625" style="7" customWidth="1"/>
    <col min="14342" max="14342" width="11.42578125" style="7"/>
    <col min="14343" max="14343" width="2" style="7" customWidth="1"/>
    <col min="14344" max="14344" width="11.5703125" style="7" bestFit="1" customWidth="1"/>
    <col min="14345" max="14345" width="1.85546875" style="7" customWidth="1"/>
    <col min="14346" max="14346" width="8.5703125" style="7" customWidth="1"/>
    <col min="14347" max="14347" width="1.5703125" style="7" customWidth="1"/>
    <col min="14348" max="14348" width="11" style="7" customWidth="1"/>
    <col min="14349" max="14349" width="2.5703125" style="7" customWidth="1"/>
    <col min="14350" max="14350" width="8.5703125" style="7" customWidth="1"/>
    <col min="14351" max="14351" width="1.5703125" style="7" customWidth="1"/>
    <col min="14352" max="14352" width="13.140625" style="7" customWidth="1"/>
    <col min="14353" max="14353" width="1.42578125" style="7" customWidth="1"/>
    <col min="14354" max="14354" width="11" style="7" customWidth="1"/>
    <col min="14355" max="14355" width="1.42578125" style="7" customWidth="1"/>
    <col min="14356" max="14356" width="12.5703125" style="7" bestFit="1" customWidth="1"/>
    <col min="14357" max="14592" width="11.42578125" style="7"/>
    <col min="14593" max="14593" width="3.5703125" style="7" customWidth="1"/>
    <col min="14594" max="14594" width="8.5703125" style="7" customWidth="1"/>
    <col min="14595" max="14595" width="2.42578125" style="7" customWidth="1"/>
    <col min="14596" max="14596" width="9.42578125" style="7" customWidth="1"/>
    <col min="14597" max="14597" width="1.140625" style="7" customWidth="1"/>
    <col min="14598" max="14598" width="11.42578125" style="7"/>
    <col min="14599" max="14599" width="2" style="7" customWidth="1"/>
    <col min="14600" max="14600" width="11.5703125" style="7" bestFit="1" customWidth="1"/>
    <col min="14601" max="14601" width="1.85546875" style="7" customWidth="1"/>
    <col min="14602" max="14602" width="8.5703125" style="7" customWidth="1"/>
    <col min="14603" max="14603" width="1.5703125" style="7" customWidth="1"/>
    <col min="14604" max="14604" width="11" style="7" customWidth="1"/>
    <col min="14605" max="14605" width="2.5703125" style="7" customWidth="1"/>
    <col min="14606" max="14606" width="8.5703125" style="7" customWidth="1"/>
    <col min="14607" max="14607" width="1.5703125" style="7" customWidth="1"/>
    <col min="14608" max="14608" width="13.140625" style="7" customWidth="1"/>
    <col min="14609" max="14609" width="1.42578125" style="7" customWidth="1"/>
    <col min="14610" max="14610" width="11" style="7" customWidth="1"/>
    <col min="14611" max="14611" width="1.42578125" style="7" customWidth="1"/>
    <col min="14612" max="14612" width="12.5703125" style="7" bestFit="1" customWidth="1"/>
    <col min="14613" max="14848" width="11.42578125" style="7"/>
    <col min="14849" max="14849" width="3.5703125" style="7" customWidth="1"/>
    <col min="14850" max="14850" width="8.5703125" style="7" customWidth="1"/>
    <col min="14851" max="14851" width="2.42578125" style="7" customWidth="1"/>
    <col min="14852" max="14852" width="9.42578125" style="7" customWidth="1"/>
    <col min="14853" max="14853" width="1.140625" style="7" customWidth="1"/>
    <col min="14854" max="14854" width="11.42578125" style="7"/>
    <col min="14855" max="14855" width="2" style="7" customWidth="1"/>
    <col min="14856" max="14856" width="11.5703125" style="7" bestFit="1" customWidth="1"/>
    <col min="14857" max="14857" width="1.85546875" style="7" customWidth="1"/>
    <col min="14858" max="14858" width="8.5703125" style="7" customWidth="1"/>
    <col min="14859" max="14859" width="1.5703125" style="7" customWidth="1"/>
    <col min="14860" max="14860" width="11" style="7" customWidth="1"/>
    <col min="14861" max="14861" width="2.5703125" style="7" customWidth="1"/>
    <col min="14862" max="14862" width="8.5703125" style="7" customWidth="1"/>
    <col min="14863" max="14863" width="1.5703125" style="7" customWidth="1"/>
    <col min="14864" max="14864" width="13.140625" style="7" customWidth="1"/>
    <col min="14865" max="14865" width="1.42578125" style="7" customWidth="1"/>
    <col min="14866" max="14866" width="11" style="7" customWidth="1"/>
    <col min="14867" max="14867" width="1.42578125" style="7" customWidth="1"/>
    <col min="14868" max="14868" width="12.5703125" style="7" bestFit="1" customWidth="1"/>
    <col min="14869" max="15104" width="11.42578125" style="7"/>
    <col min="15105" max="15105" width="3.5703125" style="7" customWidth="1"/>
    <col min="15106" max="15106" width="8.5703125" style="7" customWidth="1"/>
    <col min="15107" max="15107" width="2.42578125" style="7" customWidth="1"/>
    <col min="15108" max="15108" width="9.42578125" style="7" customWidth="1"/>
    <col min="15109" max="15109" width="1.140625" style="7" customWidth="1"/>
    <col min="15110" max="15110" width="11.42578125" style="7"/>
    <col min="15111" max="15111" width="2" style="7" customWidth="1"/>
    <col min="15112" max="15112" width="11.5703125" style="7" bestFit="1" customWidth="1"/>
    <col min="15113" max="15113" width="1.85546875" style="7" customWidth="1"/>
    <col min="15114" max="15114" width="8.5703125" style="7" customWidth="1"/>
    <col min="15115" max="15115" width="1.5703125" style="7" customWidth="1"/>
    <col min="15116" max="15116" width="11" style="7" customWidth="1"/>
    <col min="15117" max="15117" width="2.5703125" style="7" customWidth="1"/>
    <col min="15118" max="15118" width="8.5703125" style="7" customWidth="1"/>
    <col min="15119" max="15119" width="1.5703125" style="7" customWidth="1"/>
    <col min="15120" max="15120" width="13.140625" style="7" customWidth="1"/>
    <col min="15121" max="15121" width="1.42578125" style="7" customWidth="1"/>
    <col min="15122" max="15122" width="11" style="7" customWidth="1"/>
    <col min="15123" max="15123" width="1.42578125" style="7" customWidth="1"/>
    <col min="15124" max="15124" width="12.5703125" style="7" bestFit="1" customWidth="1"/>
    <col min="15125" max="15360" width="11.42578125" style="7"/>
    <col min="15361" max="15361" width="3.5703125" style="7" customWidth="1"/>
    <col min="15362" max="15362" width="8.5703125" style="7" customWidth="1"/>
    <col min="15363" max="15363" width="2.42578125" style="7" customWidth="1"/>
    <col min="15364" max="15364" width="9.42578125" style="7" customWidth="1"/>
    <col min="15365" max="15365" width="1.140625" style="7" customWidth="1"/>
    <col min="15366" max="15366" width="11.42578125" style="7"/>
    <col min="15367" max="15367" width="2" style="7" customWidth="1"/>
    <col min="15368" max="15368" width="11.5703125" style="7" bestFit="1" customWidth="1"/>
    <col min="15369" max="15369" width="1.85546875" style="7" customWidth="1"/>
    <col min="15370" max="15370" width="8.5703125" style="7" customWidth="1"/>
    <col min="15371" max="15371" width="1.5703125" style="7" customWidth="1"/>
    <col min="15372" max="15372" width="11" style="7" customWidth="1"/>
    <col min="15373" max="15373" width="2.5703125" style="7" customWidth="1"/>
    <col min="15374" max="15374" width="8.5703125" style="7" customWidth="1"/>
    <col min="15375" max="15375" width="1.5703125" style="7" customWidth="1"/>
    <col min="15376" max="15376" width="13.140625" style="7" customWidth="1"/>
    <col min="15377" max="15377" width="1.42578125" style="7" customWidth="1"/>
    <col min="15378" max="15378" width="11" style="7" customWidth="1"/>
    <col min="15379" max="15379" width="1.42578125" style="7" customWidth="1"/>
    <col min="15380" max="15380" width="12.5703125" style="7" bestFit="1" customWidth="1"/>
    <col min="15381" max="15616" width="11.42578125" style="7"/>
    <col min="15617" max="15617" width="3.5703125" style="7" customWidth="1"/>
    <col min="15618" max="15618" width="8.5703125" style="7" customWidth="1"/>
    <col min="15619" max="15619" width="2.42578125" style="7" customWidth="1"/>
    <col min="15620" max="15620" width="9.42578125" style="7" customWidth="1"/>
    <col min="15621" max="15621" width="1.140625" style="7" customWidth="1"/>
    <col min="15622" max="15622" width="11.42578125" style="7"/>
    <col min="15623" max="15623" width="2" style="7" customWidth="1"/>
    <col min="15624" max="15624" width="11.5703125" style="7" bestFit="1" customWidth="1"/>
    <col min="15625" max="15625" width="1.85546875" style="7" customWidth="1"/>
    <col min="15626" max="15626" width="8.5703125" style="7" customWidth="1"/>
    <col min="15627" max="15627" width="1.5703125" style="7" customWidth="1"/>
    <col min="15628" max="15628" width="11" style="7" customWidth="1"/>
    <col min="15629" max="15629" width="2.5703125" style="7" customWidth="1"/>
    <col min="15630" max="15630" width="8.5703125" style="7" customWidth="1"/>
    <col min="15631" max="15631" width="1.5703125" style="7" customWidth="1"/>
    <col min="15632" max="15632" width="13.140625" style="7" customWidth="1"/>
    <col min="15633" max="15633" width="1.42578125" style="7" customWidth="1"/>
    <col min="15634" max="15634" width="11" style="7" customWidth="1"/>
    <col min="15635" max="15635" width="1.42578125" style="7" customWidth="1"/>
    <col min="15636" max="15636" width="12.5703125" style="7" bestFit="1" customWidth="1"/>
    <col min="15637" max="15872" width="11.42578125" style="7"/>
    <col min="15873" max="15873" width="3.5703125" style="7" customWidth="1"/>
    <col min="15874" max="15874" width="8.5703125" style="7" customWidth="1"/>
    <col min="15875" max="15875" width="2.42578125" style="7" customWidth="1"/>
    <col min="15876" max="15876" width="9.42578125" style="7" customWidth="1"/>
    <col min="15877" max="15877" width="1.140625" style="7" customWidth="1"/>
    <col min="15878" max="15878" width="11.42578125" style="7"/>
    <col min="15879" max="15879" width="2" style="7" customWidth="1"/>
    <col min="15880" max="15880" width="11.5703125" style="7" bestFit="1" customWidth="1"/>
    <col min="15881" max="15881" width="1.85546875" style="7" customWidth="1"/>
    <col min="15882" max="15882" width="8.5703125" style="7" customWidth="1"/>
    <col min="15883" max="15883" width="1.5703125" style="7" customWidth="1"/>
    <col min="15884" max="15884" width="11" style="7" customWidth="1"/>
    <col min="15885" max="15885" width="2.5703125" style="7" customWidth="1"/>
    <col min="15886" max="15886" width="8.5703125" style="7" customWidth="1"/>
    <col min="15887" max="15887" width="1.5703125" style="7" customWidth="1"/>
    <col min="15888" max="15888" width="13.140625" style="7" customWidth="1"/>
    <col min="15889" max="15889" width="1.42578125" style="7" customWidth="1"/>
    <col min="15890" max="15890" width="11" style="7" customWidth="1"/>
    <col min="15891" max="15891" width="1.42578125" style="7" customWidth="1"/>
    <col min="15892" max="15892" width="12.5703125" style="7" bestFit="1" customWidth="1"/>
    <col min="15893" max="16128" width="11.42578125" style="7"/>
    <col min="16129" max="16129" width="3.5703125" style="7" customWidth="1"/>
    <col min="16130" max="16130" width="8.5703125" style="7" customWidth="1"/>
    <col min="16131" max="16131" width="2.42578125" style="7" customWidth="1"/>
    <col min="16132" max="16132" width="9.42578125" style="7" customWidth="1"/>
    <col min="16133" max="16133" width="1.140625" style="7" customWidth="1"/>
    <col min="16134" max="16134" width="11.42578125" style="7"/>
    <col min="16135" max="16135" width="2" style="7" customWidth="1"/>
    <col min="16136" max="16136" width="11.5703125" style="7" bestFit="1" customWidth="1"/>
    <col min="16137" max="16137" width="1.85546875" style="7" customWidth="1"/>
    <col min="16138" max="16138" width="8.5703125" style="7" customWidth="1"/>
    <col min="16139" max="16139" width="1.5703125" style="7" customWidth="1"/>
    <col min="16140" max="16140" width="11" style="7" customWidth="1"/>
    <col min="16141" max="16141" width="2.5703125" style="7" customWidth="1"/>
    <col min="16142" max="16142" width="8.5703125" style="7" customWidth="1"/>
    <col min="16143" max="16143" width="1.5703125" style="7" customWidth="1"/>
    <col min="16144" max="16144" width="13.140625" style="7" customWidth="1"/>
    <col min="16145" max="16145" width="1.42578125" style="7" customWidth="1"/>
    <col min="16146" max="16146" width="11" style="7" customWidth="1"/>
    <col min="16147" max="16147" width="1.42578125" style="7" customWidth="1"/>
    <col min="16148" max="16148" width="12.5703125" style="7" bestFit="1" customWidth="1"/>
    <col min="16149" max="16384" width="11.42578125" style="7"/>
  </cols>
  <sheetData>
    <row r="1" spans="1:21" ht="18" customHeight="1">
      <c r="A1" s="1504" t="s">
        <v>1218</v>
      </c>
      <c r="B1" s="275"/>
      <c r="C1" s="275"/>
      <c r="D1" s="275"/>
      <c r="E1" s="275"/>
      <c r="F1" s="275"/>
      <c r="G1" s="275"/>
      <c r="H1" s="275"/>
      <c r="I1" s="275"/>
      <c r="J1" s="275"/>
      <c r="K1" s="275"/>
      <c r="L1" s="275"/>
      <c r="M1" s="275"/>
      <c r="N1" s="275"/>
      <c r="O1" s="275"/>
      <c r="P1" s="275"/>
      <c r="Q1" s="275"/>
      <c r="R1" s="275"/>
      <c r="S1" s="275"/>
      <c r="T1" s="275"/>
    </row>
    <row r="2" spans="1:21" s="1039" customFormat="1" ht="28.5" customHeight="1">
      <c r="A2" s="42" t="s">
        <v>972</v>
      </c>
      <c r="B2" s="1038"/>
      <c r="C2" s="1038"/>
      <c r="D2" s="1038"/>
      <c r="E2" s="1038"/>
      <c r="F2" s="1038"/>
      <c r="G2" s="1038"/>
      <c r="H2" s="1038"/>
      <c r="I2" s="1038"/>
      <c r="J2" s="1038"/>
      <c r="K2" s="1038"/>
      <c r="L2" s="1038"/>
      <c r="M2" s="1038"/>
      <c r="N2" s="1038"/>
      <c r="O2" s="1038"/>
      <c r="P2" s="1038"/>
      <c r="Q2" s="1038"/>
      <c r="R2" s="1038"/>
      <c r="S2" s="1038"/>
      <c r="T2" s="1038"/>
    </row>
    <row r="3" spans="1:21" s="1041" customFormat="1" ht="18.75">
      <c r="A3" s="170"/>
      <c r="B3" s="170">
        <v>45473</v>
      </c>
      <c r="C3" s="1040"/>
      <c r="D3" s="1040"/>
      <c r="E3" s="1040"/>
      <c r="F3" s="1040"/>
      <c r="G3" s="1040"/>
      <c r="H3" s="1040"/>
      <c r="I3" s="1040"/>
      <c r="J3" s="1040"/>
      <c r="K3" s="1040"/>
      <c r="L3" s="1040"/>
      <c r="M3" s="1040"/>
      <c r="N3" s="1040"/>
      <c r="O3" s="1040"/>
      <c r="P3" s="1040"/>
      <c r="Q3" s="1040"/>
      <c r="R3" s="1040"/>
      <c r="S3" s="1040"/>
      <c r="T3" s="1040"/>
    </row>
    <row r="4" spans="1:21" s="1043" customFormat="1" ht="20.100000000000001" customHeight="1" thickBot="1">
      <c r="A4" s="1042"/>
      <c r="B4" s="1042"/>
      <c r="C4" s="1042"/>
      <c r="D4" s="1042"/>
      <c r="E4" s="1042"/>
      <c r="F4" s="1042"/>
      <c r="G4" s="1042"/>
      <c r="H4" s="1042"/>
      <c r="I4" s="1042"/>
      <c r="J4" s="1042"/>
      <c r="K4" s="1042"/>
      <c r="L4" s="1042"/>
      <c r="M4" s="1042"/>
      <c r="N4" s="1042"/>
      <c r="O4" s="1042"/>
      <c r="P4" s="1042"/>
      <c r="Q4" s="1042"/>
      <c r="R4" s="1042"/>
      <c r="S4" s="1042"/>
      <c r="T4" s="1042"/>
    </row>
    <row r="5" spans="1:21" s="8" customFormat="1" ht="21.75" customHeight="1">
      <c r="A5" s="1044" t="s">
        <v>973</v>
      </c>
      <c r="B5" s="1044"/>
      <c r="C5" s="1044"/>
      <c r="D5" s="1044"/>
      <c r="E5" s="1044"/>
      <c r="F5" s="47" t="s">
        <v>974</v>
      </c>
      <c r="G5" s="47"/>
      <c r="H5" s="47"/>
      <c r="I5" s="1045"/>
      <c r="J5" s="177" t="s">
        <v>975</v>
      </c>
      <c r="K5" s="177"/>
      <c r="L5" s="177"/>
      <c r="M5" s="177"/>
      <c r="N5" s="177"/>
      <c r="O5" s="177"/>
      <c r="P5" s="177"/>
      <c r="Q5" s="9"/>
      <c r="R5" s="47" t="s">
        <v>513</v>
      </c>
      <c r="S5" s="47"/>
      <c r="T5" s="47"/>
    </row>
    <row r="6" spans="1:21" s="64" customFormat="1" ht="27" customHeight="1">
      <c r="A6" s="1046"/>
      <c r="B6" s="1046"/>
      <c r="C6" s="1046"/>
      <c r="D6" s="1046"/>
      <c r="E6" s="1046"/>
      <c r="F6" s="1047"/>
      <c r="G6" s="1047"/>
      <c r="H6" s="1047"/>
      <c r="I6" s="1048"/>
      <c r="J6" s="1049" t="s">
        <v>976</v>
      </c>
      <c r="K6" s="1049"/>
      <c r="L6" s="1049"/>
      <c r="M6" s="1049"/>
      <c r="N6" s="1050" t="s">
        <v>977</v>
      </c>
      <c r="O6" s="1050"/>
      <c r="P6" s="1051"/>
      <c r="Q6" s="1052"/>
      <c r="R6" s="1047"/>
      <c r="S6" s="1047"/>
      <c r="T6" s="1047"/>
      <c r="U6" s="1053"/>
    </row>
    <row r="7" spans="1:21" s="64" customFormat="1" ht="15" customHeight="1">
      <c r="A7" s="1054" t="s">
        <v>978</v>
      </c>
      <c r="B7" s="1054"/>
      <c r="C7" s="1054"/>
      <c r="D7" s="1054"/>
      <c r="E7" s="1054"/>
      <c r="F7" s="1055" t="s">
        <v>979</v>
      </c>
      <c r="G7" s="1055"/>
      <c r="H7" s="1055" t="s">
        <v>125</v>
      </c>
      <c r="I7" s="1055"/>
      <c r="J7" s="1055" t="s">
        <v>979</v>
      </c>
      <c r="K7" s="1055"/>
      <c r="L7" s="1055" t="s">
        <v>125</v>
      </c>
      <c r="M7" s="1055"/>
      <c r="N7" s="1055" t="s">
        <v>979</v>
      </c>
      <c r="O7" s="1055"/>
      <c r="P7" s="1055" t="s">
        <v>125</v>
      </c>
      <c r="Q7" s="1055"/>
      <c r="R7" s="1055" t="s">
        <v>979</v>
      </c>
      <c r="S7" s="1055"/>
      <c r="T7" s="1056" t="s">
        <v>125</v>
      </c>
    </row>
    <row r="8" spans="1:21" s="64" customFormat="1" ht="15" customHeight="1">
      <c r="A8" s="1057"/>
      <c r="B8" s="1057"/>
      <c r="C8" s="1057"/>
      <c r="D8" s="1057"/>
      <c r="E8" s="1057"/>
      <c r="F8" s="180"/>
      <c r="G8" s="180"/>
      <c r="H8" s="180" t="s">
        <v>980</v>
      </c>
      <c r="I8" s="180"/>
      <c r="J8" s="180"/>
      <c r="K8" s="180"/>
      <c r="L8" s="180" t="s">
        <v>980</v>
      </c>
      <c r="M8" s="180"/>
      <c r="N8" s="180"/>
      <c r="O8" s="180"/>
      <c r="P8" s="180" t="s">
        <v>980</v>
      </c>
      <c r="Q8" s="180"/>
      <c r="R8" s="180"/>
      <c r="S8" s="180"/>
      <c r="T8" s="1058" t="s">
        <v>980</v>
      </c>
    </row>
    <row r="9" spans="1:21" s="1061" customFormat="1" ht="5.25" customHeight="1">
      <c r="A9" s="1059"/>
      <c r="B9" s="1059"/>
      <c r="C9" s="1059"/>
      <c r="D9" s="1059"/>
      <c r="E9" s="1059"/>
      <c r="F9" s="1060"/>
      <c r="H9" s="1060"/>
      <c r="J9" s="1060"/>
      <c r="L9" s="1060"/>
      <c r="N9" s="1060"/>
      <c r="O9" s="1060"/>
      <c r="P9" s="1060"/>
      <c r="Q9" s="1060"/>
      <c r="R9" s="1060"/>
      <c r="S9" s="1060"/>
      <c r="T9" s="1060"/>
    </row>
    <row r="10" spans="1:21" s="1063" customFormat="1" ht="11.25" customHeight="1">
      <c r="A10" s="1062"/>
      <c r="C10" s="1062"/>
      <c r="D10" s="1064"/>
      <c r="F10" s="1065"/>
      <c r="H10" s="1065"/>
      <c r="J10" s="1065"/>
      <c r="L10" s="1065"/>
      <c r="N10" s="1065"/>
      <c r="O10" s="1066"/>
      <c r="P10" s="1065"/>
      <c r="Q10" s="1066"/>
      <c r="R10" s="1065"/>
      <c r="S10" s="1066"/>
      <c r="T10" s="1065"/>
    </row>
    <row r="11" spans="1:21" s="24" customFormat="1" ht="15" customHeight="1">
      <c r="A11" s="993" t="s">
        <v>981</v>
      </c>
      <c r="C11" s="184"/>
      <c r="D11" s="1067"/>
      <c r="F11" s="1068">
        <v>2078349</v>
      </c>
      <c r="G11" s="1068"/>
      <c r="H11" s="1068">
        <v>5529443.7518699998</v>
      </c>
      <c r="I11" s="1068"/>
      <c r="J11" s="1068">
        <v>26988</v>
      </c>
      <c r="K11" s="1068"/>
      <c r="L11" s="1068">
        <v>8571898.6055800002</v>
      </c>
      <c r="M11" s="1068"/>
      <c r="N11" s="1068">
        <v>636340</v>
      </c>
      <c r="O11" s="1068"/>
      <c r="P11" s="1068">
        <v>97719848.880740002</v>
      </c>
      <c r="Q11" s="1068"/>
      <c r="R11" s="1068">
        <v>2741677</v>
      </c>
      <c r="S11" s="1068"/>
      <c r="T11" s="1068">
        <v>111821191.23819</v>
      </c>
    </row>
    <row r="12" spans="1:21" s="24" customFormat="1" ht="15" customHeight="1">
      <c r="A12" s="184"/>
      <c r="B12" s="1069" t="s">
        <v>982</v>
      </c>
      <c r="C12" s="1069"/>
      <c r="D12" s="1070">
        <v>12150</v>
      </c>
      <c r="F12" s="1071">
        <v>2034418</v>
      </c>
      <c r="G12" s="1071"/>
      <c r="H12" s="1071">
        <v>1642538.8135200003</v>
      </c>
      <c r="I12" s="1071"/>
      <c r="J12" s="1071">
        <v>17693</v>
      </c>
      <c r="K12" s="1071"/>
      <c r="L12" s="1071">
        <v>33609.612800000235</v>
      </c>
      <c r="M12" s="1071"/>
      <c r="N12" s="1071">
        <v>468770</v>
      </c>
      <c r="O12" s="1071"/>
      <c r="P12" s="1071">
        <v>667018.23513999581</v>
      </c>
      <c r="Q12" s="1071"/>
      <c r="R12" s="1071">
        <v>2520881</v>
      </c>
      <c r="S12" s="1071"/>
      <c r="T12" s="1071">
        <v>2343166.6614599824</v>
      </c>
    </row>
    <row r="13" spans="1:21" s="24" customFormat="1" ht="15" customHeight="1">
      <c r="A13" s="184" t="s">
        <v>983</v>
      </c>
      <c r="B13" s="1070">
        <v>12150</v>
      </c>
      <c r="C13" s="1070" t="s">
        <v>984</v>
      </c>
      <c r="D13" s="1070">
        <v>30375</v>
      </c>
      <c r="F13" s="1071">
        <v>25690</v>
      </c>
      <c r="G13" s="1071"/>
      <c r="H13" s="1071">
        <v>484917.56539</v>
      </c>
      <c r="I13" s="1071"/>
      <c r="J13" s="1071">
        <v>2707</v>
      </c>
      <c r="K13" s="1071"/>
      <c r="L13" s="1071">
        <v>53129.795429999998</v>
      </c>
      <c r="M13" s="1071"/>
      <c r="N13" s="1071">
        <v>49458</v>
      </c>
      <c r="O13" s="1071"/>
      <c r="P13" s="1071">
        <v>978655.81357</v>
      </c>
      <c r="Q13" s="1071"/>
      <c r="R13" s="1071">
        <v>77855</v>
      </c>
      <c r="S13" s="1071"/>
      <c r="T13" s="1071">
        <v>1516703.1743900001</v>
      </c>
    </row>
    <row r="14" spans="1:21" s="24" customFormat="1" ht="15" customHeight="1">
      <c r="A14" s="184" t="s">
        <v>983</v>
      </c>
      <c r="B14" s="1070">
        <v>30375</v>
      </c>
      <c r="C14" s="1070" t="s">
        <v>984</v>
      </c>
      <c r="D14" s="1070">
        <v>60750</v>
      </c>
      <c r="F14" s="1071">
        <v>8865</v>
      </c>
      <c r="G14" s="1071"/>
      <c r="H14" s="1071">
        <v>371501.70814</v>
      </c>
      <c r="I14" s="1071"/>
      <c r="J14" s="1071">
        <v>1762</v>
      </c>
      <c r="K14" s="1071"/>
      <c r="L14" s="1071">
        <v>76382.371870000003</v>
      </c>
      <c r="M14" s="1071"/>
      <c r="N14" s="1071">
        <v>33510</v>
      </c>
      <c r="O14" s="1071"/>
      <c r="P14" s="1071">
        <v>1455361.68264</v>
      </c>
      <c r="Q14" s="1071"/>
      <c r="R14" s="1071">
        <v>44137</v>
      </c>
      <c r="S14" s="1071"/>
      <c r="T14" s="1071">
        <v>1903245.7626500002</v>
      </c>
    </row>
    <row r="15" spans="1:21" s="24" customFormat="1" ht="15" customHeight="1">
      <c r="A15" s="184" t="s">
        <v>983</v>
      </c>
      <c r="B15" s="1070">
        <v>60750</v>
      </c>
      <c r="C15" s="1070" t="s">
        <v>984</v>
      </c>
      <c r="D15" s="1070">
        <v>121500</v>
      </c>
      <c r="F15" s="1071">
        <v>4211</v>
      </c>
      <c r="G15" s="1071"/>
      <c r="H15" s="1071">
        <v>359632.56185</v>
      </c>
      <c r="I15" s="1071"/>
      <c r="J15" s="1071">
        <v>1445</v>
      </c>
      <c r="K15" s="1071"/>
      <c r="L15" s="1071">
        <v>124577.06776999999</v>
      </c>
      <c r="M15" s="1071"/>
      <c r="N15" s="1071">
        <v>27693</v>
      </c>
      <c r="O15" s="1071"/>
      <c r="P15" s="1071">
        <v>2403158.1092900001</v>
      </c>
      <c r="Q15" s="1071"/>
      <c r="R15" s="1071">
        <v>33349</v>
      </c>
      <c r="S15" s="1071"/>
      <c r="T15" s="1071">
        <v>2887367.7389099998</v>
      </c>
    </row>
    <row r="16" spans="1:21" s="24" customFormat="1" ht="15" customHeight="1">
      <c r="A16" s="184" t="s">
        <v>983</v>
      </c>
      <c r="B16" s="1070">
        <v>121500</v>
      </c>
      <c r="C16" s="1070" t="s">
        <v>984</v>
      </c>
      <c r="D16" s="1070">
        <v>243000</v>
      </c>
      <c r="F16" s="1071">
        <v>2507</v>
      </c>
      <c r="G16" s="1071"/>
      <c r="H16" s="1071">
        <v>429264.38543999998</v>
      </c>
      <c r="I16" s="1071"/>
      <c r="J16" s="1071">
        <v>1180</v>
      </c>
      <c r="K16" s="1071"/>
      <c r="L16" s="1071">
        <v>202722.72566999999</v>
      </c>
      <c r="M16" s="1071"/>
      <c r="N16" s="1071">
        <v>21016</v>
      </c>
      <c r="O16" s="1071"/>
      <c r="P16" s="1071">
        <v>3620413.3144</v>
      </c>
      <c r="Q16" s="1071"/>
      <c r="R16" s="1071">
        <v>24703</v>
      </c>
      <c r="S16" s="1071"/>
      <c r="T16" s="1071">
        <v>4252400.4255100004</v>
      </c>
    </row>
    <row r="17" spans="1:20" s="24" customFormat="1" ht="15" customHeight="1">
      <c r="A17" s="184" t="s">
        <v>983</v>
      </c>
      <c r="B17" s="1070">
        <v>243000</v>
      </c>
      <c r="C17" s="1070" t="s">
        <v>984</v>
      </c>
      <c r="D17" s="1070">
        <v>486000</v>
      </c>
      <c r="F17" s="1071">
        <v>1448</v>
      </c>
      <c r="G17" s="1071"/>
      <c r="H17" s="1071">
        <v>487599.40512999997</v>
      </c>
      <c r="I17" s="1071"/>
      <c r="J17" s="1071">
        <v>839</v>
      </c>
      <c r="K17" s="1071"/>
      <c r="L17" s="1071">
        <v>289032.28894</v>
      </c>
      <c r="M17" s="1071"/>
      <c r="N17" s="1071">
        <v>14951</v>
      </c>
      <c r="O17" s="1071"/>
      <c r="P17" s="1071">
        <v>5109435.8600300001</v>
      </c>
      <c r="Q17" s="1071"/>
      <c r="R17" s="1071">
        <v>17238</v>
      </c>
      <c r="S17" s="1071"/>
      <c r="T17" s="1071">
        <v>5886067.5541000003</v>
      </c>
    </row>
    <row r="18" spans="1:20" s="24" customFormat="1" ht="15" customHeight="1">
      <c r="A18" s="184" t="s">
        <v>983</v>
      </c>
      <c r="B18" s="1070">
        <v>486000</v>
      </c>
      <c r="C18" s="1070" t="s">
        <v>984</v>
      </c>
      <c r="D18" s="1070">
        <v>729000</v>
      </c>
      <c r="F18" s="1071">
        <v>468</v>
      </c>
      <c r="G18" s="1071"/>
      <c r="H18" s="1071">
        <v>273311.35038000002</v>
      </c>
      <c r="I18" s="1071"/>
      <c r="J18" s="1071">
        <v>364</v>
      </c>
      <c r="K18" s="1071"/>
      <c r="L18" s="1071">
        <v>218179.95986999999</v>
      </c>
      <c r="M18" s="1071"/>
      <c r="N18" s="1071">
        <v>6136</v>
      </c>
      <c r="O18" s="1071"/>
      <c r="P18" s="1071">
        <v>3626224.3368800003</v>
      </c>
      <c r="Q18" s="1071"/>
      <c r="R18" s="1071">
        <v>6968</v>
      </c>
      <c r="S18" s="1071"/>
      <c r="T18" s="1071">
        <v>4117715.6471299999</v>
      </c>
    </row>
    <row r="19" spans="1:20" s="24" customFormat="1" ht="15" customHeight="1">
      <c r="A19" s="184" t="s">
        <v>983</v>
      </c>
      <c r="B19" s="1070">
        <v>729000</v>
      </c>
      <c r="C19" s="1070" t="s">
        <v>984</v>
      </c>
      <c r="D19" s="1070">
        <v>972000</v>
      </c>
      <c r="F19" s="1071">
        <v>241</v>
      </c>
      <c r="G19" s="1071"/>
      <c r="H19" s="1071">
        <v>200434.09826</v>
      </c>
      <c r="I19" s="1071"/>
      <c r="J19" s="1071">
        <v>207</v>
      </c>
      <c r="K19" s="1071"/>
      <c r="L19" s="1071">
        <v>173431.91800000001</v>
      </c>
      <c r="M19" s="1071"/>
      <c r="N19" s="1071">
        <v>3230</v>
      </c>
      <c r="O19" s="1071"/>
      <c r="P19" s="1071">
        <v>2708521.6129299998</v>
      </c>
      <c r="Q19" s="1071"/>
      <c r="R19" s="1071">
        <v>3678</v>
      </c>
      <c r="S19" s="1071"/>
      <c r="T19" s="1071">
        <v>3082387.6291900002</v>
      </c>
    </row>
    <row r="20" spans="1:20" s="24" customFormat="1" ht="15" customHeight="1">
      <c r="A20" s="184" t="s">
        <v>983</v>
      </c>
      <c r="B20" s="1070">
        <v>972000</v>
      </c>
      <c r="C20" s="1070" t="s">
        <v>984</v>
      </c>
      <c r="D20" s="1070">
        <v>1215000</v>
      </c>
      <c r="F20" s="1071">
        <v>144</v>
      </c>
      <c r="G20" s="1071"/>
      <c r="H20" s="1071">
        <v>155781.33383000002</v>
      </c>
      <c r="I20" s="1071"/>
      <c r="J20" s="1071">
        <v>141</v>
      </c>
      <c r="K20" s="1071"/>
      <c r="L20" s="1071">
        <v>153100.85603999998</v>
      </c>
      <c r="M20" s="1071"/>
      <c r="N20" s="1071">
        <v>2117</v>
      </c>
      <c r="O20" s="1071"/>
      <c r="P20" s="1071">
        <v>2289012.5206500003</v>
      </c>
      <c r="Q20" s="1071"/>
      <c r="R20" s="1071">
        <v>2402</v>
      </c>
      <c r="S20" s="1071"/>
      <c r="T20" s="1071">
        <v>2597894.7105200002</v>
      </c>
    </row>
    <row r="21" spans="1:20" s="24" customFormat="1" ht="15" customHeight="1">
      <c r="A21" s="184" t="s">
        <v>983</v>
      </c>
      <c r="B21" s="1070">
        <v>1215000</v>
      </c>
      <c r="C21" s="1070" t="s">
        <v>984</v>
      </c>
      <c r="D21" s="1070">
        <v>1822500</v>
      </c>
      <c r="F21" s="1071">
        <v>157</v>
      </c>
      <c r="G21" s="1071"/>
      <c r="H21" s="1071">
        <v>232319.24844999998</v>
      </c>
      <c r="I21" s="1071"/>
      <c r="J21" s="1071">
        <v>201</v>
      </c>
      <c r="K21" s="1071"/>
      <c r="L21" s="1071">
        <v>296934.86247000005</v>
      </c>
      <c r="M21" s="1071"/>
      <c r="N21" s="1071">
        <v>2964</v>
      </c>
      <c r="O21" s="1071"/>
      <c r="P21" s="1071">
        <v>4391974.0510400003</v>
      </c>
      <c r="Q21" s="1071"/>
      <c r="R21" s="1071">
        <v>3322</v>
      </c>
      <c r="S21" s="1071"/>
      <c r="T21" s="1071">
        <v>4921228.1619600002</v>
      </c>
    </row>
    <row r="22" spans="1:20" s="24" customFormat="1" ht="15" customHeight="1">
      <c r="A22" s="184" t="s">
        <v>983</v>
      </c>
      <c r="B22" s="1070">
        <v>1822500</v>
      </c>
      <c r="C22" s="1070" t="s">
        <v>984</v>
      </c>
      <c r="D22" s="1070">
        <v>2430000</v>
      </c>
      <c r="F22" s="1071">
        <v>77</v>
      </c>
      <c r="G22" s="1071"/>
      <c r="H22" s="1071">
        <v>160670.17374</v>
      </c>
      <c r="I22" s="1071"/>
      <c r="J22" s="1071">
        <v>105</v>
      </c>
      <c r="K22" s="1071"/>
      <c r="L22" s="1071">
        <v>218920.65728000001</v>
      </c>
      <c r="M22" s="1071"/>
      <c r="N22" s="1071">
        <v>1563</v>
      </c>
      <c r="O22" s="1071"/>
      <c r="P22" s="1071">
        <v>3286033.1050999998</v>
      </c>
      <c r="Q22" s="1071"/>
      <c r="R22" s="1071">
        <v>1745</v>
      </c>
      <c r="S22" s="1071"/>
      <c r="T22" s="1071">
        <v>3665623.9361199997</v>
      </c>
    </row>
    <row r="23" spans="1:20" s="24" customFormat="1" ht="15" customHeight="1">
      <c r="A23" s="184" t="s">
        <v>983</v>
      </c>
      <c r="B23" s="1070">
        <v>2430000</v>
      </c>
      <c r="C23" s="1070" t="s">
        <v>984</v>
      </c>
      <c r="D23" s="1070">
        <v>6075000</v>
      </c>
      <c r="F23" s="1071">
        <v>91</v>
      </c>
      <c r="G23" s="1071"/>
      <c r="H23" s="1071">
        <v>320756.77852999995</v>
      </c>
      <c r="I23" s="1071"/>
      <c r="J23" s="1071">
        <v>217</v>
      </c>
      <c r="K23" s="1071"/>
      <c r="L23" s="1071">
        <v>823744.99239000003</v>
      </c>
      <c r="M23" s="1071"/>
      <c r="N23" s="1071">
        <v>2946</v>
      </c>
      <c r="O23" s="1071"/>
      <c r="P23" s="1071">
        <v>11030386.030450001</v>
      </c>
      <c r="Q23" s="1071"/>
      <c r="R23" s="1071">
        <v>3254</v>
      </c>
      <c r="S23" s="1071"/>
      <c r="T23" s="1071">
        <v>12174887.80137</v>
      </c>
    </row>
    <row r="24" spans="1:20" s="24" customFormat="1" ht="15" customHeight="1">
      <c r="A24" s="184" t="s">
        <v>983</v>
      </c>
      <c r="B24" s="1070">
        <v>6075000</v>
      </c>
      <c r="C24" s="1070" t="s">
        <v>984</v>
      </c>
      <c r="D24" s="1070">
        <v>12150000</v>
      </c>
      <c r="F24" s="1071">
        <v>19</v>
      </c>
      <c r="G24" s="1071"/>
      <c r="H24" s="1071">
        <v>155774.26237000001</v>
      </c>
      <c r="I24" s="1071"/>
      <c r="J24" s="1071">
        <v>76</v>
      </c>
      <c r="K24" s="1071"/>
      <c r="L24" s="1071">
        <v>653398.78344000003</v>
      </c>
      <c r="M24" s="1071"/>
      <c r="N24" s="1071">
        <v>1022</v>
      </c>
      <c r="O24" s="1071"/>
      <c r="P24" s="1071">
        <v>8669438.8206799999</v>
      </c>
      <c r="Q24" s="1071"/>
      <c r="R24" s="1071">
        <v>1117</v>
      </c>
      <c r="S24" s="1071"/>
      <c r="T24" s="1071">
        <v>9478611.866489999</v>
      </c>
    </row>
    <row r="25" spans="1:20" s="24" customFormat="1" ht="15" customHeight="1">
      <c r="A25" s="184" t="s">
        <v>983</v>
      </c>
      <c r="B25" s="1070">
        <v>12150000</v>
      </c>
      <c r="C25" s="1070" t="s">
        <v>984</v>
      </c>
      <c r="D25" s="1072" t="s">
        <v>985</v>
      </c>
      <c r="F25" s="1071">
        <v>13</v>
      </c>
      <c r="G25" s="1071"/>
      <c r="H25" s="1071">
        <v>254942.06684000001</v>
      </c>
      <c r="I25" s="1071"/>
      <c r="J25" s="1071">
        <v>51</v>
      </c>
      <c r="K25" s="1071"/>
      <c r="L25" s="1071">
        <v>5254732.71361</v>
      </c>
      <c r="M25" s="1071"/>
      <c r="N25" s="1071">
        <v>964</v>
      </c>
      <c r="O25" s="1071"/>
      <c r="P25" s="1071">
        <v>47484215.387940004</v>
      </c>
      <c r="Q25" s="1071"/>
      <c r="R25" s="1071">
        <v>1028</v>
      </c>
      <c r="S25" s="1071"/>
      <c r="T25" s="1071">
        <v>52993890.168389998</v>
      </c>
    </row>
    <row r="26" spans="1:20" s="24" customFormat="1" ht="9.75" customHeight="1">
      <c r="A26" s="184"/>
      <c r="C26" s="184"/>
      <c r="D26" s="1073"/>
      <c r="F26" s="1071"/>
      <c r="G26" s="1071"/>
      <c r="H26" s="1071"/>
      <c r="I26" s="1071"/>
      <c r="J26" s="1071"/>
      <c r="K26" s="1071"/>
      <c r="L26" s="1071"/>
      <c r="M26" s="1071"/>
      <c r="N26" s="1071"/>
      <c r="O26" s="1071"/>
      <c r="P26" s="1071"/>
      <c r="Q26" s="1071"/>
      <c r="R26" s="1071"/>
      <c r="S26" s="1071"/>
      <c r="T26" s="1071"/>
    </row>
    <row r="27" spans="1:20" s="24" customFormat="1" ht="18" customHeight="1">
      <c r="A27" s="993" t="s">
        <v>141</v>
      </c>
      <c r="C27" s="184"/>
      <c r="D27" s="1067"/>
      <c r="F27" s="1068">
        <v>38351467</v>
      </c>
      <c r="G27" s="1068"/>
      <c r="H27" s="1068">
        <v>100931847.20264</v>
      </c>
      <c r="I27" s="1068"/>
      <c r="J27" s="1068">
        <v>10684</v>
      </c>
      <c r="K27" s="1068"/>
      <c r="L27" s="1068">
        <v>1188157.4627699999</v>
      </c>
      <c r="M27" s="1068"/>
      <c r="N27" s="1068">
        <v>205570</v>
      </c>
      <c r="O27" s="1068"/>
      <c r="P27" s="1068">
        <v>10970422.381589999</v>
      </c>
      <c r="Q27" s="1068"/>
      <c r="R27" s="1068">
        <v>38567721</v>
      </c>
      <c r="S27" s="1068"/>
      <c r="T27" s="1068">
        <v>113090427.04700001</v>
      </c>
    </row>
    <row r="28" spans="1:20" s="24" customFormat="1" ht="15" customHeight="1">
      <c r="A28" s="184"/>
      <c r="B28" s="1069" t="s">
        <v>982</v>
      </c>
      <c r="C28" s="1069"/>
      <c r="D28" s="1070">
        <v>12150</v>
      </c>
      <c r="F28" s="1071">
        <v>37000958</v>
      </c>
      <c r="G28" s="1071"/>
      <c r="H28" s="1071">
        <v>21111260.538599998</v>
      </c>
      <c r="I28" s="1071"/>
      <c r="J28" s="1071">
        <v>7375</v>
      </c>
      <c r="K28" s="1071"/>
      <c r="L28" s="1071">
        <v>13492.081129999831</v>
      </c>
      <c r="M28" s="1071"/>
      <c r="N28" s="1071">
        <v>172138</v>
      </c>
      <c r="O28" s="1071"/>
      <c r="P28" s="1071">
        <v>187569.62357999943</v>
      </c>
      <c r="Q28" s="1071"/>
      <c r="R28" s="1071">
        <v>37180471</v>
      </c>
      <c r="S28" s="1071"/>
      <c r="T28" s="1071">
        <v>21312322.243310004</v>
      </c>
    </row>
    <row r="29" spans="1:20" s="24" customFormat="1" ht="15" customHeight="1">
      <c r="A29" s="184" t="s">
        <v>983</v>
      </c>
      <c r="B29" s="1070">
        <v>12150</v>
      </c>
      <c r="C29" s="1070" t="s">
        <v>984</v>
      </c>
      <c r="D29" s="1070">
        <v>30375</v>
      </c>
      <c r="F29" s="1071">
        <v>727505</v>
      </c>
      <c r="G29" s="1071"/>
      <c r="H29" s="1071">
        <v>13940391.60053</v>
      </c>
      <c r="I29" s="1071"/>
      <c r="J29" s="1071">
        <v>1068</v>
      </c>
      <c r="K29" s="1071"/>
      <c r="L29" s="1071">
        <v>20723.328010000001</v>
      </c>
      <c r="M29" s="1071"/>
      <c r="N29" s="1071">
        <v>12243</v>
      </c>
      <c r="O29" s="1071"/>
      <c r="P29" s="1071">
        <v>240255.23048</v>
      </c>
      <c r="Q29" s="1071"/>
      <c r="R29" s="1071">
        <v>740816</v>
      </c>
      <c r="S29" s="1071"/>
      <c r="T29" s="1071">
        <v>14201370.159020001</v>
      </c>
    </row>
    <row r="30" spans="1:20" s="24" customFormat="1" ht="15" customHeight="1">
      <c r="A30" s="184" t="s">
        <v>983</v>
      </c>
      <c r="B30" s="1070">
        <v>30375</v>
      </c>
      <c r="C30" s="1070" t="s">
        <v>984</v>
      </c>
      <c r="D30" s="1070">
        <v>60750</v>
      </c>
      <c r="F30" s="1071">
        <v>323315</v>
      </c>
      <c r="G30" s="1071"/>
      <c r="H30" s="1071">
        <v>13730374.486450002</v>
      </c>
      <c r="I30" s="1071"/>
      <c r="J30" s="1071">
        <v>694</v>
      </c>
      <c r="K30" s="1071"/>
      <c r="L30" s="1071">
        <v>30250.07877</v>
      </c>
      <c r="M30" s="1071"/>
      <c r="N30" s="1071">
        <v>7608</v>
      </c>
      <c r="O30" s="1071"/>
      <c r="P30" s="1071">
        <v>328019.40247000003</v>
      </c>
      <c r="Q30" s="1071"/>
      <c r="R30" s="1071">
        <v>331617</v>
      </c>
      <c r="S30" s="1071"/>
      <c r="T30" s="1071">
        <v>14088643.96769</v>
      </c>
    </row>
    <row r="31" spans="1:20" s="24" customFormat="1" ht="15" customHeight="1">
      <c r="A31" s="184" t="s">
        <v>983</v>
      </c>
      <c r="B31" s="1070">
        <v>60750</v>
      </c>
      <c r="C31" s="1070" t="s">
        <v>984</v>
      </c>
      <c r="D31" s="1070">
        <v>121500</v>
      </c>
      <c r="F31" s="1071">
        <v>175086</v>
      </c>
      <c r="G31" s="1071"/>
      <c r="H31" s="1071">
        <v>14801028.19513</v>
      </c>
      <c r="I31" s="1071"/>
      <c r="J31" s="1071">
        <v>503</v>
      </c>
      <c r="K31" s="1071"/>
      <c r="L31" s="1071">
        <v>43119.46514</v>
      </c>
      <c r="M31" s="1071"/>
      <c r="N31" s="1071">
        <v>5602</v>
      </c>
      <c r="O31" s="1071"/>
      <c r="P31" s="1071">
        <v>483341.38562999998</v>
      </c>
      <c r="Q31" s="1071"/>
      <c r="R31" s="1071">
        <v>181191</v>
      </c>
      <c r="S31" s="1071"/>
      <c r="T31" s="1071">
        <v>15327489.0459</v>
      </c>
    </row>
    <row r="32" spans="1:20" s="24" customFormat="1" ht="15" customHeight="1">
      <c r="A32" s="184" t="s">
        <v>983</v>
      </c>
      <c r="B32" s="1070">
        <v>121500</v>
      </c>
      <c r="C32" s="1070" t="s">
        <v>984</v>
      </c>
      <c r="D32" s="1070">
        <v>243000</v>
      </c>
      <c r="F32" s="1071">
        <v>79569</v>
      </c>
      <c r="G32" s="1071"/>
      <c r="H32" s="1071">
        <v>13291159.600440001</v>
      </c>
      <c r="I32" s="1071"/>
      <c r="J32" s="1071">
        <v>381</v>
      </c>
      <c r="K32" s="1071"/>
      <c r="L32" s="1071">
        <v>65871.522400000002</v>
      </c>
      <c r="M32" s="1071"/>
      <c r="N32" s="1071">
        <v>3645</v>
      </c>
      <c r="O32" s="1071"/>
      <c r="P32" s="1071">
        <v>620323.15977000003</v>
      </c>
      <c r="Q32" s="1071"/>
      <c r="R32" s="1071">
        <v>83595</v>
      </c>
      <c r="S32" s="1071"/>
      <c r="T32" s="1071">
        <v>13977354.282610001</v>
      </c>
    </row>
    <row r="33" spans="1:20" s="24" customFormat="1" ht="15" customHeight="1">
      <c r="A33" s="184" t="s">
        <v>983</v>
      </c>
      <c r="B33" s="1070">
        <v>243000</v>
      </c>
      <c r="C33" s="1070" t="s">
        <v>984</v>
      </c>
      <c r="D33" s="1070">
        <v>486000</v>
      </c>
      <c r="F33" s="1071">
        <v>31045</v>
      </c>
      <c r="G33" s="1071"/>
      <c r="H33" s="1071">
        <v>10270008.59746</v>
      </c>
      <c r="I33" s="1071"/>
      <c r="J33" s="1071">
        <v>271</v>
      </c>
      <c r="K33" s="1071"/>
      <c r="L33" s="1071">
        <v>93553.540410000001</v>
      </c>
      <c r="M33" s="1071"/>
      <c r="N33" s="1071">
        <v>2330</v>
      </c>
      <c r="O33" s="1071"/>
      <c r="P33" s="1071">
        <v>775097.75165999995</v>
      </c>
      <c r="Q33" s="1071"/>
      <c r="R33" s="1071">
        <v>33646</v>
      </c>
      <c r="S33" s="1071"/>
      <c r="T33" s="1071">
        <v>11138659.889530001</v>
      </c>
    </row>
    <row r="34" spans="1:20" s="24" customFormat="1" ht="15" customHeight="1">
      <c r="A34" s="184" t="s">
        <v>983</v>
      </c>
      <c r="B34" s="1070">
        <v>486000</v>
      </c>
      <c r="C34" s="1070" t="s">
        <v>984</v>
      </c>
      <c r="D34" s="1070">
        <v>729000</v>
      </c>
      <c r="F34" s="1071">
        <v>7382</v>
      </c>
      <c r="G34" s="1071"/>
      <c r="H34" s="1071">
        <v>4320296.4868999999</v>
      </c>
      <c r="I34" s="1071"/>
      <c r="J34" s="1071">
        <v>119</v>
      </c>
      <c r="K34" s="1071"/>
      <c r="L34" s="1071">
        <v>71381.379549999998</v>
      </c>
      <c r="M34" s="1071"/>
      <c r="N34" s="1071">
        <v>711</v>
      </c>
      <c r="O34" s="1071"/>
      <c r="P34" s="1071">
        <v>417515.80777999997</v>
      </c>
      <c r="Q34" s="1071"/>
      <c r="R34" s="1071">
        <v>8212</v>
      </c>
      <c r="S34" s="1071"/>
      <c r="T34" s="1071">
        <v>4809193.67423</v>
      </c>
    </row>
    <row r="35" spans="1:20" s="24" customFormat="1" ht="15" customHeight="1">
      <c r="A35" s="184" t="s">
        <v>983</v>
      </c>
      <c r="B35" s="1070">
        <v>729000</v>
      </c>
      <c r="C35" s="1070" t="s">
        <v>984</v>
      </c>
      <c r="D35" s="1070">
        <v>972000</v>
      </c>
      <c r="F35" s="1071">
        <v>2830</v>
      </c>
      <c r="G35" s="1071"/>
      <c r="H35" s="1071">
        <v>2355624.3309299997</v>
      </c>
      <c r="I35" s="1071"/>
      <c r="J35" s="1071">
        <v>48</v>
      </c>
      <c r="K35" s="1071"/>
      <c r="L35" s="1071">
        <v>40879.63622</v>
      </c>
      <c r="M35" s="1071"/>
      <c r="N35" s="1071">
        <v>334</v>
      </c>
      <c r="O35" s="1071"/>
      <c r="P35" s="1071">
        <v>279905.53074999998</v>
      </c>
      <c r="Q35" s="1071"/>
      <c r="R35" s="1071">
        <v>3212</v>
      </c>
      <c r="S35" s="1071"/>
      <c r="T35" s="1071">
        <v>2676409.4979000003</v>
      </c>
    </row>
    <row r="36" spans="1:20" s="24" customFormat="1" ht="15" customHeight="1">
      <c r="A36" s="184" t="s">
        <v>983</v>
      </c>
      <c r="B36" s="1070">
        <v>972000</v>
      </c>
      <c r="C36" s="1070" t="s">
        <v>984</v>
      </c>
      <c r="D36" s="1070">
        <v>1215000</v>
      </c>
      <c r="F36" s="1071">
        <v>1375</v>
      </c>
      <c r="G36" s="1071"/>
      <c r="H36" s="1071">
        <v>1486933.51132</v>
      </c>
      <c r="I36" s="1071"/>
      <c r="J36" s="1071">
        <v>36</v>
      </c>
      <c r="K36" s="1071"/>
      <c r="L36" s="1071">
        <v>38903.835789999997</v>
      </c>
      <c r="M36" s="1071"/>
      <c r="N36" s="1071">
        <v>188</v>
      </c>
      <c r="O36" s="1071"/>
      <c r="P36" s="1071">
        <v>202678.24343</v>
      </c>
      <c r="Q36" s="1071"/>
      <c r="R36" s="1071">
        <v>1599</v>
      </c>
      <c r="S36" s="1071"/>
      <c r="T36" s="1071">
        <v>1728515.59054</v>
      </c>
    </row>
    <row r="37" spans="1:20" s="24" customFormat="1" ht="15" customHeight="1">
      <c r="A37" s="184" t="s">
        <v>983</v>
      </c>
      <c r="B37" s="1070">
        <v>1215000</v>
      </c>
      <c r="C37" s="1070" t="s">
        <v>984</v>
      </c>
      <c r="D37" s="1070">
        <v>1822500</v>
      </c>
      <c r="F37" s="1071">
        <v>1373</v>
      </c>
      <c r="G37" s="1071"/>
      <c r="H37" s="1071">
        <v>2003171.1800499998</v>
      </c>
      <c r="I37" s="1071"/>
      <c r="J37" s="1071">
        <v>61</v>
      </c>
      <c r="K37" s="1071"/>
      <c r="L37" s="1071">
        <v>92319.108170000007</v>
      </c>
      <c r="M37" s="1071"/>
      <c r="N37" s="1071">
        <v>281</v>
      </c>
      <c r="O37" s="1071"/>
      <c r="P37" s="1071">
        <v>425422.87533999997</v>
      </c>
      <c r="Q37" s="1071"/>
      <c r="R37" s="1071">
        <v>1715</v>
      </c>
      <c r="S37" s="1071"/>
      <c r="T37" s="1071">
        <v>2520913.1635599998</v>
      </c>
    </row>
    <row r="38" spans="1:20" s="24" customFormat="1" ht="15" customHeight="1">
      <c r="A38" s="184" t="s">
        <v>983</v>
      </c>
      <c r="B38" s="1070">
        <v>1822500</v>
      </c>
      <c r="C38" s="1070" t="s">
        <v>984</v>
      </c>
      <c r="D38" s="1070">
        <v>2430000</v>
      </c>
      <c r="F38" s="1071">
        <v>476</v>
      </c>
      <c r="G38" s="1071"/>
      <c r="H38" s="1071">
        <v>986573.69076999999</v>
      </c>
      <c r="I38" s="1071"/>
      <c r="J38" s="1071">
        <v>44</v>
      </c>
      <c r="K38" s="1071"/>
      <c r="L38" s="1071">
        <v>89513.21067</v>
      </c>
      <c r="M38" s="1071"/>
      <c r="N38" s="1071">
        <v>157</v>
      </c>
      <c r="O38" s="1071"/>
      <c r="P38" s="1071">
        <v>323918.22301999998</v>
      </c>
      <c r="Q38" s="1071"/>
      <c r="R38" s="1071">
        <v>677</v>
      </c>
      <c r="S38" s="1071"/>
      <c r="T38" s="1071">
        <v>1400005.1244600001</v>
      </c>
    </row>
    <row r="39" spans="1:20" s="24" customFormat="1" ht="15" customHeight="1">
      <c r="A39" s="184" t="s">
        <v>983</v>
      </c>
      <c r="B39" s="1070">
        <v>2430000</v>
      </c>
      <c r="C39" s="1070" t="s">
        <v>984</v>
      </c>
      <c r="D39" s="1070">
        <v>6075000</v>
      </c>
      <c r="F39" s="1071">
        <v>476</v>
      </c>
      <c r="G39" s="1071"/>
      <c r="H39" s="1071">
        <v>1654752.56228</v>
      </c>
      <c r="I39" s="1071"/>
      <c r="J39" s="1071">
        <v>60</v>
      </c>
      <c r="K39" s="1071"/>
      <c r="L39" s="1071">
        <v>225614.26152</v>
      </c>
      <c r="M39" s="1071"/>
      <c r="N39" s="1071">
        <v>211</v>
      </c>
      <c r="O39" s="1071"/>
      <c r="P39" s="1071">
        <v>788965.57427999994</v>
      </c>
      <c r="Q39" s="1071"/>
      <c r="R39" s="1071">
        <v>747</v>
      </c>
      <c r="S39" s="1071"/>
      <c r="T39" s="1071">
        <v>2669332.3980799997</v>
      </c>
    </row>
    <row r="40" spans="1:20" s="24" customFormat="1" ht="15" customHeight="1">
      <c r="A40" s="184" t="s">
        <v>983</v>
      </c>
      <c r="B40" s="1070">
        <v>6075000</v>
      </c>
      <c r="C40" s="1070" t="s">
        <v>984</v>
      </c>
      <c r="D40" s="1070">
        <v>12150000</v>
      </c>
      <c r="F40" s="1071">
        <v>58</v>
      </c>
      <c r="G40" s="1071"/>
      <c r="H40" s="1071">
        <v>472431.03882000002</v>
      </c>
      <c r="I40" s="1071"/>
      <c r="J40" s="1071">
        <v>17</v>
      </c>
      <c r="K40" s="1071"/>
      <c r="L40" s="1071">
        <v>129005.32891</v>
      </c>
      <c r="M40" s="1071"/>
      <c r="N40" s="1071">
        <v>60</v>
      </c>
      <c r="O40" s="1071"/>
      <c r="P40" s="1071">
        <v>506400.22805999999</v>
      </c>
      <c r="Q40" s="1071"/>
      <c r="R40" s="1071">
        <v>135</v>
      </c>
      <c r="S40" s="1071"/>
      <c r="T40" s="1071">
        <v>1107836.5957899999</v>
      </c>
    </row>
    <row r="41" spans="1:20" s="24" customFormat="1" ht="15" customHeight="1">
      <c r="A41" s="184" t="s">
        <v>983</v>
      </c>
      <c r="B41" s="1070">
        <v>12150000</v>
      </c>
      <c r="C41" s="1070" t="s">
        <v>984</v>
      </c>
      <c r="D41" s="1070" t="s">
        <v>985</v>
      </c>
      <c r="F41" s="1071">
        <v>19</v>
      </c>
      <c r="G41" s="1071"/>
      <c r="H41" s="1071">
        <v>507841.38295999996</v>
      </c>
      <c r="I41" s="1071"/>
      <c r="J41" s="1071">
        <v>7</v>
      </c>
      <c r="K41" s="1071"/>
      <c r="L41" s="1071">
        <v>233530.68608000001</v>
      </c>
      <c r="M41" s="1071"/>
      <c r="N41" s="1071">
        <v>62</v>
      </c>
      <c r="O41" s="1071"/>
      <c r="P41" s="1071">
        <v>5391009.3453400005</v>
      </c>
      <c r="Q41" s="1071"/>
      <c r="R41" s="1071">
        <v>88</v>
      </c>
      <c r="S41" s="1071"/>
      <c r="T41" s="1071">
        <v>6132381.41438</v>
      </c>
    </row>
    <row r="42" spans="1:20" s="24" customFormat="1" ht="9.75" customHeight="1">
      <c r="A42" s="184"/>
      <c r="C42" s="184"/>
      <c r="D42" s="1067"/>
      <c r="F42" s="1071"/>
      <c r="G42" s="1071"/>
      <c r="H42" s="1071"/>
      <c r="I42" s="1071"/>
      <c r="J42" s="1071"/>
      <c r="K42" s="1071"/>
      <c r="L42" s="1071"/>
      <c r="M42" s="1071"/>
      <c r="N42" s="1071"/>
      <c r="O42" s="1071"/>
      <c r="P42" s="1071"/>
      <c r="Q42" s="1071"/>
      <c r="R42" s="1071"/>
      <c r="S42" s="1071"/>
      <c r="T42" s="1071"/>
    </row>
    <row r="43" spans="1:20" s="24" customFormat="1" ht="18" customHeight="1">
      <c r="A43" s="993" t="s">
        <v>143</v>
      </c>
      <c r="C43" s="184"/>
      <c r="D43" s="1067"/>
      <c r="F43" s="1068">
        <v>702022</v>
      </c>
      <c r="G43" s="1068"/>
      <c r="H43" s="1068">
        <v>54117172.035870001</v>
      </c>
      <c r="I43" s="1068"/>
      <c r="J43" s="1068">
        <v>3617</v>
      </c>
      <c r="K43" s="1068"/>
      <c r="L43" s="1068">
        <v>6365328.4465899998</v>
      </c>
      <c r="M43" s="1068"/>
      <c r="N43" s="1068">
        <v>47018</v>
      </c>
      <c r="O43" s="1068"/>
      <c r="P43" s="1068">
        <v>59447240.241589993</v>
      </c>
      <c r="Q43" s="1068"/>
      <c r="R43" s="1068">
        <v>752657</v>
      </c>
      <c r="S43" s="1068"/>
      <c r="T43" s="1068">
        <v>119929740.72405</v>
      </c>
    </row>
    <row r="44" spans="1:20" s="24" customFormat="1" ht="15" customHeight="1">
      <c r="A44" s="184"/>
      <c r="B44" s="1069" t="s">
        <v>982</v>
      </c>
      <c r="C44" s="1069"/>
      <c r="D44" s="1070">
        <v>12150</v>
      </c>
      <c r="F44" s="1071">
        <v>275041</v>
      </c>
      <c r="G44" s="1071"/>
      <c r="H44" s="1071">
        <v>1057020.0254999995</v>
      </c>
      <c r="I44" s="1071"/>
      <c r="J44" s="1071">
        <v>1868</v>
      </c>
      <c r="K44" s="1071"/>
      <c r="L44" s="1071">
        <v>4207.2656699987128</v>
      </c>
      <c r="M44" s="1071"/>
      <c r="N44" s="1071">
        <v>35874</v>
      </c>
      <c r="O44" s="1071"/>
      <c r="P44" s="1071">
        <v>137456.22953999788</v>
      </c>
      <c r="Q44" s="1071"/>
      <c r="R44" s="1071">
        <v>312783</v>
      </c>
      <c r="S44" s="1071"/>
      <c r="T44" s="1071">
        <v>1198683.5207100064</v>
      </c>
    </row>
    <row r="45" spans="1:20" s="24" customFormat="1" ht="15" customHeight="1">
      <c r="A45" s="184" t="s">
        <v>983</v>
      </c>
      <c r="B45" s="1070">
        <v>12150</v>
      </c>
      <c r="C45" s="1070" t="s">
        <v>984</v>
      </c>
      <c r="D45" s="1070">
        <v>30375</v>
      </c>
      <c r="F45" s="1071">
        <v>133085</v>
      </c>
      <c r="G45" s="1071"/>
      <c r="H45" s="1071">
        <v>2769352.6267600004</v>
      </c>
      <c r="I45" s="1071"/>
      <c r="J45" s="1071">
        <v>466</v>
      </c>
      <c r="K45" s="1071"/>
      <c r="L45" s="1071">
        <v>9605.4697500000002</v>
      </c>
      <c r="M45" s="1071"/>
      <c r="N45" s="1071">
        <v>2255</v>
      </c>
      <c r="O45" s="1071"/>
      <c r="P45" s="1071">
        <v>45374.810720000001</v>
      </c>
      <c r="Q45" s="1071"/>
      <c r="R45" s="1071">
        <v>135806</v>
      </c>
      <c r="S45" s="1071"/>
      <c r="T45" s="1071">
        <v>2824332.90723</v>
      </c>
    </row>
    <row r="46" spans="1:20" s="24" customFormat="1" ht="15" customHeight="1">
      <c r="A46" s="184" t="s">
        <v>983</v>
      </c>
      <c r="B46" s="1070">
        <v>30375</v>
      </c>
      <c r="C46" s="1070" t="s">
        <v>984</v>
      </c>
      <c r="D46" s="1070">
        <v>60750</v>
      </c>
      <c r="F46" s="1071">
        <v>107455</v>
      </c>
      <c r="G46" s="1071"/>
      <c r="H46" s="1071">
        <v>4797156.08072</v>
      </c>
      <c r="I46" s="1071"/>
      <c r="J46" s="1071">
        <v>285</v>
      </c>
      <c r="K46" s="1071"/>
      <c r="L46" s="1071">
        <v>12304.71075</v>
      </c>
      <c r="M46" s="1071"/>
      <c r="N46" s="1071">
        <v>1395</v>
      </c>
      <c r="O46" s="1071"/>
      <c r="P46" s="1071">
        <v>60871.75518</v>
      </c>
      <c r="Q46" s="1071"/>
      <c r="R46" s="1071">
        <v>109135</v>
      </c>
      <c r="S46" s="1071"/>
      <c r="T46" s="1071">
        <v>4870332.5466499999</v>
      </c>
    </row>
    <row r="47" spans="1:20" s="24" customFormat="1" ht="15" customHeight="1">
      <c r="A47" s="184" t="s">
        <v>983</v>
      </c>
      <c r="B47" s="1070">
        <v>60750</v>
      </c>
      <c r="C47" s="1070" t="s">
        <v>984</v>
      </c>
      <c r="D47" s="1070">
        <v>121500</v>
      </c>
      <c r="F47" s="1071">
        <v>92326</v>
      </c>
      <c r="G47" s="1071"/>
      <c r="H47" s="1071">
        <v>8265263.0049999999</v>
      </c>
      <c r="I47" s="1071"/>
      <c r="J47" s="1071">
        <v>201</v>
      </c>
      <c r="K47" s="1071"/>
      <c r="L47" s="1071">
        <v>17206.009040000001</v>
      </c>
      <c r="M47" s="1071"/>
      <c r="N47" s="1071">
        <v>1252</v>
      </c>
      <c r="O47" s="1071"/>
      <c r="P47" s="1071">
        <v>110872.01437</v>
      </c>
      <c r="Q47" s="1071"/>
      <c r="R47" s="1071">
        <v>93779</v>
      </c>
      <c r="S47" s="1071"/>
      <c r="T47" s="1071">
        <v>8393341.0284100007</v>
      </c>
    </row>
    <row r="48" spans="1:20" s="24" customFormat="1" ht="15" customHeight="1">
      <c r="A48" s="184" t="s">
        <v>983</v>
      </c>
      <c r="B48" s="1070">
        <v>121500</v>
      </c>
      <c r="C48" s="1070" t="s">
        <v>984</v>
      </c>
      <c r="D48" s="1070">
        <v>243000</v>
      </c>
      <c r="F48" s="1071">
        <v>51658</v>
      </c>
      <c r="G48" s="1071"/>
      <c r="H48" s="1071">
        <v>8792782.4856800009</v>
      </c>
      <c r="I48" s="1071"/>
      <c r="J48" s="1071">
        <v>155</v>
      </c>
      <c r="K48" s="1071"/>
      <c r="L48" s="1071">
        <v>26661.012030000002</v>
      </c>
      <c r="M48" s="1071"/>
      <c r="N48" s="1071">
        <v>1027</v>
      </c>
      <c r="O48" s="1071"/>
      <c r="P48" s="1071">
        <v>180079.28333999999</v>
      </c>
      <c r="Q48" s="1071"/>
      <c r="R48" s="1071">
        <v>52840</v>
      </c>
      <c r="S48" s="1071"/>
      <c r="T48" s="1071">
        <v>8999522.7810499985</v>
      </c>
    </row>
    <row r="49" spans="1:20" s="24" customFormat="1" ht="15" customHeight="1">
      <c r="A49" s="184" t="s">
        <v>983</v>
      </c>
      <c r="B49" s="1070">
        <v>243000</v>
      </c>
      <c r="C49" s="1070" t="s">
        <v>984</v>
      </c>
      <c r="D49" s="1070">
        <v>486000</v>
      </c>
      <c r="F49" s="1071">
        <v>25948</v>
      </c>
      <c r="G49" s="1071"/>
      <c r="H49" s="1071">
        <v>8716523.7204700001</v>
      </c>
      <c r="I49" s="1071"/>
      <c r="J49" s="1071">
        <v>154</v>
      </c>
      <c r="K49" s="1071"/>
      <c r="L49" s="1071">
        <v>53142.903840000006</v>
      </c>
      <c r="M49" s="1071"/>
      <c r="N49" s="1071">
        <v>1036</v>
      </c>
      <c r="O49" s="1071"/>
      <c r="P49" s="1071">
        <v>363698.06487</v>
      </c>
      <c r="Q49" s="1071"/>
      <c r="R49" s="1071">
        <v>27138</v>
      </c>
      <c r="S49" s="1071"/>
      <c r="T49" s="1071">
        <v>9133364.6891799998</v>
      </c>
    </row>
    <row r="50" spans="1:20" s="24" customFormat="1" ht="15" customHeight="1">
      <c r="A50" s="184" t="s">
        <v>983</v>
      </c>
      <c r="B50" s="1070">
        <v>486000</v>
      </c>
      <c r="C50" s="1070" t="s">
        <v>984</v>
      </c>
      <c r="D50" s="1070">
        <v>729000</v>
      </c>
      <c r="F50" s="1071">
        <v>7712</v>
      </c>
      <c r="G50" s="1071"/>
      <c r="H50" s="1071">
        <v>4487831.8075200003</v>
      </c>
      <c r="I50" s="1071"/>
      <c r="J50" s="1071">
        <v>62</v>
      </c>
      <c r="K50" s="1071"/>
      <c r="L50" s="1071">
        <v>35765.807350000003</v>
      </c>
      <c r="M50" s="1071"/>
      <c r="N50" s="1071">
        <v>553</v>
      </c>
      <c r="O50" s="1071"/>
      <c r="P50" s="1071">
        <v>327250.08017999999</v>
      </c>
      <c r="Q50" s="1071"/>
      <c r="R50" s="1071">
        <v>8327</v>
      </c>
      <c r="S50" s="1071"/>
      <c r="T50" s="1071">
        <v>4850847.6950500002</v>
      </c>
    </row>
    <row r="51" spans="1:20" s="24" customFormat="1" ht="15" customHeight="1">
      <c r="A51" s="184" t="s">
        <v>983</v>
      </c>
      <c r="B51" s="1070">
        <v>729000</v>
      </c>
      <c r="C51" s="1070" t="s">
        <v>984</v>
      </c>
      <c r="D51" s="1070">
        <v>972000</v>
      </c>
      <c r="F51" s="1071">
        <v>3326</v>
      </c>
      <c r="G51" s="1071"/>
      <c r="H51" s="1071">
        <v>2762766.5413699998</v>
      </c>
      <c r="I51" s="1071"/>
      <c r="J51" s="1071">
        <v>62</v>
      </c>
      <c r="K51" s="1071"/>
      <c r="L51" s="1071">
        <v>52407.424350000001</v>
      </c>
      <c r="M51" s="1071"/>
      <c r="N51" s="1071">
        <v>404</v>
      </c>
      <c r="O51" s="1071"/>
      <c r="P51" s="1071">
        <v>337808.68552999996</v>
      </c>
      <c r="Q51" s="1071"/>
      <c r="R51" s="1071">
        <v>3792</v>
      </c>
      <c r="S51" s="1071"/>
      <c r="T51" s="1071">
        <v>3152982.6512500001</v>
      </c>
    </row>
    <row r="52" spans="1:20" s="24" customFormat="1" ht="15" customHeight="1">
      <c r="A52" s="184" t="s">
        <v>983</v>
      </c>
      <c r="B52" s="1070">
        <v>972000</v>
      </c>
      <c r="C52" s="1070" t="s">
        <v>984</v>
      </c>
      <c r="D52" s="1070">
        <v>1215000</v>
      </c>
      <c r="F52" s="1071">
        <v>1907</v>
      </c>
      <c r="G52" s="1071"/>
      <c r="H52" s="1071">
        <v>2063709.2033499999</v>
      </c>
      <c r="I52" s="1071"/>
      <c r="J52" s="1071">
        <v>38</v>
      </c>
      <c r="K52" s="1071"/>
      <c r="L52" s="1071">
        <v>41363.057759999996</v>
      </c>
      <c r="M52" s="1071"/>
      <c r="N52" s="1071">
        <v>306</v>
      </c>
      <c r="O52" s="1071"/>
      <c r="P52" s="1071">
        <v>329544.82722000004</v>
      </c>
      <c r="Q52" s="1071"/>
      <c r="R52" s="1071">
        <v>2251</v>
      </c>
      <c r="S52" s="1071"/>
      <c r="T52" s="1071">
        <v>2434617.0883299997</v>
      </c>
    </row>
    <row r="53" spans="1:20" s="24" customFormat="1" ht="15" customHeight="1">
      <c r="A53" s="184" t="s">
        <v>983</v>
      </c>
      <c r="B53" s="1070">
        <v>1215000</v>
      </c>
      <c r="C53" s="1070" t="s">
        <v>984</v>
      </c>
      <c r="D53" s="1070">
        <v>1822500</v>
      </c>
      <c r="F53" s="1071">
        <v>1704</v>
      </c>
      <c r="G53" s="1071"/>
      <c r="H53" s="1071">
        <v>2499971.1315799998</v>
      </c>
      <c r="I53" s="1071"/>
      <c r="J53" s="1071">
        <v>48</v>
      </c>
      <c r="K53" s="1071"/>
      <c r="L53" s="1071">
        <v>71364.324699999997</v>
      </c>
      <c r="M53" s="1071"/>
      <c r="N53" s="1071">
        <v>424</v>
      </c>
      <c r="O53" s="1071"/>
      <c r="P53" s="1071">
        <v>637994.95003999991</v>
      </c>
      <c r="Q53" s="1071"/>
      <c r="R53" s="1071">
        <v>2176</v>
      </c>
      <c r="S53" s="1071"/>
      <c r="T53" s="1071">
        <v>3209330.4063200001</v>
      </c>
    </row>
    <row r="54" spans="1:20" s="24" customFormat="1" ht="15" customHeight="1">
      <c r="A54" s="184" t="s">
        <v>983</v>
      </c>
      <c r="B54" s="1070">
        <v>1822500</v>
      </c>
      <c r="C54" s="1070" t="s">
        <v>984</v>
      </c>
      <c r="D54" s="1070">
        <v>2430000</v>
      </c>
      <c r="F54" s="1071">
        <v>729</v>
      </c>
      <c r="G54" s="1071"/>
      <c r="H54" s="1071">
        <v>1521261.74227</v>
      </c>
      <c r="I54" s="1071"/>
      <c r="J54" s="1071">
        <v>39</v>
      </c>
      <c r="K54" s="1071"/>
      <c r="L54" s="1071">
        <v>81174.082859999995</v>
      </c>
      <c r="M54" s="1071"/>
      <c r="N54" s="1071">
        <v>349</v>
      </c>
      <c r="O54" s="1071"/>
      <c r="P54" s="1071">
        <v>735712.67278000002</v>
      </c>
      <c r="Q54" s="1071"/>
      <c r="R54" s="1071">
        <v>1117</v>
      </c>
      <c r="S54" s="1071"/>
      <c r="T54" s="1071">
        <v>2338148.4979099999</v>
      </c>
    </row>
    <row r="55" spans="1:20" s="24" customFormat="1" ht="15" customHeight="1">
      <c r="A55" s="184" t="s">
        <v>983</v>
      </c>
      <c r="B55" s="1070">
        <v>2430000</v>
      </c>
      <c r="C55" s="1070" t="s">
        <v>984</v>
      </c>
      <c r="D55" s="1070">
        <v>6075000</v>
      </c>
      <c r="F55" s="1071">
        <v>890</v>
      </c>
      <c r="G55" s="1071"/>
      <c r="H55" s="1071">
        <v>3193998.6398</v>
      </c>
      <c r="I55" s="1071"/>
      <c r="J55" s="1071">
        <v>100</v>
      </c>
      <c r="K55" s="1071"/>
      <c r="L55" s="1071">
        <v>382371.86622000003</v>
      </c>
      <c r="M55" s="1071"/>
      <c r="N55" s="1071">
        <v>867</v>
      </c>
      <c r="O55" s="1071"/>
      <c r="P55" s="1071">
        <v>3326895.1833600001</v>
      </c>
      <c r="Q55" s="1071"/>
      <c r="R55" s="1071">
        <v>1857</v>
      </c>
      <c r="S55" s="1071"/>
      <c r="T55" s="1071">
        <v>6903265.6893800003</v>
      </c>
    </row>
    <row r="56" spans="1:20" s="24" customFormat="1" ht="15" customHeight="1">
      <c r="A56" s="184" t="s">
        <v>983</v>
      </c>
      <c r="B56" s="1070">
        <v>6075000</v>
      </c>
      <c r="C56" s="1070" t="s">
        <v>984</v>
      </c>
      <c r="D56" s="1070">
        <v>12150000</v>
      </c>
      <c r="F56" s="1071">
        <v>173</v>
      </c>
      <c r="G56" s="1071"/>
      <c r="H56" s="1071">
        <v>1447626.49034</v>
      </c>
      <c r="I56" s="1071"/>
      <c r="J56" s="1071">
        <v>51</v>
      </c>
      <c r="K56" s="1071"/>
      <c r="L56" s="1071">
        <v>451685.75183999998</v>
      </c>
      <c r="M56" s="1071"/>
      <c r="N56" s="1071">
        <v>520</v>
      </c>
      <c r="O56" s="1071"/>
      <c r="P56" s="1071">
        <v>4504928.2741099996</v>
      </c>
      <c r="Q56" s="1071"/>
      <c r="R56" s="1071">
        <v>744</v>
      </c>
      <c r="S56" s="1071"/>
      <c r="T56" s="1071">
        <v>6404240.5162899997</v>
      </c>
    </row>
    <row r="57" spans="1:20" s="24" customFormat="1" ht="15" customHeight="1">
      <c r="A57" s="184" t="s">
        <v>983</v>
      </c>
      <c r="B57" s="1070">
        <v>12150000</v>
      </c>
      <c r="C57" s="1070" t="s">
        <v>984</v>
      </c>
      <c r="D57" s="1072" t="s">
        <v>985</v>
      </c>
      <c r="F57" s="1071">
        <v>68</v>
      </c>
      <c r="G57" s="1071"/>
      <c r="H57" s="1071">
        <v>1741908.5355100001</v>
      </c>
      <c r="I57" s="1071"/>
      <c r="J57" s="1071">
        <v>88</v>
      </c>
      <c r="K57" s="1071"/>
      <c r="L57" s="1071">
        <v>5126068.7604300007</v>
      </c>
      <c r="M57" s="1071"/>
      <c r="N57" s="1071">
        <v>756</v>
      </c>
      <c r="O57" s="1071"/>
      <c r="P57" s="1071">
        <v>48348753.410349995</v>
      </c>
      <c r="Q57" s="1071"/>
      <c r="R57" s="1071">
        <v>912</v>
      </c>
      <c r="S57" s="1071"/>
      <c r="T57" s="1071">
        <v>55216730.706289999</v>
      </c>
    </row>
    <row r="58" spans="1:20" s="24" customFormat="1" ht="9.75" customHeight="1">
      <c r="A58" s="184"/>
      <c r="B58" s="1069"/>
      <c r="C58" s="1069"/>
      <c r="D58" s="1070"/>
      <c r="F58" s="1071"/>
      <c r="G58" s="1071"/>
      <c r="H58" s="1071"/>
      <c r="I58" s="1071"/>
      <c r="J58" s="1071"/>
      <c r="K58" s="1071"/>
      <c r="L58" s="1071"/>
      <c r="M58" s="1071"/>
      <c r="N58" s="1071"/>
      <c r="O58" s="1071"/>
      <c r="P58" s="1071"/>
      <c r="Q58" s="1071"/>
      <c r="R58" s="1071"/>
      <c r="S58" s="1071"/>
      <c r="T58" s="1071"/>
    </row>
    <row r="59" spans="1:20" s="18" customFormat="1" ht="20.100000000000001" customHeight="1">
      <c r="A59" s="993" t="s">
        <v>476</v>
      </c>
      <c r="B59" s="24"/>
      <c r="C59" s="184"/>
      <c r="D59" s="1067"/>
      <c r="E59" s="24"/>
      <c r="F59" s="1068">
        <v>4826688</v>
      </c>
      <c r="G59" s="1068"/>
      <c r="H59" s="1068">
        <v>6911918.1403900003</v>
      </c>
      <c r="I59" s="1068"/>
      <c r="J59" s="1068" t="s">
        <v>115</v>
      </c>
      <c r="K59" s="1068"/>
      <c r="L59" s="1068" t="s">
        <v>115</v>
      </c>
      <c r="M59" s="1068"/>
      <c r="N59" s="1068" t="s">
        <v>115</v>
      </c>
      <c r="O59" s="1068"/>
      <c r="P59" s="1068" t="s">
        <v>115</v>
      </c>
      <c r="Q59" s="1068"/>
      <c r="R59" s="1068">
        <v>4826688</v>
      </c>
      <c r="S59" s="1068"/>
      <c r="T59" s="1068">
        <v>6911918.1403900003</v>
      </c>
    </row>
    <row r="60" spans="1:20" s="24" customFormat="1" ht="15" customHeight="1">
      <c r="A60" s="184"/>
      <c r="B60" s="1069" t="s">
        <v>982</v>
      </c>
      <c r="C60" s="1069"/>
      <c r="D60" s="1070">
        <v>12150</v>
      </c>
      <c r="F60" s="1071">
        <v>4713686</v>
      </c>
      <c r="G60" s="1071"/>
      <c r="H60" s="1071">
        <v>1722491.114790001</v>
      </c>
      <c r="I60" s="1071"/>
      <c r="J60" s="1071" t="s">
        <v>115</v>
      </c>
      <c r="K60" s="1071"/>
      <c r="L60" s="1071" t="s">
        <v>115</v>
      </c>
      <c r="M60" s="1071"/>
      <c r="N60" s="1071" t="s">
        <v>115</v>
      </c>
      <c r="O60" s="1071"/>
      <c r="P60" s="1071" t="s">
        <v>115</v>
      </c>
      <c r="Q60" s="1071"/>
      <c r="R60" s="1071">
        <v>4713686</v>
      </c>
      <c r="S60" s="1071"/>
      <c r="T60" s="1071">
        <v>1722491.114790001</v>
      </c>
    </row>
    <row r="61" spans="1:20" s="24" customFormat="1" ht="15" customHeight="1">
      <c r="A61" s="184" t="s">
        <v>983</v>
      </c>
      <c r="B61" s="1070">
        <v>12150</v>
      </c>
      <c r="C61" s="1070" t="s">
        <v>984</v>
      </c>
      <c r="D61" s="1070">
        <v>30375</v>
      </c>
      <c r="F61" s="1071">
        <v>65100</v>
      </c>
      <c r="G61" s="1071"/>
      <c r="H61" s="1071">
        <v>1240453.48517</v>
      </c>
      <c r="I61" s="1071"/>
      <c r="J61" s="1071" t="s">
        <v>115</v>
      </c>
      <c r="K61" s="1071"/>
      <c r="L61" s="1071" t="s">
        <v>115</v>
      </c>
      <c r="M61" s="1071"/>
      <c r="N61" s="1071" t="s">
        <v>115</v>
      </c>
      <c r="O61" s="1071"/>
      <c r="P61" s="1071" t="s">
        <v>115</v>
      </c>
      <c r="Q61" s="1071"/>
      <c r="R61" s="1071">
        <v>65100</v>
      </c>
      <c r="S61" s="1071"/>
      <c r="T61" s="1071">
        <v>1240453.48517</v>
      </c>
    </row>
    <row r="62" spans="1:20" s="24" customFormat="1" ht="15" customHeight="1">
      <c r="A62" s="184" t="s">
        <v>983</v>
      </c>
      <c r="B62" s="1070">
        <v>30375</v>
      </c>
      <c r="C62" s="1070" t="s">
        <v>984</v>
      </c>
      <c r="D62" s="1070">
        <v>60750</v>
      </c>
      <c r="F62" s="1071">
        <v>26526</v>
      </c>
      <c r="G62" s="1071"/>
      <c r="H62" s="1071">
        <v>1121962.2499599999</v>
      </c>
      <c r="I62" s="1071"/>
      <c r="J62" s="1071" t="s">
        <v>115</v>
      </c>
      <c r="K62" s="1071"/>
      <c r="L62" s="1071" t="s">
        <v>115</v>
      </c>
      <c r="M62" s="1071"/>
      <c r="N62" s="1071" t="s">
        <v>115</v>
      </c>
      <c r="O62" s="1071"/>
      <c r="P62" s="1071" t="s">
        <v>115</v>
      </c>
      <c r="Q62" s="1071"/>
      <c r="R62" s="1071">
        <v>26526</v>
      </c>
      <c r="S62" s="1071"/>
      <c r="T62" s="1071">
        <v>1121962.2499599999</v>
      </c>
    </row>
    <row r="63" spans="1:20" s="24" customFormat="1" ht="15" customHeight="1">
      <c r="A63" s="184" t="s">
        <v>983</v>
      </c>
      <c r="B63" s="1070">
        <v>60750</v>
      </c>
      <c r="C63" s="1070" t="s">
        <v>984</v>
      </c>
      <c r="D63" s="1070">
        <v>121500</v>
      </c>
      <c r="F63" s="1071">
        <v>13831</v>
      </c>
      <c r="G63" s="1071"/>
      <c r="H63" s="1071">
        <v>1162735.2929100001</v>
      </c>
      <c r="I63" s="1071"/>
      <c r="J63" s="1071" t="s">
        <v>115</v>
      </c>
      <c r="K63" s="1071"/>
      <c r="L63" s="1071" t="s">
        <v>115</v>
      </c>
      <c r="M63" s="1071"/>
      <c r="N63" s="1071" t="s">
        <v>115</v>
      </c>
      <c r="O63" s="1071"/>
      <c r="P63" s="1071" t="s">
        <v>115</v>
      </c>
      <c r="Q63" s="1071"/>
      <c r="R63" s="1071">
        <v>13831</v>
      </c>
      <c r="S63" s="1071"/>
      <c r="T63" s="1071">
        <v>1162735.2929100001</v>
      </c>
    </row>
    <row r="64" spans="1:20" s="24" customFormat="1" ht="15" customHeight="1">
      <c r="A64" s="184" t="s">
        <v>983</v>
      </c>
      <c r="B64" s="1070">
        <v>121500</v>
      </c>
      <c r="C64" s="1070" t="s">
        <v>984</v>
      </c>
      <c r="D64" s="1070">
        <v>243000</v>
      </c>
      <c r="F64" s="1071">
        <v>5641</v>
      </c>
      <c r="G64" s="1071"/>
      <c r="H64" s="1071">
        <v>928504.68683999998</v>
      </c>
      <c r="I64" s="1071"/>
      <c r="J64" s="1071" t="s">
        <v>115</v>
      </c>
      <c r="K64" s="1071"/>
      <c r="L64" s="1071" t="s">
        <v>115</v>
      </c>
      <c r="M64" s="1071"/>
      <c r="N64" s="1071" t="s">
        <v>115</v>
      </c>
      <c r="O64" s="1071"/>
      <c r="P64" s="1071" t="s">
        <v>115</v>
      </c>
      <c r="Q64" s="1071"/>
      <c r="R64" s="1071">
        <v>5641</v>
      </c>
      <c r="S64" s="1071"/>
      <c r="T64" s="1071">
        <v>928504.68683999998</v>
      </c>
    </row>
    <row r="65" spans="1:20" s="24" customFormat="1" ht="15" customHeight="1">
      <c r="A65" s="184" t="s">
        <v>983</v>
      </c>
      <c r="B65" s="1070">
        <v>243000</v>
      </c>
      <c r="C65" s="1070" t="s">
        <v>984</v>
      </c>
      <c r="D65" s="1070">
        <v>486000</v>
      </c>
      <c r="F65" s="1071">
        <v>1582</v>
      </c>
      <c r="G65" s="1071"/>
      <c r="H65" s="1071">
        <v>510885.12988999998</v>
      </c>
      <c r="I65" s="1071"/>
      <c r="J65" s="1071" t="s">
        <v>115</v>
      </c>
      <c r="K65" s="1071"/>
      <c r="L65" s="1071" t="s">
        <v>115</v>
      </c>
      <c r="M65" s="1071"/>
      <c r="N65" s="1071" t="s">
        <v>115</v>
      </c>
      <c r="O65" s="1071"/>
      <c r="P65" s="1071" t="s">
        <v>115</v>
      </c>
      <c r="Q65" s="1071"/>
      <c r="R65" s="1071">
        <v>1582</v>
      </c>
      <c r="S65" s="1071"/>
      <c r="T65" s="1071">
        <v>510885.12988999998</v>
      </c>
    </row>
    <row r="66" spans="1:20" s="24" customFormat="1" ht="15" customHeight="1">
      <c r="A66" s="184" t="s">
        <v>983</v>
      </c>
      <c r="B66" s="1070">
        <v>486000</v>
      </c>
      <c r="C66" s="1070" t="s">
        <v>984</v>
      </c>
      <c r="D66" s="1070">
        <v>729000</v>
      </c>
      <c r="F66" s="1071">
        <v>237</v>
      </c>
      <c r="G66" s="1071"/>
      <c r="H66" s="1071">
        <v>137080.08902000001</v>
      </c>
      <c r="I66" s="1071"/>
      <c r="J66" s="1071" t="s">
        <v>115</v>
      </c>
      <c r="K66" s="1071"/>
      <c r="L66" s="1071" t="s">
        <v>115</v>
      </c>
      <c r="M66" s="1071"/>
      <c r="N66" s="1071" t="s">
        <v>115</v>
      </c>
      <c r="O66" s="1071"/>
      <c r="P66" s="1071" t="s">
        <v>115</v>
      </c>
      <c r="Q66" s="1071"/>
      <c r="R66" s="1071">
        <v>237</v>
      </c>
      <c r="S66" s="1071"/>
      <c r="T66" s="1071">
        <v>137080.08902000001</v>
      </c>
    </row>
    <row r="67" spans="1:20" s="24" customFormat="1" ht="15" customHeight="1">
      <c r="A67" s="184" t="s">
        <v>983</v>
      </c>
      <c r="B67" s="1070">
        <v>729000</v>
      </c>
      <c r="C67" s="1070" t="s">
        <v>984</v>
      </c>
      <c r="D67" s="1070">
        <v>972000</v>
      </c>
      <c r="F67" s="1071">
        <v>50</v>
      </c>
      <c r="G67" s="1071"/>
      <c r="H67" s="1071">
        <v>41531.1783</v>
      </c>
      <c r="I67" s="1071"/>
      <c r="J67" s="1071" t="s">
        <v>115</v>
      </c>
      <c r="K67" s="1071"/>
      <c r="L67" s="1071" t="s">
        <v>115</v>
      </c>
      <c r="M67" s="1071"/>
      <c r="N67" s="1071" t="s">
        <v>115</v>
      </c>
      <c r="O67" s="1071"/>
      <c r="P67" s="1071" t="s">
        <v>115</v>
      </c>
      <c r="Q67" s="1071"/>
      <c r="R67" s="1071">
        <v>50</v>
      </c>
      <c r="S67" s="1071"/>
      <c r="T67" s="1071">
        <v>41531.1783</v>
      </c>
    </row>
    <row r="68" spans="1:20" s="24" customFormat="1" ht="15" customHeight="1">
      <c r="A68" s="184" t="s">
        <v>983</v>
      </c>
      <c r="B68" s="1070">
        <v>972000</v>
      </c>
      <c r="C68" s="1070" t="s">
        <v>984</v>
      </c>
      <c r="D68" s="1070">
        <v>1215000</v>
      </c>
      <c r="F68" s="1071">
        <v>17</v>
      </c>
      <c r="G68" s="1071"/>
      <c r="H68" s="1071">
        <v>18671.22364</v>
      </c>
      <c r="I68" s="1071"/>
      <c r="J68" s="1071" t="s">
        <v>115</v>
      </c>
      <c r="K68" s="1071"/>
      <c r="L68" s="1071" t="s">
        <v>115</v>
      </c>
      <c r="M68" s="1071"/>
      <c r="N68" s="1071" t="s">
        <v>115</v>
      </c>
      <c r="O68" s="1071"/>
      <c r="P68" s="1071" t="s">
        <v>115</v>
      </c>
      <c r="Q68" s="1071"/>
      <c r="R68" s="1071">
        <v>17</v>
      </c>
      <c r="S68" s="1071"/>
      <c r="T68" s="1071">
        <v>18671.22364</v>
      </c>
    </row>
    <row r="69" spans="1:20" s="24" customFormat="1" ht="15" customHeight="1">
      <c r="A69" s="184" t="s">
        <v>983</v>
      </c>
      <c r="B69" s="1070">
        <v>1215000</v>
      </c>
      <c r="C69" s="1070" t="s">
        <v>984</v>
      </c>
      <c r="D69" s="1070">
        <v>1822500</v>
      </c>
      <c r="F69" s="1071">
        <v>14</v>
      </c>
      <c r="G69" s="1071"/>
      <c r="H69" s="1071">
        <v>19123.465850000001</v>
      </c>
      <c r="I69" s="1071"/>
      <c r="J69" s="1071" t="s">
        <v>115</v>
      </c>
      <c r="K69" s="1071"/>
      <c r="L69" s="1071" t="s">
        <v>115</v>
      </c>
      <c r="M69" s="1071"/>
      <c r="N69" s="1071" t="s">
        <v>115</v>
      </c>
      <c r="O69" s="1071"/>
      <c r="P69" s="1071" t="s">
        <v>115</v>
      </c>
      <c r="Q69" s="1071"/>
      <c r="R69" s="1071">
        <v>14</v>
      </c>
      <c r="S69" s="1071"/>
      <c r="T69" s="1071">
        <v>19123.465850000001</v>
      </c>
    </row>
    <row r="70" spans="1:20" s="24" customFormat="1" ht="15" customHeight="1">
      <c r="A70" s="184" t="s">
        <v>983</v>
      </c>
      <c r="B70" s="1070">
        <v>1822500</v>
      </c>
      <c r="C70" s="1070" t="s">
        <v>984</v>
      </c>
      <c r="D70" s="1070">
        <v>2430000</v>
      </c>
      <c r="F70" s="1071">
        <v>4</v>
      </c>
      <c r="G70" s="1071"/>
      <c r="H70" s="1071">
        <v>8480.2240199999997</v>
      </c>
      <c r="I70" s="1071"/>
      <c r="J70" s="1071" t="s">
        <v>115</v>
      </c>
      <c r="K70" s="1071"/>
      <c r="L70" s="1071" t="s">
        <v>115</v>
      </c>
      <c r="M70" s="1071"/>
      <c r="N70" s="1071" t="s">
        <v>115</v>
      </c>
      <c r="O70" s="1071"/>
      <c r="P70" s="1071" t="s">
        <v>115</v>
      </c>
      <c r="Q70" s="1071"/>
      <c r="R70" s="1071">
        <v>4</v>
      </c>
      <c r="S70" s="1071"/>
      <c r="T70" s="1071">
        <v>8480.2240199999997</v>
      </c>
    </row>
    <row r="71" spans="1:20" s="24" customFormat="1" ht="15" customHeight="1">
      <c r="A71" s="184" t="s">
        <v>983</v>
      </c>
      <c r="B71" s="1070">
        <v>2430000</v>
      </c>
      <c r="C71" s="1070" t="s">
        <v>984</v>
      </c>
      <c r="D71" s="1070">
        <v>6075000</v>
      </c>
      <c r="F71" s="1071" t="s">
        <v>115</v>
      </c>
      <c r="G71" s="1071"/>
      <c r="H71" s="1071" t="s">
        <v>115</v>
      </c>
      <c r="I71" s="1071"/>
      <c r="J71" s="1071" t="s">
        <v>115</v>
      </c>
      <c r="K71" s="1071"/>
      <c r="L71" s="1071" t="s">
        <v>115</v>
      </c>
      <c r="M71" s="1071"/>
      <c r="N71" s="1071" t="s">
        <v>115</v>
      </c>
      <c r="O71" s="1071"/>
      <c r="P71" s="1071" t="s">
        <v>115</v>
      </c>
      <c r="Q71" s="1071"/>
      <c r="R71" s="1071" t="s">
        <v>115</v>
      </c>
      <c r="S71" s="1071"/>
      <c r="T71" s="1071" t="s">
        <v>115</v>
      </c>
    </row>
    <row r="72" spans="1:20" s="24" customFormat="1" ht="15" customHeight="1">
      <c r="A72" s="184" t="s">
        <v>983</v>
      </c>
      <c r="B72" s="1070">
        <v>6075000</v>
      </c>
      <c r="C72" s="1070" t="s">
        <v>984</v>
      </c>
      <c r="D72" s="1070">
        <v>12150000</v>
      </c>
      <c r="F72" s="1071" t="s">
        <v>115</v>
      </c>
      <c r="G72" s="1071"/>
      <c r="H72" s="1071" t="s">
        <v>115</v>
      </c>
      <c r="I72" s="1071"/>
      <c r="J72" s="1071" t="s">
        <v>115</v>
      </c>
      <c r="K72" s="1071"/>
      <c r="L72" s="1071" t="s">
        <v>115</v>
      </c>
      <c r="M72" s="1071"/>
      <c r="N72" s="1071" t="s">
        <v>115</v>
      </c>
      <c r="O72" s="1071"/>
      <c r="P72" s="1071" t="s">
        <v>115</v>
      </c>
      <c r="Q72" s="1071"/>
      <c r="R72" s="1071" t="s">
        <v>115</v>
      </c>
      <c r="S72" s="1071"/>
      <c r="T72" s="1071" t="s">
        <v>115</v>
      </c>
    </row>
    <row r="73" spans="1:20" s="24" customFormat="1" ht="15" customHeight="1">
      <c r="A73" s="184" t="s">
        <v>983</v>
      </c>
      <c r="B73" s="1070">
        <v>12150000</v>
      </c>
      <c r="C73" s="1070" t="s">
        <v>984</v>
      </c>
      <c r="D73" s="1072" t="s">
        <v>985</v>
      </c>
      <c r="F73" s="1071" t="s">
        <v>115</v>
      </c>
      <c r="G73" s="1071"/>
      <c r="H73" s="1071" t="s">
        <v>115</v>
      </c>
      <c r="I73" s="1071"/>
      <c r="J73" s="1071" t="s">
        <v>115</v>
      </c>
      <c r="K73" s="1071"/>
      <c r="L73" s="1071" t="s">
        <v>115</v>
      </c>
      <c r="M73" s="1071"/>
      <c r="N73" s="1071" t="s">
        <v>115</v>
      </c>
      <c r="O73" s="1071"/>
      <c r="P73" s="1071" t="s">
        <v>115</v>
      </c>
      <c r="Q73" s="1071"/>
      <c r="R73" s="1071" t="s">
        <v>115</v>
      </c>
      <c r="S73" s="1071"/>
      <c r="T73" s="1071" t="s">
        <v>115</v>
      </c>
    </row>
    <row r="74" spans="1:20" s="24" customFormat="1" ht="9.75" customHeight="1">
      <c r="A74" s="184"/>
      <c r="B74" s="1069"/>
      <c r="C74" s="1069"/>
      <c r="D74" s="1070"/>
      <c r="F74" s="1071"/>
      <c r="G74" s="1071"/>
      <c r="H74" s="1071"/>
      <c r="I74" s="1071"/>
      <c r="J74" s="1071"/>
      <c r="K74" s="1071"/>
      <c r="L74" s="1071"/>
      <c r="M74" s="1071"/>
      <c r="N74" s="1071"/>
      <c r="O74" s="1071"/>
      <c r="P74" s="1071"/>
      <c r="Q74" s="1071"/>
      <c r="R74" s="1071"/>
      <c r="S74" s="1071"/>
      <c r="T74" s="1071"/>
    </row>
    <row r="75" spans="1:20" s="18" customFormat="1">
      <c r="A75" s="993" t="s">
        <v>152</v>
      </c>
      <c r="B75" s="24"/>
      <c r="C75" s="184"/>
      <c r="D75" s="1067"/>
      <c r="E75" s="24"/>
      <c r="F75" s="1068">
        <v>40127461</v>
      </c>
      <c r="G75" s="1068"/>
      <c r="H75" s="1068">
        <v>167490381.13077</v>
      </c>
      <c r="I75" s="1068"/>
      <c r="J75" s="1068">
        <v>38296</v>
      </c>
      <c r="K75" s="1068"/>
      <c r="L75" s="1068">
        <v>16125384.514940001</v>
      </c>
      <c r="M75" s="1068"/>
      <c r="N75" s="1068">
        <v>843206</v>
      </c>
      <c r="O75" s="1068"/>
      <c r="P75" s="1068">
        <v>168137511.50392002</v>
      </c>
      <c r="Q75" s="1068"/>
      <c r="R75" s="1068">
        <v>41008963</v>
      </c>
      <c r="S75" s="1068"/>
      <c r="T75" s="1068">
        <v>351753277.14963001</v>
      </c>
    </row>
    <row r="76" spans="1:20" s="24" customFormat="1" ht="15" customHeight="1">
      <c r="A76" s="184"/>
      <c r="B76" s="1069" t="s">
        <v>982</v>
      </c>
      <c r="C76" s="1069"/>
      <c r="D76" s="1070">
        <v>12150</v>
      </c>
      <c r="E76" s="194"/>
      <c r="F76" s="1071">
        <v>38303493</v>
      </c>
      <c r="G76" s="1071"/>
      <c r="H76" s="1071">
        <v>23222783.608409971</v>
      </c>
      <c r="I76" s="1071"/>
      <c r="J76" s="1071">
        <v>25085</v>
      </c>
      <c r="K76" s="1071"/>
      <c r="L76" s="1071">
        <v>47896.851420002058</v>
      </c>
      <c r="M76" s="1071"/>
      <c r="N76" s="1071">
        <v>641171</v>
      </c>
      <c r="O76" s="1071"/>
      <c r="P76" s="1071">
        <v>949162.13381999731</v>
      </c>
      <c r="Q76" s="1071"/>
      <c r="R76" s="1071">
        <v>38969749</v>
      </c>
      <c r="S76" s="1071"/>
      <c r="T76" s="1071">
        <v>24219842.593650043</v>
      </c>
    </row>
    <row r="77" spans="1:20" s="24" customFormat="1" ht="15" customHeight="1">
      <c r="A77" s="184" t="s">
        <v>983</v>
      </c>
      <c r="B77" s="1070">
        <v>12150</v>
      </c>
      <c r="C77" s="1070" t="s">
        <v>984</v>
      </c>
      <c r="D77" s="1070">
        <v>30375</v>
      </c>
      <c r="E77" s="194"/>
      <c r="F77" s="1071">
        <v>873065</v>
      </c>
      <c r="G77" s="1071"/>
      <c r="H77" s="1071">
        <v>16893919.037860002</v>
      </c>
      <c r="I77" s="1071"/>
      <c r="J77" s="1071">
        <v>4010</v>
      </c>
      <c r="K77" s="1071"/>
      <c r="L77" s="1071">
        <v>78879.02708</v>
      </c>
      <c r="M77" s="1071"/>
      <c r="N77" s="1071">
        <v>60708</v>
      </c>
      <c r="O77" s="1071"/>
      <c r="P77" s="1071">
        <v>1200185.287</v>
      </c>
      <c r="Q77" s="1071"/>
      <c r="R77" s="1071">
        <v>937783</v>
      </c>
      <c r="S77" s="1071"/>
      <c r="T77" s="1071">
        <v>18172983.351939999</v>
      </c>
    </row>
    <row r="78" spans="1:20" s="24" customFormat="1" ht="15" customHeight="1">
      <c r="A78" s="184" t="s">
        <v>983</v>
      </c>
      <c r="B78" s="1070">
        <v>30375</v>
      </c>
      <c r="C78" s="1070" t="s">
        <v>984</v>
      </c>
      <c r="D78" s="1070">
        <v>60750</v>
      </c>
      <c r="E78" s="194"/>
      <c r="F78" s="1071">
        <v>435667</v>
      </c>
      <c r="G78" s="1071"/>
      <c r="H78" s="1071">
        <v>18690469.84073</v>
      </c>
      <c r="I78" s="1071"/>
      <c r="J78" s="1071">
        <v>2505</v>
      </c>
      <c r="K78" s="1071"/>
      <c r="L78" s="1071">
        <v>108763.54151000001</v>
      </c>
      <c r="M78" s="1071"/>
      <c r="N78" s="1071">
        <v>40465</v>
      </c>
      <c r="O78" s="1071"/>
      <c r="P78" s="1071">
        <v>1756408.0873800002</v>
      </c>
      <c r="Q78" s="1071"/>
      <c r="R78" s="1071">
        <v>478637</v>
      </c>
      <c r="S78" s="1071"/>
      <c r="T78" s="1071">
        <v>20555641.469620001</v>
      </c>
    </row>
    <row r="79" spans="1:20" s="24" customFormat="1" ht="15" customHeight="1">
      <c r="A79" s="184" t="s">
        <v>983</v>
      </c>
      <c r="B79" s="1070">
        <v>60750</v>
      </c>
      <c r="C79" s="1070" t="s">
        <v>984</v>
      </c>
      <c r="D79" s="1070">
        <v>121500</v>
      </c>
      <c r="E79" s="194"/>
      <c r="F79" s="1071">
        <v>274083</v>
      </c>
      <c r="G79" s="1071"/>
      <c r="H79" s="1071">
        <v>23561243.517689999</v>
      </c>
      <c r="I79" s="1071"/>
      <c r="J79" s="1071">
        <v>1965</v>
      </c>
      <c r="K79" s="1071"/>
      <c r="L79" s="1071">
        <v>168940.55695</v>
      </c>
      <c r="M79" s="1071"/>
      <c r="N79" s="1071">
        <v>32808</v>
      </c>
      <c r="O79" s="1071"/>
      <c r="P79" s="1071">
        <v>2845283.0891300002</v>
      </c>
      <c r="Q79" s="1071"/>
      <c r="R79" s="1071">
        <v>308856</v>
      </c>
      <c r="S79" s="1071"/>
      <c r="T79" s="1071">
        <v>26575467.163770001</v>
      </c>
    </row>
    <row r="80" spans="1:20" s="24" customFormat="1" ht="15" customHeight="1">
      <c r="A80" s="184" t="s">
        <v>983</v>
      </c>
      <c r="B80" s="1070">
        <v>121500</v>
      </c>
      <c r="C80" s="1070" t="s">
        <v>984</v>
      </c>
      <c r="D80" s="1070">
        <v>243000</v>
      </c>
      <c r="E80" s="194"/>
      <c r="F80" s="1071">
        <v>141876</v>
      </c>
      <c r="G80" s="1071"/>
      <c r="H80" s="1071">
        <v>23864461.706799999</v>
      </c>
      <c r="I80" s="1071"/>
      <c r="J80" s="1071">
        <v>1567</v>
      </c>
      <c r="K80" s="1071"/>
      <c r="L80" s="1071">
        <v>269688.12942000001</v>
      </c>
      <c r="M80" s="1071"/>
      <c r="N80" s="1071">
        <v>24611</v>
      </c>
      <c r="O80" s="1071"/>
      <c r="P80" s="1071">
        <v>4235872.9247300001</v>
      </c>
      <c r="Q80" s="1071"/>
      <c r="R80" s="1071">
        <v>168054</v>
      </c>
      <c r="S80" s="1071"/>
      <c r="T80" s="1071">
        <v>28370022.760949999</v>
      </c>
    </row>
    <row r="81" spans="1:20" s="24" customFormat="1" ht="15" customHeight="1">
      <c r="A81" s="184" t="s">
        <v>983</v>
      </c>
      <c r="B81" s="1070">
        <v>243000</v>
      </c>
      <c r="C81" s="1070" t="s">
        <v>984</v>
      </c>
      <c r="D81" s="1070">
        <v>486000</v>
      </c>
      <c r="E81" s="194"/>
      <c r="F81" s="1071">
        <v>63481</v>
      </c>
      <c r="G81" s="1071"/>
      <c r="H81" s="1071">
        <v>21212303.044</v>
      </c>
      <c r="I81" s="1071"/>
      <c r="J81" s="1071">
        <v>1136</v>
      </c>
      <c r="K81" s="1071"/>
      <c r="L81" s="1071">
        <v>391365.85517</v>
      </c>
      <c r="M81" s="1071"/>
      <c r="N81" s="1071">
        <v>17500</v>
      </c>
      <c r="O81" s="1071"/>
      <c r="P81" s="1071">
        <v>5970623.2504399996</v>
      </c>
      <c r="Q81" s="1071"/>
      <c r="R81" s="1071">
        <v>82117</v>
      </c>
      <c r="S81" s="1071"/>
      <c r="T81" s="1071">
        <v>27574292.149610002</v>
      </c>
    </row>
    <row r="82" spans="1:20" s="24" customFormat="1" ht="15" customHeight="1">
      <c r="A82" s="184" t="s">
        <v>983</v>
      </c>
      <c r="B82" s="1070">
        <v>486000</v>
      </c>
      <c r="C82" s="1070" t="s">
        <v>984</v>
      </c>
      <c r="D82" s="1070">
        <v>729000</v>
      </c>
      <c r="E82" s="194"/>
      <c r="F82" s="1071">
        <v>17533</v>
      </c>
      <c r="G82" s="1071"/>
      <c r="H82" s="1071">
        <v>10282445.76131</v>
      </c>
      <c r="I82" s="1071"/>
      <c r="J82" s="1071">
        <v>475</v>
      </c>
      <c r="K82" s="1071"/>
      <c r="L82" s="1071">
        <v>284806.09781999997</v>
      </c>
      <c r="M82" s="1071"/>
      <c r="N82" s="1071">
        <v>7076</v>
      </c>
      <c r="O82" s="1071"/>
      <c r="P82" s="1071">
        <v>4178029.4791899999</v>
      </c>
      <c r="Q82" s="1071"/>
      <c r="R82" s="1071">
        <v>25084</v>
      </c>
      <c r="S82" s="1071"/>
      <c r="T82" s="1071">
        <v>14745281.33832</v>
      </c>
    </row>
    <row r="83" spans="1:20" s="24" customFormat="1" ht="15" customHeight="1">
      <c r="A83" s="184" t="s">
        <v>983</v>
      </c>
      <c r="B83" s="1070">
        <v>729000</v>
      </c>
      <c r="C83" s="1070" t="s">
        <v>984</v>
      </c>
      <c r="D83" s="1070">
        <v>972000</v>
      </c>
      <c r="E83" s="194"/>
      <c r="F83" s="1071">
        <v>7145</v>
      </c>
      <c r="G83" s="1071"/>
      <c r="H83" s="1071">
        <v>5956716.7747299997</v>
      </c>
      <c r="I83" s="1071"/>
      <c r="J83" s="1071">
        <v>270</v>
      </c>
      <c r="K83" s="1071"/>
      <c r="L83" s="1071">
        <v>226814.59546000001</v>
      </c>
      <c r="M83" s="1071"/>
      <c r="N83" s="1071">
        <v>3774</v>
      </c>
      <c r="O83" s="1071"/>
      <c r="P83" s="1071">
        <v>3164086.06556</v>
      </c>
      <c r="Q83" s="1071"/>
      <c r="R83" s="1071">
        <v>11189</v>
      </c>
      <c r="S83" s="1071"/>
      <c r="T83" s="1071">
        <v>9347617.4357500002</v>
      </c>
    </row>
    <row r="84" spans="1:20" s="24" customFormat="1" ht="15" customHeight="1">
      <c r="A84" s="184" t="s">
        <v>983</v>
      </c>
      <c r="B84" s="1070">
        <v>972000</v>
      </c>
      <c r="C84" s="1070" t="s">
        <v>984</v>
      </c>
      <c r="D84" s="1070">
        <v>1215000</v>
      </c>
      <c r="E84" s="194"/>
      <c r="F84" s="1071">
        <v>3730</v>
      </c>
      <c r="G84" s="1071"/>
      <c r="H84" s="1071">
        <v>4035724.1694999998</v>
      </c>
      <c r="I84" s="1071"/>
      <c r="J84" s="1071">
        <v>188</v>
      </c>
      <c r="K84" s="1071"/>
      <c r="L84" s="1071">
        <v>203492.13469000001</v>
      </c>
      <c r="M84" s="1071"/>
      <c r="N84" s="1071">
        <v>2469</v>
      </c>
      <c r="O84" s="1071"/>
      <c r="P84" s="1071">
        <v>2667894.1645399998</v>
      </c>
      <c r="Q84" s="1071"/>
      <c r="R84" s="1071">
        <v>6387</v>
      </c>
      <c r="S84" s="1071"/>
      <c r="T84" s="1071">
        <v>6907110.4687299998</v>
      </c>
    </row>
    <row r="85" spans="1:20" s="24" customFormat="1" ht="15" customHeight="1">
      <c r="A85" s="184" t="s">
        <v>983</v>
      </c>
      <c r="B85" s="1070">
        <v>1215000</v>
      </c>
      <c r="C85" s="1070" t="s">
        <v>984</v>
      </c>
      <c r="D85" s="1070">
        <v>1822500</v>
      </c>
      <c r="E85" s="194"/>
      <c r="F85" s="1071">
        <v>3877</v>
      </c>
      <c r="G85" s="1071"/>
      <c r="H85" s="1071">
        <v>5664678.2131700004</v>
      </c>
      <c r="I85" s="1071"/>
      <c r="J85" s="1071">
        <v>289</v>
      </c>
      <c r="K85" s="1071"/>
      <c r="L85" s="1071">
        <v>430460.66132999997</v>
      </c>
      <c r="M85" s="1071"/>
      <c r="N85" s="1071">
        <v>3507</v>
      </c>
      <c r="O85" s="1071"/>
      <c r="P85" s="1071">
        <v>5210430.0138500007</v>
      </c>
      <c r="Q85" s="1071"/>
      <c r="R85" s="1071">
        <v>7673</v>
      </c>
      <c r="S85" s="1071"/>
      <c r="T85" s="1071">
        <v>11305568.888350001</v>
      </c>
    </row>
    <row r="86" spans="1:20" s="24" customFormat="1" ht="15" customHeight="1">
      <c r="A86" s="184" t="s">
        <v>983</v>
      </c>
      <c r="B86" s="1070">
        <v>1822500</v>
      </c>
      <c r="C86" s="1070" t="s">
        <v>984</v>
      </c>
      <c r="D86" s="1070">
        <v>2430000</v>
      </c>
      <c r="E86" s="194"/>
      <c r="F86" s="1071">
        <v>1466</v>
      </c>
      <c r="G86" s="1071"/>
      <c r="H86" s="1071">
        <v>3055654.41823</v>
      </c>
      <c r="I86" s="1071"/>
      <c r="J86" s="1071">
        <v>172</v>
      </c>
      <c r="K86" s="1071"/>
      <c r="L86" s="1071">
        <v>357507.60946000001</v>
      </c>
      <c r="M86" s="1071"/>
      <c r="N86" s="1071">
        <v>1926</v>
      </c>
      <c r="O86" s="1071"/>
      <c r="P86" s="1071">
        <v>4043282.07687</v>
      </c>
      <c r="Q86" s="1071"/>
      <c r="R86" s="1071">
        <v>3564</v>
      </c>
      <c r="S86" s="1071"/>
      <c r="T86" s="1071">
        <v>7456444.1045600008</v>
      </c>
    </row>
    <row r="87" spans="1:20" s="24" customFormat="1" ht="15" customHeight="1">
      <c r="A87" s="184" t="s">
        <v>983</v>
      </c>
      <c r="B87" s="1070">
        <v>2430000</v>
      </c>
      <c r="C87" s="1070" t="s">
        <v>984</v>
      </c>
      <c r="D87" s="1070">
        <v>6075000</v>
      </c>
      <c r="E87" s="194"/>
      <c r="F87" s="1071">
        <v>1643</v>
      </c>
      <c r="G87" s="1071"/>
      <c r="H87" s="1071">
        <v>5811810.1145399995</v>
      </c>
      <c r="I87" s="1071"/>
      <c r="J87" s="1071">
        <v>334</v>
      </c>
      <c r="K87" s="1071"/>
      <c r="L87" s="1071">
        <v>1283341.7967399999</v>
      </c>
      <c r="M87" s="1071"/>
      <c r="N87" s="1071">
        <v>3810</v>
      </c>
      <c r="O87" s="1071"/>
      <c r="P87" s="1071">
        <v>14387414.65325</v>
      </c>
      <c r="Q87" s="1071"/>
      <c r="R87" s="1071">
        <v>5787</v>
      </c>
      <c r="S87" s="1071"/>
      <c r="T87" s="1071">
        <v>21482566.56453</v>
      </c>
    </row>
    <row r="88" spans="1:20" s="24" customFormat="1" ht="15" customHeight="1">
      <c r="A88" s="184" t="s">
        <v>983</v>
      </c>
      <c r="B88" s="1070">
        <v>6075000</v>
      </c>
      <c r="C88" s="1070" t="s">
        <v>984</v>
      </c>
      <c r="D88" s="1070">
        <v>12150000</v>
      </c>
      <c r="E88" s="194"/>
      <c r="F88" s="1071">
        <v>285</v>
      </c>
      <c r="G88" s="1071"/>
      <c r="H88" s="1071">
        <v>2331357.2431600001</v>
      </c>
      <c r="I88" s="1071"/>
      <c r="J88" s="1071">
        <v>141</v>
      </c>
      <c r="K88" s="1071"/>
      <c r="L88" s="1071">
        <v>1215402.50382</v>
      </c>
      <c r="M88" s="1071"/>
      <c r="N88" s="1071">
        <v>1583</v>
      </c>
      <c r="O88" s="1071"/>
      <c r="P88" s="1071">
        <v>13490595.74133</v>
      </c>
      <c r="Q88" s="1071"/>
      <c r="R88" s="1071">
        <v>2009</v>
      </c>
      <c r="S88" s="1071"/>
      <c r="T88" s="1071">
        <v>17037355.488309998</v>
      </c>
    </row>
    <row r="89" spans="1:20" s="24" customFormat="1" ht="15" customHeight="1">
      <c r="A89" s="184" t="s">
        <v>983</v>
      </c>
      <c r="B89" s="1070">
        <v>12150000</v>
      </c>
      <c r="C89" s="1070" t="s">
        <v>984</v>
      </c>
      <c r="D89" s="1072" t="s">
        <v>985</v>
      </c>
      <c r="E89" s="194"/>
      <c r="F89" s="1071">
        <v>117</v>
      </c>
      <c r="G89" s="1071"/>
      <c r="H89" s="1071">
        <v>2906813.6806399999</v>
      </c>
      <c r="I89" s="1071"/>
      <c r="J89" s="1071">
        <v>159</v>
      </c>
      <c r="K89" s="1071"/>
      <c r="L89" s="1071">
        <v>11058025.154069999</v>
      </c>
      <c r="M89" s="1071"/>
      <c r="N89" s="1071">
        <v>1798</v>
      </c>
      <c r="O89" s="1071"/>
      <c r="P89" s="1071">
        <v>104038244.53683001</v>
      </c>
      <c r="Q89" s="1071"/>
      <c r="R89" s="1071">
        <v>2074</v>
      </c>
      <c r="S89" s="1071"/>
      <c r="T89" s="1071">
        <v>118003083.37154</v>
      </c>
    </row>
    <row r="90" spans="1:20" s="35" customFormat="1" ht="13.5" thickBot="1">
      <c r="A90" s="1074"/>
      <c r="B90" s="18"/>
      <c r="C90" s="18"/>
      <c r="D90" s="18"/>
      <c r="E90" s="18"/>
      <c r="F90" s="1071"/>
      <c r="G90" s="1071"/>
      <c r="H90" s="1071"/>
      <c r="I90" s="1071"/>
      <c r="J90" s="1071"/>
      <c r="K90" s="1071"/>
      <c r="L90" s="1071"/>
      <c r="M90" s="1071"/>
      <c r="N90" s="1071"/>
      <c r="O90" s="1071"/>
      <c r="P90" s="1071"/>
      <c r="Q90" s="1071"/>
      <c r="R90" s="1071"/>
      <c r="S90" s="1071"/>
      <c r="T90" s="1071"/>
    </row>
    <row r="91" spans="1:20" s="35" customFormat="1">
      <c r="A91" s="1075" t="s">
        <v>986</v>
      </c>
      <c r="B91" s="1076"/>
      <c r="C91" s="1076"/>
      <c r="D91" s="1076"/>
      <c r="E91" s="1076"/>
      <c r="F91" s="1076"/>
      <c r="G91" s="1076"/>
      <c r="H91" s="1076"/>
      <c r="I91" s="1076"/>
      <c r="J91" s="1076"/>
      <c r="K91" s="1076"/>
      <c r="L91" s="1076"/>
      <c r="M91" s="1076"/>
      <c r="N91" s="1076"/>
      <c r="O91" s="1076"/>
      <c r="P91" s="1076"/>
      <c r="Q91" s="1076"/>
      <c r="R91" s="1076"/>
      <c r="S91" s="1076"/>
      <c r="T91" s="1076"/>
    </row>
    <row r="92" spans="1:20" ht="13.5">
      <c r="A92" s="1077"/>
      <c r="B92" s="1078"/>
      <c r="C92" s="1063"/>
      <c r="D92" s="1063"/>
      <c r="E92" s="1063"/>
      <c r="F92" s="1078"/>
      <c r="G92" s="1078"/>
      <c r="H92" s="1078"/>
      <c r="I92" s="1078"/>
      <c r="J92" s="1078"/>
      <c r="K92" s="1078"/>
      <c r="L92" s="1078"/>
      <c r="M92" s="1078"/>
      <c r="N92" s="1078"/>
      <c r="O92" s="1078"/>
      <c r="P92" s="1078"/>
      <c r="Q92" s="1078"/>
      <c r="R92" s="1078"/>
      <c r="S92" s="1078"/>
      <c r="T92" s="1078"/>
    </row>
    <row r="93" spans="1:20" ht="13.5">
      <c r="B93" s="1078"/>
      <c r="C93" s="1078"/>
      <c r="D93" s="1063"/>
      <c r="E93" s="1078"/>
      <c r="F93" s="1079"/>
      <c r="G93" s="1078"/>
      <c r="H93" s="1079"/>
      <c r="I93" s="1078"/>
      <c r="J93" s="1079"/>
      <c r="K93" s="1078"/>
      <c r="L93" s="1079"/>
      <c r="M93" s="1078"/>
      <c r="N93" s="1079"/>
      <c r="O93" s="1078"/>
      <c r="P93" s="1079"/>
      <c r="Q93" s="1078"/>
      <c r="R93" s="1079"/>
      <c r="S93" s="1078"/>
      <c r="T93" s="1079"/>
    </row>
    <row r="94" spans="1:20" ht="13.5">
      <c r="A94" s="1078"/>
      <c r="B94" s="1078"/>
      <c r="C94" s="1078"/>
      <c r="D94" s="1078"/>
      <c r="E94" s="1078"/>
      <c r="F94" s="1079"/>
      <c r="G94" s="1078"/>
      <c r="H94" s="1079"/>
      <c r="I94" s="1078"/>
      <c r="J94" s="1079"/>
      <c r="K94" s="1078"/>
      <c r="L94" s="1079"/>
      <c r="M94" s="1078"/>
      <c r="N94" s="1079"/>
      <c r="O94" s="1078"/>
      <c r="P94" s="1079"/>
      <c r="Q94" s="1078"/>
      <c r="R94" s="1079"/>
      <c r="S94" s="1078"/>
      <c r="T94" s="1079"/>
    </row>
    <row r="95" spans="1:20" ht="13.5">
      <c r="A95" s="1078"/>
      <c r="B95" s="1078"/>
      <c r="C95" s="1078"/>
      <c r="D95" s="1078"/>
      <c r="E95" s="1078"/>
      <c r="F95" s="1079"/>
      <c r="G95" s="1078"/>
      <c r="H95" s="1078"/>
      <c r="I95" s="1078"/>
      <c r="J95" s="1078"/>
      <c r="K95" s="1078"/>
      <c r="L95" s="1078"/>
      <c r="M95" s="1078"/>
      <c r="N95" s="1078"/>
      <c r="O95" s="1078"/>
      <c r="P95" s="1078"/>
      <c r="Q95" s="1078"/>
      <c r="R95" s="1078"/>
      <c r="S95" s="1078"/>
      <c r="T95" s="1078"/>
    </row>
    <row r="96" spans="1:20" ht="13.5">
      <c r="A96" s="1078"/>
      <c r="B96" s="1078"/>
      <c r="C96" s="1078"/>
      <c r="D96" s="1078"/>
      <c r="E96" s="1078"/>
      <c r="F96" s="1079"/>
      <c r="G96" s="1078"/>
      <c r="H96" s="1078"/>
      <c r="I96" s="1078"/>
      <c r="J96" s="1078"/>
      <c r="K96" s="1078"/>
      <c r="L96" s="1078"/>
      <c r="M96" s="1078"/>
      <c r="N96" s="1078"/>
      <c r="O96" s="1078"/>
      <c r="P96" s="1078"/>
      <c r="Q96" s="1078"/>
      <c r="R96" s="1078"/>
      <c r="S96" s="1078"/>
      <c r="T96" s="1078"/>
    </row>
    <row r="97" spans="1:20" ht="13.5">
      <c r="A97" s="1078"/>
      <c r="B97" s="1078"/>
      <c r="C97" s="1078"/>
      <c r="D97" s="1078"/>
      <c r="E97" s="1078"/>
      <c r="F97" s="1079"/>
      <c r="G97" s="1078"/>
      <c r="H97" s="1078"/>
      <c r="I97" s="1078"/>
      <c r="J97" s="1078"/>
      <c r="K97" s="1078"/>
      <c r="L97" s="1078"/>
      <c r="M97" s="1078"/>
      <c r="N97" s="1078"/>
      <c r="O97" s="1078"/>
      <c r="P97" s="1078"/>
      <c r="Q97" s="1078"/>
      <c r="R97" s="1078"/>
      <c r="S97" s="1078"/>
      <c r="T97" s="1078"/>
    </row>
    <row r="98" spans="1:20" ht="13.5">
      <c r="A98" s="1078"/>
      <c r="B98" s="1078"/>
      <c r="C98" s="1078"/>
      <c r="D98" s="1078"/>
      <c r="E98" s="1078"/>
      <c r="F98" s="1079"/>
      <c r="G98" s="1078"/>
      <c r="H98" s="1078"/>
      <c r="I98" s="1078"/>
      <c r="J98" s="1078"/>
      <c r="K98" s="1078"/>
      <c r="L98" s="1078"/>
      <c r="M98" s="1078"/>
      <c r="N98" s="1078"/>
      <c r="O98" s="1078"/>
      <c r="P98" s="1078"/>
      <c r="Q98" s="1078"/>
      <c r="R98" s="1078"/>
      <c r="S98" s="1078"/>
      <c r="T98" s="1078"/>
    </row>
    <row r="99" spans="1:20" ht="13.5">
      <c r="A99" s="1078"/>
      <c r="B99" s="1078"/>
      <c r="C99" s="1078"/>
      <c r="D99" s="1078"/>
      <c r="E99" s="1078"/>
      <c r="F99" s="1079"/>
      <c r="G99" s="1078"/>
      <c r="H99" s="1078"/>
      <c r="I99" s="1078"/>
      <c r="J99" s="1078"/>
      <c r="K99" s="1078"/>
      <c r="L99" s="1078"/>
      <c r="M99" s="1078"/>
      <c r="N99" s="1078"/>
      <c r="O99" s="1078"/>
      <c r="P99" s="1078"/>
      <c r="Q99" s="1078"/>
      <c r="R99" s="1078"/>
      <c r="S99" s="1078"/>
      <c r="T99" s="1078"/>
    </row>
    <row r="100" spans="1:20" ht="13.5">
      <c r="A100" s="1078"/>
      <c r="B100" s="1078"/>
      <c r="C100" s="1078"/>
      <c r="D100" s="1078"/>
      <c r="E100" s="1078"/>
      <c r="F100" s="1079"/>
      <c r="G100" s="1078"/>
      <c r="H100" s="1078"/>
      <c r="I100" s="1078"/>
      <c r="J100" s="1078"/>
      <c r="K100" s="1078"/>
      <c r="L100" s="1078"/>
      <c r="M100" s="1078"/>
      <c r="N100" s="1078"/>
      <c r="O100" s="1078"/>
      <c r="P100" s="1078"/>
      <c r="Q100" s="1078"/>
      <c r="R100" s="1078"/>
      <c r="S100" s="1078"/>
      <c r="T100" s="1078"/>
    </row>
    <row r="101" spans="1:20" ht="13.5">
      <c r="A101" s="1078"/>
      <c r="B101" s="1078"/>
      <c r="C101" s="1078"/>
      <c r="D101" s="1078"/>
      <c r="E101" s="1078"/>
      <c r="F101" s="1079"/>
      <c r="G101" s="1078"/>
      <c r="H101" s="1078"/>
      <c r="I101" s="1078"/>
      <c r="J101" s="1078"/>
      <c r="K101" s="1078"/>
      <c r="L101" s="1078"/>
      <c r="M101" s="1078"/>
      <c r="N101" s="1078"/>
      <c r="O101" s="1078"/>
      <c r="P101" s="1078"/>
      <c r="Q101" s="1078"/>
      <c r="R101" s="1078"/>
      <c r="S101" s="1078"/>
      <c r="T101" s="1078"/>
    </row>
    <row r="102" spans="1:20" ht="13.5">
      <c r="A102" s="1078"/>
      <c r="B102" s="1078"/>
      <c r="C102" s="1078"/>
      <c r="D102" s="1078"/>
      <c r="E102" s="1078"/>
      <c r="F102" s="1079"/>
      <c r="G102" s="1078"/>
      <c r="H102" s="1078"/>
      <c r="I102" s="1078"/>
      <c r="J102" s="1078"/>
      <c r="K102" s="1078"/>
      <c r="L102" s="1078"/>
      <c r="M102" s="1078"/>
      <c r="N102" s="1078"/>
      <c r="O102" s="1078"/>
      <c r="P102" s="1078"/>
      <c r="Q102" s="1078"/>
      <c r="R102" s="1078"/>
      <c r="S102" s="1078"/>
      <c r="T102" s="1078"/>
    </row>
    <row r="103" spans="1:20" ht="13.5">
      <c r="A103" s="1078"/>
      <c r="B103" s="1078"/>
      <c r="C103" s="1078"/>
      <c r="D103" s="1078"/>
      <c r="E103" s="1078"/>
      <c r="F103" s="1079"/>
      <c r="G103" s="1078"/>
      <c r="H103" s="1078"/>
      <c r="I103" s="1078"/>
      <c r="J103" s="1078"/>
      <c r="K103" s="1078"/>
      <c r="L103" s="1078"/>
      <c r="M103" s="1078"/>
      <c r="N103" s="1078"/>
      <c r="O103" s="1078"/>
      <c r="P103" s="1078"/>
      <c r="Q103" s="1078"/>
      <c r="R103" s="1078"/>
      <c r="S103" s="1078"/>
      <c r="T103" s="1078"/>
    </row>
    <row r="104" spans="1:20" ht="13.5">
      <c r="A104" s="1078"/>
      <c r="B104" s="1078"/>
      <c r="C104" s="1078"/>
      <c r="D104" s="1078"/>
      <c r="E104" s="1078"/>
      <c r="F104" s="1079"/>
      <c r="G104" s="1078"/>
      <c r="H104" s="1078"/>
      <c r="I104" s="1078"/>
      <c r="J104" s="1078"/>
      <c r="K104" s="1078"/>
      <c r="L104" s="1078"/>
      <c r="M104" s="1078"/>
      <c r="N104" s="1078"/>
      <c r="O104" s="1078"/>
      <c r="P104" s="1078"/>
      <c r="Q104" s="1078"/>
      <c r="R104" s="1078"/>
      <c r="S104" s="1078"/>
      <c r="T104" s="1078"/>
    </row>
    <row r="105" spans="1:20" ht="13.5">
      <c r="A105" s="1078"/>
      <c r="B105" s="1078"/>
      <c r="C105" s="1078"/>
      <c r="D105" s="1078"/>
      <c r="E105" s="1078"/>
      <c r="F105" s="1079"/>
      <c r="G105" s="1078"/>
      <c r="H105" s="1078"/>
      <c r="I105" s="1078"/>
      <c r="J105" s="1078"/>
      <c r="K105" s="1078"/>
      <c r="L105" s="1078"/>
      <c r="M105" s="1078"/>
      <c r="N105" s="1078"/>
      <c r="O105" s="1078"/>
      <c r="P105" s="1078"/>
      <c r="Q105" s="1078"/>
      <c r="R105" s="1078"/>
      <c r="S105" s="1078"/>
      <c r="T105" s="1078"/>
    </row>
    <row r="106" spans="1:20" ht="13.5">
      <c r="A106" s="1078"/>
      <c r="B106" s="1078"/>
      <c r="C106" s="1078"/>
      <c r="D106" s="1078"/>
      <c r="E106" s="1078"/>
      <c r="F106" s="1079"/>
      <c r="G106" s="1078"/>
      <c r="H106" s="1078"/>
      <c r="I106" s="1078"/>
      <c r="J106" s="1078"/>
      <c r="K106" s="1078"/>
      <c r="L106" s="1078"/>
      <c r="M106" s="1078"/>
      <c r="N106" s="1078"/>
      <c r="O106" s="1078"/>
      <c r="P106" s="1078"/>
      <c r="Q106" s="1078"/>
      <c r="R106" s="1078"/>
      <c r="S106" s="1078"/>
      <c r="T106" s="1078"/>
    </row>
    <row r="107" spans="1:20" ht="13.5">
      <c r="A107" s="1078"/>
      <c r="B107" s="1078"/>
      <c r="C107" s="1078"/>
      <c r="D107" s="1078"/>
      <c r="E107" s="1078"/>
      <c r="F107" s="1078"/>
      <c r="G107" s="1078"/>
      <c r="H107" s="1078"/>
      <c r="I107" s="1078"/>
      <c r="J107" s="1078"/>
      <c r="K107" s="1078"/>
      <c r="L107" s="1078"/>
      <c r="M107" s="1078"/>
      <c r="N107" s="1078"/>
      <c r="O107" s="1078"/>
      <c r="P107" s="1078"/>
      <c r="Q107" s="1078"/>
      <c r="R107" s="1078"/>
      <c r="S107" s="1078"/>
      <c r="T107" s="1078"/>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cfRule type="cellIs" dxfId="1" priority="1" stopIfTrue="1" operator="equal">
      <formula>0</formula>
    </cfRule>
  </conditionalFormatting>
  <conditionalFormatting sqref="B87 D44:D58 B79 B82 B89 B85 D76:D89 B55 B47 B50 B57 B53 B71 B63 B66 B73 B69 B39 B31 B34 B41 B37 D60:D74 D28:D41 D12:D25">
    <cfRule type="cellIs" dxfId="0" priority="2" stopIfTrue="1" operator="equal">
      <formula>0</formula>
    </cfRule>
  </conditionalFormatting>
  <hyperlinks>
    <hyperlink ref="A1" location="Índice!A1" display="Volver al Índice" xr:uid="{DEA5D440-977F-44C2-908B-885AFECD7F9F}"/>
  </hyperlinks>
  <printOptions horizontalCentered="1" verticalCentered="1"/>
  <pageMargins left="1.299212598425197" right="1.1023622047244095" top="1.2204724409448819" bottom="0.78740157480314965" header="0" footer="0"/>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8BC08-FCF9-4154-B545-7118CACD9093}">
  <dimension ref="A1:AA31"/>
  <sheetViews>
    <sheetView showGridLines="0" zoomScaleNormal="75" workbookViewId="0"/>
  </sheetViews>
  <sheetFormatPr baseColWidth="10" defaultRowHeight="12.75"/>
  <cols>
    <col min="1" max="1" width="35.5703125" style="7" customWidth="1"/>
    <col min="2" max="2" width="9.85546875" style="7" bestFit="1" customWidth="1"/>
    <col min="3" max="3" width="9.5703125" style="7" customWidth="1"/>
    <col min="4" max="4" width="0.85546875" style="7" customWidth="1"/>
    <col min="5" max="5" width="4.5703125" style="7" customWidth="1"/>
    <col min="6" max="6" width="9.5703125" style="7" customWidth="1"/>
    <col min="7" max="7" width="0.85546875" style="7" customWidth="1"/>
    <col min="8" max="8" width="4.5703125" style="7" customWidth="1"/>
    <col min="9" max="9" width="9.5703125" style="7" customWidth="1"/>
    <col min="10" max="10" width="0.85546875" style="7" customWidth="1"/>
    <col min="11" max="11" width="4.5703125" style="7" customWidth="1"/>
    <col min="12" max="12" width="9.5703125" style="7" customWidth="1"/>
    <col min="13" max="13" width="0.85546875" style="7" customWidth="1"/>
    <col min="14" max="14" width="5.42578125" style="7" bestFit="1" customWidth="1"/>
    <col min="15" max="15" width="9.5703125" style="7" customWidth="1"/>
    <col min="16" max="16" width="0.85546875" style="7" customWidth="1"/>
    <col min="17" max="17" width="4.5703125" style="7" customWidth="1"/>
    <col min="18" max="18" width="9.5703125" style="7" customWidth="1"/>
    <col min="19" max="19" width="0.85546875" style="7" customWidth="1"/>
    <col min="20" max="20" width="4.5703125" style="7" customWidth="1"/>
    <col min="21" max="21" width="9.5703125" style="7" customWidth="1"/>
    <col min="22" max="22" width="0.85546875" style="7" customWidth="1"/>
    <col min="23" max="23" width="5.42578125" style="7" bestFit="1" customWidth="1"/>
    <col min="24" max="24" width="9.5703125" style="7" customWidth="1"/>
    <col min="25" max="26" width="12" style="7" bestFit="1" customWidth="1"/>
    <col min="27" max="256" width="11.42578125" style="7"/>
    <col min="257" max="257" width="35.5703125" style="7" customWidth="1"/>
    <col min="258" max="258" width="9.85546875" style="7" bestFit="1" customWidth="1"/>
    <col min="259" max="259" width="9.5703125" style="7" customWidth="1"/>
    <col min="260" max="260" width="0.85546875" style="7" customWidth="1"/>
    <col min="261" max="261" width="4.5703125" style="7" customWidth="1"/>
    <col min="262" max="262" width="9.5703125" style="7" customWidth="1"/>
    <col min="263" max="263" width="0.85546875" style="7" customWidth="1"/>
    <col min="264" max="264" width="4.5703125" style="7" customWidth="1"/>
    <col min="265" max="265" width="9.5703125" style="7" customWidth="1"/>
    <col min="266" max="266" width="0.85546875" style="7" customWidth="1"/>
    <col min="267" max="267" width="4.5703125" style="7" customWidth="1"/>
    <col min="268" max="268" width="9.5703125" style="7" customWidth="1"/>
    <col min="269" max="269" width="0.85546875" style="7" customWidth="1"/>
    <col min="270" max="270" width="5.42578125" style="7" bestFit="1" customWidth="1"/>
    <col min="271" max="271" width="9.5703125" style="7" customWidth="1"/>
    <col min="272" max="272" width="0.85546875" style="7" customWidth="1"/>
    <col min="273" max="273" width="4.5703125" style="7" customWidth="1"/>
    <col min="274" max="274" width="9.5703125" style="7" customWidth="1"/>
    <col min="275" max="275" width="0.85546875" style="7" customWidth="1"/>
    <col min="276" max="276" width="4.5703125" style="7" customWidth="1"/>
    <col min="277" max="277" width="9.5703125" style="7" customWidth="1"/>
    <col min="278" max="278" width="0.85546875" style="7" customWidth="1"/>
    <col min="279" max="279" width="5.42578125" style="7" bestFit="1" customWidth="1"/>
    <col min="280" max="280" width="9.5703125" style="7" customWidth="1"/>
    <col min="281" max="282" width="12" style="7" bestFit="1" customWidth="1"/>
    <col min="283" max="512" width="11.42578125" style="7"/>
    <col min="513" max="513" width="35.5703125" style="7" customWidth="1"/>
    <col min="514" max="514" width="9.85546875" style="7" bestFit="1" customWidth="1"/>
    <col min="515" max="515" width="9.5703125" style="7" customWidth="1"/>
    <col min="516" max="516" width="0.85546875" style="7" customWidth="1"/>
    <col min="517" max="517" width="4.5703125" style="7" customWidth="1"/>
    <col min="518" max="518" width="9.5703125" style="7" customWidth="1"/>
    <col min="519" max="519" width="0.85546875" style="7" customWidth="1"/>
    <col min="520" max="520" width="4.5703125" style="7" customWidth="1"/>
    <col min="521" max="521" width="9.5703125" style="7" customWidth="1"/>
    <col min="522" max="522" width="0.85546875" style="7" customWidth="1"/>
    <col min="523" max="523" width="4.5703125" style="7" customWidth="1"/>
    <col min="524" max="524" width="9.5703125" style="7" customWidth="1"/>
    <col min="525" max="525" width="0.85546875" style="7" customWidth="1"/>
    <col min="526" max="526" width="5.42578125" style="7" bestFit="1" customWidth="1"/>
    <col min="527" max="527" width="9.5703125" style="7" customWidth="1"/>
    <col min="528" max="528" width="0.85546875" style="7" customWidth="1"/>
    <col min="529" max="529" width="4.5703125" style="7" customWidth="1"/>
    <col min="530" max="530" width="9.5703125" style="7" customWidth="1"/>
    <col min="531" max="531" width="0.85546875" style="7" customWidth="1"/>
    <col min="532" max="532" width="4.5703125" style="7" customWidth="1"/>
    <col min="533" max="533" width="9.5703125" style="7" customWidth="1"/>
    <col min="534" max="534" width="0.85546875" style="7" customWidth="1"/>
    <col min="535" max="535" width="5.42578125" style="7" bestFit="1" customWidth="1"/>
    <col min="536" max="536" width="9.5703125" style="7" customWidth="1"/>
    <col min="537" max="538" width="12" style="7" bestFit="1" customWidth="1"/>
    <col min="539" max="768" width="11.42578125" style="7"/>
    <col min="769" max="769" width="35.5703125" style="7" customWidth="1"/>
    <col min="770" max="770" width="9.85546875" style="7" bestFit="1" customWidth="1"/>
    <col min="771" max="771" width="9.5703125" style="7" customWidth="1"/>
    <col min="772" max="772" width="0.85546875" style="7" customWidth="1"/>
    <col min="773" max="773" width="4.5703125" style="7" customWidth="1"/>
    <col min="774" max="774" width="9.5703125" style="7" customWidth="1"/>
    <col min="775" max="775" width="0.85546875" style="7" customWidth="1"/>
    <col min="776" max="776" width="4.5703125" style="7" customWidth="1"/>
    <col min="777" max="777" width="9.5703125" style="7" customWidth="1"/>
    <col min="778" max="778" width="0.85546875" style="7" customWidth="1"/>
    <col min="779" max="779" width="4.5703125" style="7" customWidth="1"/>
    <col min="780" max="780" width="9.5703125" style="7" customWidth="1"/>
    <col min="781" max="781" width="0.85546875" style="7" customWidth="1"/>
    <col min="782" max="782" width="5.42578125" style="7" bestFit="1" customWidth="1"/>
    <col min="783" max="783" width="9.5703125" style="7" customWidth="1"/>
    <col min="784" max="784" width="0.85546875" style="7" customWidth="1"/>
    <col min="785" max="785" width="4.5703125" style="7" customWidth="1"/>
    <col min="786" max="786" width="9.5703125" style="7" customWidth="1"/>
    <col min="787" max="787" width="0.85546875" style="7" customWidth="1"/>
    <col min="788" max="788" width="4.5703125" style="7" customWidth="1"/>
    <col min="789" max="789" width="9.5703125" style="7" customWidth="1"/>
    <col min="790" max="790" width="0.85546875" style="7" customWidth="1"/>
    <col min="791" max="791" width="5.42578125" style="7" bestFit="1" customWidth="1"/>
    <col min="792" max="792" width="9.5703125" style="7" customWidth="1"/>
    <col min="793" max="794" width="12" style="7" bestFit="1" customWidth="1"/>
    <col min="795" max="1024" width="11.42578125" style="7"/>
    <col min="1025" max="1025" width="35.5703125" style="7" customWidth="1"/>
    <col min="1026" max="1026" width="9.85546875" style="7" bestFit="1" customWidth="1"/>
    <col min="1027" max="1027" width="9.5703125" style="7" customWidth="1"/>
    <col min="1028" max="1028" width="0.85546875" style="7" customWidth="1"/>
    <col min="1029" max="1029" width="4.5703125" style="7" customWidth="1"/>
    <col min="1030" max="1030" width="9.5703125" style="7" customWidth="1"/>
    <col min="1031" max="1031" width="0.85546875" style="7" customWidth="1"/>
    <col min="1032" max="1032" width="4.5703125" style="7" customWidth="1"/>
    <col min="1033" max="1033" width="9.5703125" style="7" customWidth="1"/>
    <col min="1034" max="1034" width="0.85546875" style="7" customWidth="1"/>
    <col min="1035" max="1035" width="4.5703125" style="7" customWidth="1"/>
    <col min="1036" max="1036" width="9.5703125" style="7" customWidth="1"/>
    <col min="1037" max="1037" width="0.85546875" style="7" customWidth="1"/>
    <col min="1038" max="1038" width="5.42578125" style="7" bestFit="1" customWidth="1"/>
    <col min="1039" max="1039" width="9.5703125" style="7" customWidth="1"/>
    <col min="1040" max="1040" width="0.85546875" style="7" customWidth="1"/>
    <col min="1041" max="1041" width="4.5703125" style="7" customWidth="1"/>
    <col min="1042" max="1042" width="9.5703125" style="7" customWidth="1"/>
    <col min="1043" max="1043" width="0.85546875" style="7" customWidth="1"/>
    <col min="1044" max="1044" width="4.5703125" style="7" customWidth="1"/>
    <col min="1045" max="1045" width="9.5703125" style="7" customWidth="1"/>
    <col min="1046" max="1046" width="0.85546875" style="7" customWidth="1"/>
    <col min="1047" max="1047" width="5.42578125" style="7" bestFit="1" customWidth="1"/>
    <col min="1048" max="1048" width="9.5703125" style="7" customWidth="1"/>
    <col min="1049" max="1050" width="12" style="7" bestFit="1" customWidth="1"/>
    <col min="1051" max="1280" width="11.42578125" style="7"/>
    <col min="1281" max="1281" width="35.5703125" style="7" customWidth="1"/>
    <col min="1282" max="1282" width="9.85546875" style="7" bestFit="1" customWidth="1"/>
    <col min="1283" max="1283" width="9.5703125" style="7" customWidth="1"/>
    <col min="1284" max="1284" width="0.85546875" style="7" customWidth="1"/>
    <col min="1285" max="1285" width="4.5703125" style="7" customWidth="1"/>
    <col min="1286" max="1286" width="9.5703125" style="7" customWidth="1"/>
    <col min="1287" max="1287" width="0.85546875" style="7" customWidth="1"/>
    <col min="1288" max="1288" width="4.5703125" style="7" customWidth="1"/>
    <col min="1289" max="1289" width="9.5703125" style="7" customWidth="1"/>
    <col min="1290" max="1290" width="0.85546875" style="7" customWidth="1"/>
    <col min="1291" max="1291" width="4.5703125" style="7" customWidth="1"/>
    <col min="1292" max="1292" width="9.5703125" style="7" customWidth="1"/>
    <col min="1293" max="1293" width="0.85546875" style="7" customWidth="1"/>
    <col min="1294" max="1294" width="5.42578125" style="7" bestFit="1" customWidth="1"/>
    <col min="1295" max="1295" width="9.5703125" style="7" customWidth="1"/>
    <col min="1296" max="1296" width="0.85546875" style="7" customWidth="1"/>
    <col min="1297" max="1297" width="4.5703125" style="7" customWidth="1"/>
    <col min="1298" max="1298" width="9.5703125" style="7" customWidth="1"/>
    <col min="1299" max="1299" width="0.85546875" style="7" customWidth="1"/>
    <col min="1300" max="1300" width="4.5703125" style="7" customWidth="1"/>
    <col min="1301" max="1301" width="9.5703125" style="7" customWidth="1"/>
    <col min="1302" max="1302" width="0.85546875" style="7" customWidth="1"/>
    <col min="1303" max="1303" width="5.42578125" style="7" bestFit="1" customWidth="1"/>
    <col min="1304" max="1304" width="9.5703125" style="7" customWidth="1"/>
    <col min="1305" max="1306" width="12" style="7" bestFit="1" customWidth="1"/>
    <col min="1307" max="1536" width="11.42578125" style="7"/>
    <col min="1537" max="1537" width="35.5703125" style="7" customWidth="1"/>
    <col min="1538" max="1538" width="9.85546875" style="7" bestFit="1" customWidth="1"/>
    <col min="1539" max="1539" width="9.5703125" style="7" customWidth="1"/>
    <col min="1540" max="1540" width="0.85546875" style="7" customWidth="1"/>
    <col min="1541" max="1541" width="4.5703125" style="7" customWidth="1"/>
    <col min="1542" max="1542" width="9.5703125" style="7" customWidth="1"/>
    <col min="1543" max="1543" width="0.85546875" style="7" customWidth="1"/>
    <col min="1544" max="1544" width="4.5703125" style="7" customWidth="1"/>
    <col min="1545" max="1545" width="9.5703125" style="7" customWidth="1"/>
    <col min="1546" max="1546" width="0.85546875" style="7" customWidth="1"/>
    <col min="1547" max="1547" width="4.5703125" style="7" customWidth="1"/>
    <col min="1548" max="1548" width="9.5703125" style="7" customWidth="1"/>
    <col min="1549" max="1549" width="0.85546875" style="7" customWidth="1"/>
    <col min="1550" max="1550" width="5.42578125" style="7" bestFit="1" customWidth="1"/>
    <col min="1551" max="1551" width="9.5703125" style="7" customWidth="1"/>
    <col min="1552" max="1552" width="0.85546875" style="7" customWidth="1"/>
    <col min="1553" max="1553" width="4.5703125" style="7" customWidth="1"/>
    <col min="1554" max="1554" width="9.5703125" style="7" customWidth="1"/>
    <col min="1555" max="1555" width="0.85546875" style="7" customWidth="1"/>
    <col min="1556" max="1556" width="4.5703125" style="7" customWidth="1"/>
    <col min="1557" max="1557" width="9.5703125" style="7" customWidth="1"/>
    <col min="1558" max="1558" width="0.85546875" style="7" customWidth="1"/>
    <col min="1559" max="1559" width="5.42578125" style="7" bestFit="1" customWidth="1"/>
    <col min="1560" max="1560" width="9.5703125" style="7" customWidth="1"/>
    <col min="1561" max="1562" width="12" style="7" bestFit="1" customWidth="1"/>
    <col min="1563" max="1792" width="11.42578125" style="7"/>
    <col min="1793" max="1793" width="35.5703125" style="7" customWidth="1"/>
    <col min="1794" max="1794" width="9.85546875" style="7" bestFit="1" customWidth="1"/>
    <col min="1795" max="1795" width="9.5703125" style="7" customWidth="1"/>
    <col min="1796" max="1796" width="0.85546875" style="7" customWidth="1"/>
    <col min="1797" max="1797" width="4.5703125" style="7" customWidth="1"/>
    <col min="1798" max="1798" width="9.5703125" style="7" customWidth="1"/>
    <col min="1799" max="1799" width="0.85546875" style="7" customWidth="1"/>
    <col min="1800" max="1800" width="4.5703125" style="7" customWidth="1"/>
    <col min="1801" max="1801" width="9.5703125" style="7" customWidth="1"/>
    <col min="1802" max="1802" width="0.85546875" style="7" customWidth="1"/>
    <col min="1803" max="1803" width="4.5703125" style="7" customWidth="1"/>
    <col min="1804" max="1804" width="9.5703125" style="7" customWidth="1"/>
    <col min="1805" max="1805" width="0.85546875" style="7" customWidth="1"/>
    <col min="1806" max="1806" width="5.42578125" style="7" bestFit="1" customWidth="1"/>
    <col min="1807" max="1807" width="9.5703125" style="7" customWidth="1"/>
    <col min="1808" max="1808" width="0.85546875" style="7" customWidth="1"/>
    <col min="1809" max="1809" width="4.5703125" style="7" customWidth="1"/>
    <col min="1810" max="1810" width="9.5703125" style="7" customWidth="1"/>
    <col min="1811" max="1811" width="0.85546875" style="7" customWidth="1"/>
    <col min="1812" max="1812" width="4.5703125" style="7" customWidth="1"/>
    <col min="1813" max="1813" width="9.5703125" style="7" customWidth="1"/>
    <col min="1814" max="1814" width="0.85546875" style="7" customWidth="1"/>
    <col min="1815" max="1815" width="5.42578125" style="7" bestFit="1" customWidth="1"/>
    <col min="1816" max="1816" width="9.5703125" style="7" customWidth="1"/>
    <col min="1817" max="1818" width="12" style="7" bestFit="1" customWidth="1"/>
    <col min="1819" max="2048" width="11.42578125" style="7"/>
    <col min="2049" max="2049" width="35.5703125" style="7" customWidth="1"/>
    <col min="2050" max="2050" width="9.85546875" style="7" bestFit="1" customWidth="1"/>
    <col min="2051" max="2051" width="9.5703125" style="7" customWidth="1"/>
    <col min="2052" max="2052" width="0.85546875" style="7" customWidth="1"/>
    <col min="2053" max="2053" width="4.5703125" style="7" customWidth="1"/>
    <col min="2054" max="2054" width="9.5703125" style="7" customWidth="1"/>
    <col min="2055" max="2055" width="0.85546875" style="7" customWidth="1"/>
    <col min="2056" max="2056" width="4.5703125" style="7" customWidth="1"/>
    <col min="2057" max="2057" width="9.5703125" style="7" customWidth="1"/>
    <col min="2058" max="2058" width="0.85546875" style="7" customWidth="1"/>
    <col min="2059" max="2059" width="4.5703125" style="7" customWidth="1"/>
    <col min="2060" max="2060" width="9.5703125" style="7" customWidth="1"/>
    <col min="2061" max="2061" width="0.85546875" style="7" customWidth="1"/>
    <col min="2062" max="2062" width="5.42578125" style="7" bestFit="1" customWidth="1"/>
    <col min="2063" max="2063" width="9.5703125" style="7" customWidth="1"/>
    <col min="2064" max="2064" width="0.85546875" style="7" customWidth="1"/>
    <col min="2065" max="2065" width="4.5703125" style="7" customWidth="1"/>
    <col min="2066" max="2066" width="9.5703125" style="7" customWidth="1"/>
    <col min="2067" max="2067" width="0.85546875" style="7" customWidth="1"/>
    <col min="2068" max="2068" width="4.5703125" style="7" customWidth="1"/>
    <col min="2069" max="2069" width="9.5703125" style="7" customWidth="1"/>
    <col min="2070" max="2070" width="0.85546875" style="7" customWidth="1"/>
    <col min="2071" max="2071" width="5.42578125" style="7" bestFit="1" customWidth="1"/>
    <col min="2072" max="2072" width="9.5703125" style="7" customWidth="1"/>
    <col min="2073" max="2074" width="12" style="7" bestFit="1" customWidth="1"/>
    <col min="2075" max="2304" width="11.42578125" style="7"/>
    <col min="2305" max="2305" width="35.5703125" style="7" customWidth="1"/>
    <col min="2306" max="2306" width="9.85546875" style="7" bestFit="1" customWidth="1"/>
    <col min="2307" max="2307" width="9.5703125" style="7" customWidth="1"/>
    <col min="2308" max="2308" width="0.85546875" style="7" customWidth="1"/>
    <col min="2309" max="2309" width="4.5703125" style="7" customWidth="1"/>
    <col min="2310" max="2310" width="9.5703125" style="7" customWidth="1"/>
    <col min="2311" max="2311" width="0.85546875" style="7" customWidth="1"/>
    <col min="2312" max="2312" width="4.5703125" style="7" customWidth="1"/>
    <col min="2313" max="2313" width="9.5703125" style="7" customWidth="1"/>
    <col min="2314" max="2314" width="0.85546875" style="7" customWidth="1"/>
    <col min="2315" max="2315" width="4.5703125" style="7" customWidth="1"/>
    <col min="2316" max="2316" width="9.5703125" style="7" customWidth="1"/>
    <col min="2317" max="2317" width="0.85546875" style="7" customWidth="1"/>
    <col min="2318" max="2318" width="5.42578125" style="7" bestFit="1" customWidth="1"/>
    <col min="2319" max="2319" width="9.5703125" style="7" customWidth="1"/>
    <col min="2320" max="2320" width="0.85546875" style="7" customWidth="1"/>
    <col min="2321" max="2321" width="4.5703125" style="7" customWidth="1"/>
    <col min="2322" max="2322" width="9.5703125" style="7" customWidth="1"/>
    <col min="2323" max="2323" width="0.85546875" style="7" customWidth="1"/>
    <col min="2324" max="2324" width="4.5703125" style="7" customWidth="1"/>
    <col min="2325" max="2325" width="9.5703125" style="7" customWidth="1"/>
    <col min="2326" max="2326" width="0.85546875" style="7" customWidth="1"/>
    <col min="2327" max="2327" width="5.42578125" style="7" bestFit="1" customWidth="1"/>
    <col min="2328" max="2328" width="9.5703125" style="7" customWidth="1"/>
    <col min="2329" max="2330" width="12" style="7" bestFit="1" customWidth="1"/>
    <col min="2331" max="2560" width="11.42578125" style="7"/>
    <col min="2561" max="2561" width="35.5703125" style="7" customWidth="1"/>
    <col min="2562" max="2562" width="9.85546875" style="7" bestFit="1" customWidth="1"/>
    <col min="2563" max="2563" width="9.5703125" style="7" customWidth="1"/>
    <col min="2564" max="2564" width="0.85546875" style="7" customWidth="1"/>
    <col min="2565" max="2565" width="4.5703125" style="7" customWidth="1"/>
    <col min="2566" max="2566" width="9.5703125" style="7" customWidth="1"/>
    <col min="2567" max="2567" width="0.85546875" style="7" customWidth="1"/>
    <col min="2568" max="2568" width="4.5703125" style="7" customWidth="1"/>
    <col min="2569" max="2569" width="9.5703125" style="7" customWidth="1"/>
    <col min="2570" max="2570" width="0.85546875" style="7" customWidth="1"/>
    <col min="2571" max="2571" width="4.5703125" style="7" customWidth="1"/>
    <col min="2572" max="2572" width="9.5703125" style="7" customWidth="1"/>
    <col min="2573" max="2573" width="0.85546875" style="7" customWidth="1"/>
    <col min="2574" max="2574" width="5.42578125" style="7" bestFit="1" customWidth="1"/>
    <col min="2575" max="2575" width="9.5703125" style="7" customWidth="1"/>
    <col min="2576" max="2576" width="0.85546875" style="7" customWidth="1"/>
    <col min="2577" max="2577" width="4.5703125" style="7" customWidth="1"/>
    <col min="2578" max="2578" width="9.5703125" style="7" customWidth="1"/>
    <col min="2579" max="2579" width="0.85546875" style="7" customWidth="1"/>
    <col min="2580" max="2580" width="4.5703125" style="7" customWidth="1"/>
    <col min="2581" max="2581" width="9.5703125" style="7" customWidth="1"/>
    <col min="2582" max="2582" width="0.85546875" style="7" customWidth="1"/>
    <col min="2583" max="2583" width="5.42578125" style="7" bestFit="1" customWidth="1"/>
    <col min="2584" max="2584" width="9.5703125" style="7" customWidth="1"/>
    <col min="2585" max="2586" width="12" style="7" bestFit="1" customWidth="1"/>
    <col min="2587" max="2816" width="11.42578125" style="7"/>
    <col min="2817" max="2817" width="35.5703125" style="7" customWidth="1"/>
    <col min="2818" max="2818" width="9.85546875" style="7" bestFit="1" customWidth="1"/>
    <col min="2819" max="2819" width="9.5703125" style="7" customWidth="1"/>
    <col min="2820" max="2820" width="0.85546875" style="7" customWidth="1"/>
    <col min="2821" max="2821" width="4.5703125" style="7" customWidth="1"/>
    <col min="2822" max="2822" width="9.5703125" style="7" customWidth="1"/>
    <col min="2823" max="2823" width="0.85546875" style="7" customWidth="1"/>
    <col min="2824" max="2824" width="4.5703125" style="7" customWidth="1"/>
    <col min="2825" max="2825" width="9.5703125" style="7" customWidth="1"/>
    <col min="2826" max="2826" width="0.85546875" style="7" customWidth="1"/>
    <col min="2827" max="2827" width="4.5703125" style="7" customWidth="1"/>
    <col min="2828" max="2828" width="9.5703125" style="7" customWidth="1"/>
    <col min="2829" max="2829" width="0.85546875" style="7" customWidth="1"/>
    <col min="2830" max="2830" width="5.42578125" style="7" bestFit="1" customWidth="1"/>
    <col min="2831" max="2831" width="9.5703125" style="7" customWidth="1"/>
    <col min="2832" max="2832" width="0.85546875" style="7" customWidth="1"/>
    <col min="2833" max="2833" width="4.5703125" style="7" customWidth="1"/>
    <col min="2834" max="2834" width="9.5703125" style="7" customWidth="1"/>
    <col min="2835" max="2835" width="0.85546875" style="7" customWidth="1"/>
    <col min="2836" max="2836" width="4.5703125" style="7" customWidth="1"/>
    <col min="2837" max="2837" width="9.5703125" style="7" customWidth="1"/>
    <col min="2838" max="2838" width="0.85546875" style="7" customWidth="1"/>
    <col min="2839" max="2839" width="5.42578125" style="7" bestFit="1" customWidth="1"/>
    <col min="2840" max="2840" width="9.5703125" style="7" customWidth="1"/>
    <col min="2841" max="2842" width="12" style="7" bestFit="1" customWidth="1"/>
    <col min="2843" max="3072" width="11.42578125" style="7"/>
    <col min="3073" max="3073" width="35.5703125" style="7" customWidth="1"/>
    <col min="3074" max="3074" width="9.85546875" style="7" bestFit="1" customWidth="1"/>
    <col min="3075" max="3075" width="9.5703125" style="7" customWidth="1"/>
    <col min="3076" max="3076" width="0.85546875" style="7" customWidth="1"/>
    <col min="3077" max="3077" width="4.5703125" style="7" customWidth="1"/>
    <col min="3078" max="3078" width="9.5703125" style="7" customWidth="1"/>
    <col min="3079" max="3079" width="0.85546875" style="7" customWidth="1"/>
    <col min="3080" max="3080" width="4.5703125" style="7" customWidth="1"/>
    <col min="3081" max="3081" width="9.5703125" style="7" customWidth="1"/>
    <col min="3082" max="3082" width="0.85546875" style="7" customWidth="1"/>
    <col min="3083" max="3083" width="4.5703125" style="7" customWidth="1"/>
    <col min="3084" max="3084" width="9.5703125" style="7" customWidth="1"/>
    <col min="3085" max="3085" width="0.85546875" style="7" customWidth="1"/>
    <col min="3086" max="3086" width="5.42578125" style="7" bestFit="1" customWidth="1"/>
    <col min="3087" max="3087" width="9.5703125" style="7" customWidth="1"/>
    <col min="3088" max="3088" width="0.85546875" style="7" customWidth="1"/>
    <col min="3089" max="3089" width="4.5703125" style="7" customWidth="1"/>
    <col min="3090" max="3090" width="9.5703125" style="7" customWidth="1"/>
    <col min="3091" max="3091" width="0.85546875" style="7" customWidth="1"/>
    <col min="3092" max="3092" width="4.5703125" style="7" customWidth="1"/>
    <col min="3093" max="3093" width="9.5703125" style="7" customWidth="1"/>
    <col min="3094" max="3094" width="0.85546875" style="7" customWidth="1"/>
    <col min="3095" max="3095" width="5.42578125" style="7" bestFit="1" customWidth="1"/>
    <col min="3096" max="3096" width="9.5703125" style="7" customWidth="1"/>
    <col min="3097" max="3098" width="12" style="7" bestFit="1" customWidth="1"/>
    <col min="3099" max="3328" width="11.42578125" style="7"/>
    <col min="3329" max="3329" width="35.5703125" style="7" customWidth="1"/>
    <col min="3330" max="3330" width="9.85546875" style="7" bestFit="1" customWidth="1"/>
    <col min="3331" max="3331" width="9.5703125" style="7" customWidth="1"/>
    <col min="3332" max="3332" width="0.85546875" style="7" customWidth="1"/>
    <col min="3333" max="3333" width="4.5703125" style="7" customWidth="1"/>
    <col min="3334" max="3334" width="9.5703125" style="7" customWidth="1"/>
    <col min="3335" max="3335" width="0.85546875" style="7" customWidth="1"/>
    <col min="3336" max="3336" width="4.5703125" style="7" customWidth="1"/>
    <col min="3337" max="3337" width="9.5703125" style="7" customWidth="1"/>
    <col min="3338" max="3338" width="0.85546875" style="7" customWidth="1"/>
    <col min="3339" max="3339" width="4.5703125" style="7" customWidth="1"/>
    <col min="3340" max="3340" width="9.5703125" style="7" customWidth="1"/>
    <col min="3341" max="3341" width="0.85546875" style="7" customWidth="1"/>
    <col min="3342" max="3342" width="5.42578125" style="7" bestFit="1" customWidth="1"/>
    <col min="3343" max="3343" width="9.5703125" style="7" customWidth="1"/>
    <col min="3344" max="3344" width="0.85546875" style="7" customWidth="1"/>
    <col min="3345" max="3345" width="4.5703125" style="7" customWidth="1"/>
    <col min="3346" max="3346" width="9.5703125" style="7" customWidth="1"/>
    <col min="3347" max="3347" width="0.85546875" style="7" customWidth="1"/>
    <col min="3348" max="3348" width="4.5703125" style="7" customWidth="1"/>
    <col min="3349" max="3349" width="9.5703125" style="7" customWidth="1"/>
    <col min="3350" max="3350" width="0.85546875" style="7" customWidth="1"/>
    <col min="3351" max="3351" width="5.42578125" style="7" bestFit="1" customWidth="1"/>
    <col min="3352" max="3352" width="9.5703125" style="7" customWidth="1"/>
    <col min="3353" max="3354" width="12" style="7" bestFit="1" customWidth="1"/>
    <col min="3355" max="3584" width="11.42578125" style="7"/>
    <col min="3585" max="3585" width="35.5703125" style="7" customWidth="1"/>
    <col min="3586" max="3586" width="9.85546875" style="7" bestFit="1" customWidth="1"/>
    <col min="3587" max="3587" width="9.5703125" style="7" customWidth="1"/>
    <col min="3588" max="3588" width="0.85546875" style="7" customWidth="1"/>
    <col min="3589" max="3589" width="4.5703125" style="7" customWidth="1"/>
    <col min="3590" max="3590" width="9.5703125" style="7" customWidth="1"/>
    <col min="3591" max="3591" width="0.85546875" style="7" customWidth="1"/>
    <col min="3592" max="3592" width="4.5703125" style="7" customWidth="1"/>
    <col min="3593" max="3593" width="9.5703125" style="7" customWidth="1"/>
    <col min="3594" max="3594" width="0.85546875" style="7" customWidth="1"/>
    <col min="3595" max="3595" width="4.5703125" style="7" customWidth="1"/>
    <col min="3596" max="3596" width="9.5703125" style="7" customWidth="1"/>
    <col min="3597" max="3597" width="0.85546875" style="7" customWidth="1"/>
    <col min="3598" max="3598" width="5.42578125" style="7" bestFit="1" customWidth="1"/>
    <col min="3599" max="3599" width="9.5703125" style="7" customWidth="1"/>
    <col min="3600" max="3600" width="0.85546875" style="7" customWidth="1"/>
    <col min="3601" max="3601" width="4.5703125" style="7" customWidth="1"/>
    <col min="3602" max="3602" width="9.5703125" style="7" customWidth="1"/>
    <col min="3603" max="3603" width="0.85546875" style="7" customWidth="1"/>
    <col min="3604" max="3604" width="4.5703125" style="7" customWidth="1"/>
    <col min="3605" max="3605" width="9.5703125" style="7" customWidth="1"/>
    <col min="3606" max="3606" width="0.85546875" style="7" customWidth="1"/>
    <col min="3607" max="3607" width="5.42578125" style="7" bestFit="1" customWidth="1"/>
    <col min="3608" max="3608" width="9.5703125" style="7" customWidth="1"/>
    <col min="3609" max="3610" width="12" style="7" bestFit="1" customWidth="1"/>
    <col min="3611" max="3840" width="11.42578125" style="7"/>
    <col min="3841" max="3841" width="35.5703125" style="7" customWidth="1"/>
    <col min="3842" max="3842" width="9.85546875" style="7" bestFit="1" customWidth="1"/>
    <col min="3843" max="3843" width="9.5703125" style="7" customWidth="1"/>
    <col min="3844" max="3844" width="0.85546875" style="7" customWidth="1"/>
    <col min="3845" max="3845" width="4.5703125" style="7" customWidth="1"/>
    <col min="3846" max="3846" width="9.5703125" style="7" customWidth="1"/>
    <col min="3847" max="3847" width="0.85546875" style="7" customWidth="1"/>
    <col min="3848" max="3848" width="4.5703125" style="7" customWidth="1"/>
    <col min="3849" max="3849" width="9.5703125" style="7" customWidth="1"/>
    <col min="3850" max="3850" width="0.85546875" style="7" customWidth="1"/>
    <col min="3851" max="3851" width="4.5703125" style="7" customWidth="1"/>
    <col min="3852" max="3852" width="9.5703125" style="7" customWidth="1"/>
    <col min="3853" max="3853" width="0.85546875" style="7" customWidth="1"/>
    <col min="3854" max="3854" width="5.42578125" style="7" bestFit="1" customWidth="1"/>
    <col min="3855" max="3855" width="9.5703125" style="7" customWidth="1"/>
    <col min="3856" max="3856" width="0.85546875" style="7" customWidth="1"/>
    <col min="3857" max="3857" width="4.5703125" style="7" customWidth="1"/>
    <col min="3858" max="3858" width="9.5703125" style="7" customWidth="1"/>
    <col min="3859" max="3859" width="0.85546875" style="7" customWidth="1"/>
    <col min="3860" max="3860" width="4.5703125" style="7" customWidth="1"/>
    <col min="3861" max="3861" width="9.5703125" style="7" customWidth="1"/>
    <col min="3862" max="3862" width="0.85546875" style="7" customWidth="1"/>
    <col min="3863" max="3863" width="5.42578125" style="7" bestFit="1" customWidth="1"/>
    <col min="3864" max="3864" width="9.5703125" style="7" customWidth="1"/>
    <col min="3865" max="3866" width="12" style="7" bestFit="1" customWidth="1"/>
    <col min="3867" max="4096" width="11.42578125" style="7"/>
    <col min="4097" max="4097" width="35.5703125" style="7" customWidth="1"/>
    <col min="4098" max="4098" width="9.85546875" style="7" bestFit="1" customWidth="1"/>
    <col min="4099" max="4099" width="9.5703125" style="7" customWidth="1"/>
    <col min="4100" max="4100" width="0.85546875" style="7" customWidth="1"/>
    <col min="4101" max="4101" width="4.5703125" style="7" customWidth="1"/>
    <col min="4102" max="4102" width="9.5703125" style="7" customWidth="1"/>
    <col min="4103" max="4103" width="0.85546875" style="7" customWidth="1"/>
    <col min="4104" max="4104" width="4.5703125" style="7" customWidth="1"/>
    <col min="4105" max="4105" width="9.5703125" style="7" customWidth="1"/>
    <col min="4106" max="4106" width="0.85546875" style="7" customWidth="1"/>
    <col min="4107" max="4107" width="4.5703125" style="7" customWidth="1"/>
    <col min="4108" max="4108" width="9.5703125" style="7" customWidth="1"/>
    <col min="4109" max="4109" width="0.85546875" style="7" customWidth="1"/>
    <col min="4110" max="4110" width="5.42578125" style="7" bestFit="1" customWidth="1"/>
    <col min="4111" max="4111" width="9.5703125" style="7" customWidth="1"/>
    <col min="4112" max="4112" width="0.85546875" style="7" customWidth="1"/>
    <col min="4113" max="4113" width="4.5703125" style="7" customWidth="1"/>
    <col min="4114" max="4114" width="9.5703125" style="7" customWidth="1"/>
    <col min="4115" max="4115" width="0.85546875" style="7" customWidth="1"/>
    <col min="4116" max="4116" width="4.5703125" style="7" customWidth="1"/>
    <col min="4117" max="4117" width="9.5703125" style="7" customWidth="1"/>
    <col min="4118" max="4118" width="0.85546875" style="7" customWidth="1"/>
    <col min="4119" max="4119" width="5.42578125" style="7" bestFit="1" customWidth="1"/>
    <col min="4120" max="4120" width="9.5703125" style="7" customWidth="1"/>
    <col min="4121" max="4122" width="12" style="7" bestFit="1" customWidth="1"/>
    <col min="4123" max="4352" width="11.42578125" style="7"/>
    <col min="4353" max="4353" width="35.5703125" style="7" customWidth="1"/>
    <col min="4354" max="4354" width="9.85546875" style="7" bestFit="1" customWidth="1"/>
    <col min="4355" max="4355" width="9.5703125" style="7" customWidth="1"/>
    <col min="4356" max="4356" width="0.85546875" style="7" customWidth="1"/>
    <col min="4357" max="4357" width="4.5703125" style="7" customWidth="1"/>
    <col min="4358" max="4358" width="9.5703125" style="7" customWidth="1"/>
    <col min="4359" max="4359" width="0.85546875" style="7" customWidth="1"/>
    <col min="4360" max="4360" width="4.5703125" style="7" customWidth="1"/>
    <col min="4361" max="4361" width="9.5703125" style="7" customWidth="1"/>
    <col min="4362" max="4362" width="0.85546875" style="7" customWidth="1"/>
    <col min="4363" max="4363" width="4.5703125" style="7" customWidth="1"/>
    <col min="4364" max="4364" width="9.5703125" style="7" customWidth="1"/>
    <col min="4365" max="4365" width="0.85546875" style="7" customWidth="1"/>
    <col min="4366" max="4366" width="5.42578125" style="7" bestFit="1" customWidth="1"/>
    <col min="4367" max="4367" width="9.5703125" style="7" customWidth="1"/>
    <col min="4368" max="4368" width="0.85546875" style="7" customWidth="1"/>
    <col min="4369" max="4369" width="4.5703125" style="7" customWidth="1"/>
    <col min="4370" max="4370" width="9.5703125" style="7" customWidth="1"/>
    <col min="4371" max="4371" width="0.85546875" style="7" customWidth="1"/>
    <col min="4372" max="4372" width="4.5703125" style="7" customWidth="1"/>
    <col min="4373" max="4373" width="9.5703125" style="7" customWidth="1"/>
    <col min="4374" max="4374" width="0.85546875" style="7" customWidth="1"/>
    <col min="4375" max="4375" width="5.42578125" style="7" bestFit="1" customWidth="1"/>
    <col min="4376" max="4376" width="9.5703125" style="7" customWidth="1"/>
    <col min="4377" max="4378" width="12" style="7" bestFit="1" customWidth="1"/>
    <col min="4379" max="4608" width="11.42578125" style="7"/>
    <col min="4609" max="4609" width="35.5703125" style="7" customWidth="1"/>
    <col min="4610" max="4610" width="9.85546875" style="7" bestFit="1" customWidth="1"/>
    <col min="4611" max="4611" width="9.5703125" style="7" customWidth="1"/>
    <col min="4612" max="4612" width="0.85546875" style="7" customWidth="1"/>
    <col min="4613" max="4613" width="4.5703125" style="7" customWidth="1"/>
    <col min="4614" max="4614" width="9.5703125" style="7" customWidth="1"/>
    <col min="4615" max="4615" width="0.85546875" style="7" customWidth="1"/>
    <col min="4616" max="4616" width="4.5703125" style="7" customWidth="1"/>
    <col min="4617" max="4617" width="9.5703125" style="7" customWidth="1"/>
    <col min="4618" max="4618" width="0.85546875" style="7" customWidth="1"/>
    <col min="4619" max="4619" width="4.5703125" style="7" customWidth="1"/>
    <col min="4620" max="4620" width="9.5703125" style="7" customWidth="1"/>
    <col min="4621" max="4621" width="0.85546875" style="7" customWidth="1"/>
    <col min="4622" max="4622" width="5.42578125" style="7" bestFit="1" customWidth="1"/>
    <col min="4623" max="4623" width="9.5703125" style="7" customWidth="1"/>
    <col min="4624" max="4624" width="0.85546875" style="7" customWidth="1"/>
    <col min="4625" max="4625" width="4.5703125" style="7" customWidth="1"/>
    <col min="4626" max="4626" width="9.5703125" style="7" customWidth="1"/>
    <col min="4627" max="4627" width="0.85546875" style="7" customWidth="1"/>
    <col min="4628" max="4628" width="4.5703125" style="7" customWidth="1"/>
    <col min="4629" max="4629" width="9.5703125" style="7" customWidth="1"/>
    <col min="4630" max="4630" width="0.85546875" style="7" customWidth="1"/>
    <col min="4631" max="4631" width="5.42578125" style="7" bestFit="1" customWidth="1"/>
    <col min="4632" max="4632" width="9.5703125" style="7" customWidth="1"/>
    <col min="4633" max="4634" width="12" style="7" bestFit="1" customWidth="1"/>
    <col min="4635" max="4864" width="11.42578125" style="7"/>
    <col min="4865" max="4865" width="35.5703125" style="7" customWidth="1"/>
    <col min="4866" max="4866" width="9.85546875" style="7" bestFit="1" customWidth="1"/>
    <col min="4867" max="4867" width="9.5703125" style="7" customWidth="1"/>
    <col min="4868" max="4868" width="0.85546875" style="7" customWidth="1"/>
    <col min="4869" max="4869" width="4.5703125" style="7" customWidth="1"/>
    <col min="4870" max="4870" width="9.5703125" style="7" customWidth="1"/>
    <col min="4871" max="4871" width="0.85546875" style="7" customWidth="1"/>
    <col min="4872" max="4872" width="4.5703125" style="7" customWidth="1"/>
    <col min="4873" max="4873" width="9.5703125" style="7" customWidth="1"/>
    <col min="4874" max="4874" width="0.85546875" style="7" customWidth="1"/>
    <col min="4875" max="4875" width="4.5703125" style="7" customWidth="1"/>
    <col min="4876" max="4876" width="9.5703125" style="7" customWidth="1"/>
    <col min="4877" max="4877" width="0.85546875" style="7" customWidth="1"/>
    <col min="4878" max="4878" width="5.42578125" style="7" bestFit="1" customWidth="1"/>
    <col min="4879" max="4879" width="9.5703125" style="7" customWidth="1"/>
    <col min="4880" max="4880" width="0.85546875" style="7" customWidth="1"/>
    <col min="4881" max="4881" width="4.5703125" style="7" customWidth="1"/>
    <col min="4882" max="4882" width="9.5703125" style="7" customWidth="1"/>
    <col min="4883" max="4883" width="0.85546875" style="7" customWidth="1"/>
    <col min="4884" max="4884" width="4.5703125" style="7" customWidth="1"/>
    <col min="4885" max="4885" width="9.5703125" style="7" customWidth="1"/>
    <col min="4886" max="4886" width="0.85546875" style="7" customWidth="1"/>
    <col min="4887" max="4887" width="5.42578125" style="7" bestFit="1" customWidth="1"/>
    <col min="4888" max="4888" width="9.5703125" style="7" customWidth="1"/>
    <col min="4889" max="4890" width="12" style="7" bestFit="1" customWidth="1"/>
    <col min="4891" max="5120" width="11.42578125" style="7"/>
    <col min="5121" max="5121" width="35.5703125" style="7" customWidth="1"/>
    <col min="5122" max="5122" width="9.85546875" style="7" bestFit="1" customWidth="1"/>
    <col min="5123" max="5123" width="9.5703125" style="7" customWidth="1"/>
    <col min="5124" max="5124" width="0.85546875" style="7" customWidth="1"/>
    <col min="5125" max="5125" width="4.5703125" style="7" customWidth="1"/>
    <col min="5126" max="5126" width="9.5703125" style="7" customWidth="1"/>
    <col min="5127" max="5127" width="0.85546875" style="7" customWidth="1"/>
    <col min="5128" max="5128" width="4.5703125" style="7" customWidth="1"/>
    <col min="5129" max="5129" width="9.5703125" style="7" customWidth="1"/>
    <col min="5130" max="5130" width="0.85546875" style="7" customWidth="1"/>
    <col min="5131" max="5131" width="4.5703125" style="7" customWidth="1"/>
    <col min="5132" max="5132" width="9.5703125" style="7" customWidth="1"/>
    <col min="5133" max="5133" width="0.85546875" style="7" customWidth="1"/>
    <col min="5134" max="5134" width="5.42578125" style="7" bestFit="1" customWidth="1"/>
    <col min="5135" max="5135" width="9.5703125" style="7" customWidth="1"/>
    <col min="5136" max="5136" width="0.85546875" style="7" customWidth="1"/>
    <col min="5137" max="5137" width="4.5703125" style="7" customWidth="1"/>
    <col min="5138" max="5138" width="9.5703125" style="7" customWidth="1"/>
    <col min="5139" max="5139" width="0.85546875" style="7" customWidth="1"/>
    <col min="5140" max="5140" width="4.5703125" style="7" customWidth="1"/>
    <col min="5141" max="5141" width="9.5703125" style="7" customWidth="1"/>
    <col min="5142" max="5142" width="0.85546875" style="7" customWidth="1"/>
    <col min="5143" max="5143" width="5.42578125" style="7" bestFit="1" customWidth="1"/>
    <col min="5144" max="5144" width="9.5703125" style="7" customWidth="1"/>
    <col min="5145" max="5146" width="12" style="7" bestFit="1" customWidth="1"/>
    <col min="5147" max="5376" width="11.42578125" style="7"/>
    <col min="5377" max="5377" width="35.5703125" style="7" customWidth="1"/>
    <col min="5378" max="5378" width="9.85546875" style="7" bestFit="1" customWidth="1"/>
    <col min="5379" max="5379" width="9.5703125" style="7" customWidth="1"/>
    <col min="5380" max="5380" width="0.85546875" style="7" customWidth="1"/>
    <col min="5381" max="5381" width="4.5703125" style="7" customWidth="1"/>
    <col min="5382" max="5382" width="9.5703125" style="7" customWidth="1"/>
    <col min="5383" max="5383" width="0.85546875" style="7" customWidth="1"/>
    <col min="5384" max="5384" width="4.5703125" style="7" customWidth="1"/>
    <col min="5385" max="5385" width="9.5703125" style="7" customWidth="1"/>
    <col min="5386" max="5386" width="0.85546875" style="7" customWidth="1"/>
    <col min="5387" max="5387" width="4.5703125" style="7" customWidth="1"/>
    <col min="5388" max="5388" width="9.5703125" style="7" customWidth="1"/>
    <col min="5389" max="5389" width="0.85546875" style="7" customWidth="1"/>
    <col min="5390" max="5390" width="5.42578125" style="7" bestFit="1" customWidth="1"/>
    <col min="5391" max="5391" width="9.5703125" style="7" customWidth="1"/>
    <col min="5392" max="5392" width="0.85546875" style="7" customWidth="1"/>
    <col min="5393" max="5393" width="4.5703125" style="7" customWidth="1"/>
    <col min="5394" max="5394" width="9.5703125" style="7" customWidth="1"/>
    <col min="5395" max="5395" width="0.85546875" style="7" customWidth="1"/>
    <col min="5396" max="5396" width="4.5703125" style="7" customWidth="1"/>
    <col min="5397" max="5397" width="9.5703125" style="7" customWidth="1"/>
    <col min="5398" max="5398" width="0.85546875" style="7" customWidth="1"/>
    <col min="5399" max="5399" width="5.42578125" style="7" bestFit="1" customWidth="1"/>
    <col min="5400" max="5400" width="9.5703125" style="7" customWidth="1"/>
    <col min="5401" max="5402" width="12" style="7" bestFit="1" customWidth="1"/>
    <col min="5403" max="5632" width="11.42578125" style="7"/>
    <col min="5633" max="5633" width="35.5703125" style="7" customWidth="1"/>
    <col min="5634" max="5634" width="9.85546875" style="7" bestFit="1" customWidth="1"/>
    <col min="5635" max="5635" width="9.5703125" style="7" customWidth="1"/>
    <col min="5636" max="5636" width="0.85546875" style="7" customWidth="1"/>
    <col min="5637" max="5637" width="4.5703125" style="7" customWidth="1"/>
    <col min="5638" max="5638" width="9.5703125" style="7" customWidth="1"/>
    <col min="5639" max="5639" width="0.85546875" style="7" customWidth="1"/>
    <col min="5640" max="5640" width="4.5703125" style="7" customWidth="1"/>
    <col min="5641" max="5641" width="9.5703125" style="7" customWidth="1"/>
    <col min="5642" max="5642" width="0.85546875" style="7" customWidth="1"/>
    <col min="5643" max="5643" width="4.5703125" style="7" customWidth="1"/>
    <col min="5644" max="5644" width="9.5703125" style="7" customWidth="1"/>
    <col min="5645" max="5645" width="0.85546875" style="7" customWidth="1"/>
    <col min="5646" max="5646" width="5.42578125" style="7" bestFit="1" customWidth="1"/>
    <col min="5647" max="5647" width="9.5703125" style="7" customWidth="1"/>
    <col min="5648" max="5648" width="0.85546875" style="7" customWidth="1"/>
    <col min="5649" max="5649" width="4.5703125" style="7" customWidth="1"/>
    <col min="5650" max="5650" width="9.5703125" style="7" customWidth="1"/>
    <col min="5651" max="5651" width="0.85546875" style="7" customWidth="1"/>
    <col min="5652" max="5652" width="4.5703125" style="7" customWidth="1"/>
    <col min="5653" max="5653" width="9.5703125" style="7" customWidth="1"/>
    <col min="5654" max="5654" width="0.85546875" style="7" customWidth="1"/>
    <col min="5655" max="5655" width="5.42578125" style="7" bestFit="1" customWidth="1"/>
    <col min="5656" max="5656" width="9.5703125" style="7" customWidth="1"/>
    <col min="5657" max="5658" width="12" style="7" bestFit="1" customWidth="1"/>
    <col min="5659" max="5888" width="11.42578125" style="7"/>
    <col min="5889" max="5889" width="35.5703125" style="7" customWidth="1"/>
    <col min="5890" max="5890" width="9.85546875" style="7" bestFit="1" customWidth="1"/>
    <col min="5891" max="5891" width="9.5703125" style="7" customWidth="1"/>
    <col min="5892" max="5892" width="0.85546875" style="7" customWidth="1"/>
    <col min="5893" max="5893" width="4.5703125" style="7" customWidth="1"/>
    <col min="5894" max="5894" width="9.5703125" style="7" customWidth="1"/>
    <col min="5895" max="5895" width="0.85546875" style="7" customWidth="1"/>
    <col min="5896" max="5896" width="4.5703125" style="7" customWidth="1"/>
    <col min="5897" max="5897" width="9.5703125" style="7" customWidth="1"/>
    <col min="5898" max="5898" width="0.85546875" style="7" customWidth="1"/>
    <col min="5899" max="5899" width="4.5703125" style="7" customWidth="1"/>
    <col min="5900" max="5900" width="9.5703125" style="7" customWidth="1"/>
    <col min="5901" max="5901" width="0.85546875" style="7" customWidth="1"/>
    <col min="5902" max="5902" width="5.42578125" style="7" bestFit="1" customWidth="1"/>
    <col min="5903" max="5903" width="9.5703125" style="7" customWidth="1"/>
    <col min="5904" max="5904" width="0.85546875" style="7" customWidth="1"/>
    <col min="5905" max="5905" width="4.5703125" style="7" customWidth="1"/>
    <col min="5906" max="5906" width="9.5703125" style="7" customWidth="1"/>
    <col min="5907" max="5907" width="0.85546875" style="7" customWidth="1"/>
    <col min="5908" max="5908" width="4.5703125" style="7" customWidth="1"/>
    <col min="5909" max="5909" width="9.5703125" style="7" customWidth="1"/>
    <col min="5910" max="5910" width="0.85546875" style="7" customWidth="1"/>
    <col min="5911" max="5911" width="5.42578125" style="7" bestFit="1" customWidth="1"/>
    <col min="5912" max="5912" width="9.5703125" style="7" customWidth="1"/>
    <col min="5913" max="5914" width="12" style="7" bestFit="1" customWidth="1"/>
    <col min="5915" max="6144" width="11.42578125" style="7"/>
    <col min="6145" max="6145" width="35.5703125" style="7" customWidth="1"/>
    <col min="6146" max="6146" width="9.85546875" style="7" bestFit="1" customWidth="1"/>
    <col min="6147" max="6147" width="9.5703125" style="7" customWidth="1"/>
    <col min="6148" max="6148" width="0.85546875" style="7" customWidth="1"/>
    <col min="6149" max="6149" width="4.5703125" style="7" customWidth="1"/>
    <col min="6150" max="6150" width="9.5703125" style="7" customWidth="1"/>
    <col min="6151" max="6151" width="0.85546875" style="7" customWidth="1"/>
    <col min="6152" max="6152" width="4.5703125" style="7" customWidth="1"/>
    <col min="6153" max="6153" width="9.5703125" style="7" customWidth="1"/>
    <col min="6154" max="6154" width="0.85546875" style="7" customWidth="1"/>
    <col min="6155" max="6155" width="4.5703125" style="7" customWidth="1"/>
    <col min="6156" max="6156" width="9.5703125" style="7" customWidth="1"/>
    <col min="6157" max="6157" width="0.85546875" style="7" customWidth="1"/>
    <col min="6158" max="6158" width="5.42578125" style="7" bestFit="1" customWidth="1"/>
    <col min="6159" max="6159" width="9.5703125" style="7" customWidth="1"/>
    <col min="6160" max="6160" width="0.85546875" style="7" customWidth="1"/>
    <col min="6161" max="6161" width="4.5703125" style="7" customWidth="1"/>
    <col min="6162" max="6162" width="9.5703125" style="7" customWidth="1"/>
    <col min="6163" max="6163" width="0.85546875" style="7" customWidth="1"/>
    <col min="6164" max="6164" width="4.5703125" style="7" customWidth="1"/>
    <col min="6165" max="6165" width="9.5703125" style="7" customWidth="1"/>
    <col min="6166" max="6166" width="0.85546875" style="7" customWidth="1"/>
    <col min="6167" max="6167" width="5.42578125" style="7" bestFit="1" customWidth="1"/>
    <col min="6168" max="6168" width="9.5703125" style="7" customWidth="1"/>
    <col min="6169" max="6170" width="12" style="7" bestFit="1" customWidth="1"/>
    <col min="6171" max="6400" width="11.42578125" style="7"/>
    <col min="6401" max="6401" width="35.5703125" style="7" customWidth="1"/>
    <col min="6402" max="6402" width="9.85546875" style="7" bestFit="1" customWidth="1"/>
    <col min="6403" max="6403" width="9.5703125" style="7" customWidth="1"/>
    <col min="6404" max="6404" width="0.85546875" style="7" customWidth="1"/>
    <col min="6405" max="6405" width="4.5703125" style="7" customWidth="1"/>
    <col min="6406" max="6406" width="9.5703125" style="7" customWidth="1"/>
    <col min="6407" max="6407" width="0.85546875" style="7" customWidth="1"/>
    <col min="6408" max="6408" width="4.5703125" style="7" customWidth="1"/>
    <col min="6409" max="6409" width="9.5703125" style="7" customWidth="1"/>
    <col min="6410" max="6410" width="0.85546875" style="7" customWidth="1"/>
    <col min="6411" max="6411" width="4.5703125" style="7" customWidth="1"/>
    <col min="6412" max="6412" width="9.5703125" style="7" customWidth="1"/>
    <col min="6413" max="6413" width="0.85546875" style="7" customWidth="1"/>
    <col min="6414" max="6414" width="5.42578125" style="7" bestFit="1" customWidth="1"/>
    <col min="6415" max="6415" width="9.5703125" style="7" customWidth="1"/>
    <col min="6416" max="6416" width="0.85546875" style="7" customWidth="1"/>
    <col min="6417" max="6417" width="4.5703125" style="7" customWidth="1"/>
    <col min="6418" max="6418" width="9.5703125" style="7" customWidth="1"/>
    <col min="6419" max="6419" width="0.85546875" style="7" customWidth="1"/>
    <col min="6420" max="6420" width="4.5703125" style="7" customWidth="1"/>
    <col min="6421" max="6421" width="9.5703125" style="7" customWidth="1"/>
    <col min="6422" max="6422" width="0.85546875" style="7" customWidth="1"/>
    <col min="6423" max="6423" width="5.42578125" style="7" bestFit="1" customWidth="1"/>
    <col min="6424" max="6424" width="9.5703125" style="7" customWidth="1"/>
    <col min="6425" max="6426" width="12" style="7" bestFit="1" customWidth="1"/>
    <col min="6427" max="6656" width="11.42578125" style="7"/>
    <col min="6657" max="6657" width="35.5703125" style="7" customWidth="1"/>
    <col min="6658" max="6658" width="9.85546875" style="7" bestFit="1" customWidth="1"/>
    <col min="6659" max="6659" width="9.5703125" style="7" customWidth="1"/>
    <col min="6660" max="6660" width="0.85546875" style="7" customWidth="1"/>
    <col min="6661" max="6661" width="4.5703125" style="7" customWidth="1"/>
    <col min="6662" max="6662" width="9.5703125" style="7" customWidth="1"/>
    <col min="6663" max="6663" width="0.85546875" style="7" customWidth="1"/>
    <col min="6664" max="6664" width="4.5703125" style="7" customWidth="1"/>
    <col min="6665" max="6665" width="9.5703125" style="7" customWidth="1"/>
    <col min="6666" max="6666" width="0.85546875" style="7" customWidth="1"/>
    <col min="6667" max="6667" width="4.5703125" style="7" customWidth="1"/>
    <col min="6668" max="6668" width="9.5703125" style="7" customWidth="1"/>
    <col min="6669" max="6669" width="0.85546875" style="7" customWidth="1"/>
    <col min="6670" max="6670" width="5.42578125" style="7" bestFit="1" customWidth="1"/>
    <col min="6671" max="6671" width="9.5703125" style="7" customWidth="1"/>
    <col min="6672" max="6672" width="0.85546875" style="7" customWidth="1"/>
    <col min="6673" max="6673" width="4.5703125" style="7" customWidth="1"/>
    <col min="6674" max="6674" width="9.5703125" style="7" customWidth="1"/>
    <col min="6675" max="6675" width="0.85546875" style="7" customWidth="1"/>
    <col min="6676" max="6676" width="4.5703125" style="7" customWidth="1"/>
    <col min="6677" max="6677" width="9.5703125" style="7" customWidth="1"/>
    <col min="6678" max="6678" width="0.85546875" style="7" customWidth="1"/>
    <col min="6679" max="6679" width="5.42578125" style="7" bestFit="1" customWidth="1"/>
    <col min="6680" max="6680" width="9.5703125" style="7" customWidth="1"/>
    <col min="6681" max="6682" width="12" style="7" bestFit="1" customWidth="1"/>
    <col min="6683" max="6912" width="11.42578125" style="7"/>
    <col min="6913" max="6913" width="35.5703125" style="7" customWidth="1"/>
    <col min="6914" max="6914" width="9.85546875" style="7" bestFit="1" customWidth="1"/>
    <col min="6915" max="6915" width="9.5703125" style="7" customWidth="1"/>
    <col min="6916" max="6916" width="0.85546875" style="7" customWidth="1"/>
    <col min="6917" max="6917" width="4.5703125" style="7" customWidth="1"/>
    <col min="6918" max="6918" width="9.5703125" style="7" customWidth="1"/>
    <col min="6919" max="6919" width="0.85546875" style="7" customWidth="1"/>
    <col min="6920" max="6920" width="4.5703125" style="7" customWidth="1"/>
    <col min="6921" max="6921" width="9.5703125" style="7" customWidth="1"/>
    <col min="6922" max="6922" width="0.85546875" style="7" customWidth="1"/>
    <col min="6923" max="6923" width="4.5703125" style="7" customWidth="1"/>
    <col min="6924" max="6924" width="9.5703125" style="7" customWidth="1"/>
    <col min="6925" max="6925" width="0.85546875" style="7" customWidth="1"/>
    <col min="6926" max="6926" width="5.42578125" style="7" bestFit="1" customWidth="1"/>
    <col min="6927" max="6927" width="9.5703125" style="7" customWidth="1"/>
    <col min="6928" max="6928" width="0.85546875" style="7" customWidth="1"/>
    <col min="6929" max="6929" width="4.5703125" style="7" customWidth="1"/>
    <col min="6930" max="6930" width="9.5703125" style="7" customWidth="1"/>
    <col min="6931" max="6931" width="0.85546875" style="7" customWidth="1"/>
    <col min="6932" max="6932" width="4.5703125" style="7" customWidth="1"/>
    <col min="6933" max="6933" width="9.5703125" style="7" customWidth="1"/>
    <col min="6934" max="6934" width="0.85546875" style="7" customWidth="1"/>
    <col min="6935" max="6935" width="5.42578125" style="7" bestFit="1" customWidth="1"/>
    <col min="6936" max="6936" width="9.5703125" style="7" customWidth="1"/>
    <col min="6937" max="6938" width="12" style="7" bestFit="1" customWidth="1"/>
    <col min="6939" max="7168" width="11.42578125" style="7"/>
    <col min="7169" max="7169" width="35.5703125" style="7" customWidth="1"/>
    <col min="7170" max="7170" width="9.85546875" style="7" bestFit="1" customWidth="1"/>
    <col min="7171" max="7171" width="9.5703125" style="7" customWidth="1"/>
    <col min="7172" max="7172" width="0.85546875" style="7" customWidth="1"/>
    <col min="7173" max="7173" width="4.5703125" style="7" customWidth="1"/>
    <col min="7174" max="7174" width="9.5703125" style="7" customWidth="1"/>
    <col min="7175" max="7175" width="0.85546875" style="7" customWidth="1"/>
    <col min="7176" max="7176" width="4.5703125" style="7" customWidth="1"/>
    <col min="7177" max="7177" width="9.5703125" style="7" customWidth="1"/>
    <col min="7178" max="7178" width="0.85546875" style="7" customWidth="1"/>
    <col min="7179" max="7179" width="4.5703125" style="7" customWidth="1"/>
    <col min="7180" max="7180" width="9.5703125" style="7" customWidth="1"/>
    <col min="7181" max="7181" width="0.85546875" style="7" customWidth="1"/>
    <col min="7182" max="7182" width="5.42578125" style="7" bestFit="1" customWidth="1"/>
    <col min="7183" max="7183" width="9.5703125" style="7" customWidth="1"/>
    <col min="7184" max="7184" width="0.85546875" style="7" customWidth="1"/>
    <col min="7185" max="7185" width="4.5703125" style="7" customWidth="1"/>
    <col min="7186" max="7186" width="9.5703125" style="7" customWidth="1"/>
    <col min="7187" max="7187" width="0.85546875" style="7" customWidth="1"/>
    <col min="7188" max="7188" width="4.5703125" style="7" customWidth="1"/>
    <col min="7189" max="7189" width="9.5703125" style="7" customWidth="1"/>
    <col min="7190" max="7190" width="0.85546875" style="7" customWidth="1"/>
    <col min="7191" max="7191" width="5.42578125" style="7" bestFit="1" customWidth="1"/>
    <col min="7192" max="7192" width="9.5703125" style="7" customWidth="1"/>
    <col min="7193" max="7194" width="12" style="7" bestFit="1" customWidth="1"/>
    <col min="7195" max="7424" width="11.42578125" style="7"/>
    <col min="7425" max="7425" width="35.5703125" style="7" customWidth="1"/>
    <col min="7426" max="7426" width="9.85546875" style="7" bestFit="1" customWidth="1"/>
    <col min="7427" max="7427" width="9.5703125" style="7" customWidth="1"/>
    <col min="7428" max="7428" width="0.85546875" style="7" customWidth="1"/>
    <col min="7429" max="7429" width="4.5703125" style="7" customWidth="1"/>
    <col min="7430" max="7430" width="9.5703125" style="7" customWidth="1"/>
    <col min="7431" max="7431" width="0.85546875" style="7" customWidth="1"/>
    <col min="7432" max="7432" width="4.5703125" style="7" customWidth="1"/>
    <col min="7433" max="7433" width="9.5703125" style="7" customWidth="1"/>
    <col min="7434" max="7434" width="0.85546875" style="7" customWidth="1"/>
    <col min="7435" max="7435" width="4.5703125" style="7" customWidth="1"/>
    <col min="7436" max="7436" width="9.5703125" style="7" customWidth="1"/>
    <col min="7437" max="7437" width="0.85546875" style="7" customWidth="1"/>
    <col min="7438" max="7438" width="5.42578125" style="7" bestFit="1" customWidth="1"/>
    <col min="7439" max="7439" width="9.5703125" style="7" customWidth="1"/>
    <col min="7440" max="7440" width="0.85546875" style="7" customWidth="1"/>
    <col min="7441" max="7441" width="4.5703125" style="7" customWidth="1"/>
    <col min="7442" max="7442" width="9.5703125" style="7" customWidth="1"/>
    <col min="7443" max="7443" width="0.85546875" style="7" customWidth="1"/>
    <col min="7444" max="7444" width="4.5703125" style="7" customWidth="1"/>
    <col min="7445" max="7445" width="9.5703125" style="7" customWidth="1"/>
    <col min="7446" max="7446" width="0.85546875" style="7" customWidth="1"/>
    <col min="7447" max="7447" width="5.42578125" style="7" bestFit="1" customWidth="1"/>
    <col min="7448" max="7448" width="9.5703125" style="7" customWidth="1"/>
    <col min="7449" max="7450" width="12" style="7" bestFit="1" customWidth="1"/>
    <col min="7451" max="7680" width="11.42578125" style="7"/>
    <col min="7681" max="7681" width="35.5703125" style="7" customWidth="1"/>
    <col min="7682" max="7682" width="9.85546875" style="7" bestFit="1" customWidth="1"/>
    <col min="7683" max="7683" width="9.5703125" style="7" customWidth="1"/>
    <col min="7684" max="7684" width="0.85546875" style="7" customWidth="1"/>
    <col min="7685" max="7685" width="4.5703125" style="7" customWidth="1"/>
    <col min="7686" max="7686" width="9.5703125" style="7" customWidth="1"/>
    <col min="7687" max="7687" width="0.85546875" style="7" customWidth="1"/>
    <col min="7688" max="7688" width="4.5703125" style="7" customWidth="1"/>
    <col min="7689" max="7689" width="9.5703125" style="7" customWidth="1"/>
    <col min="7690" max="7690" width="0.85546875" style="7" customWidth="1"/>
    <col min="7691" max="7691" width="4.5703125" style="7" customWidth="1"/>
    <col min="7692" max="7692" width="9.5703125" style="7" customWidth="1"/>
    <col min="7693" max="7693" width="0.85546875" style="7" customWidth="1"/>
    <col min="7694" max="7694" width="5.42578125" style="7" bestFit="1" customWidth="1"/>
    <col min="7695" max="7695" width="9.5703125" style="7" customWidth="1"/>
    <col min="7696" max="7696" width="0.85546875" style="7" customWidth="1"/>
    <col min="7697" max="7697" width="4.5703125" style="7" customWidth="1"/>
    <col min="7698" max="7698" width="9.5703125" style="7" customWidth="1"/>
    <col min="7699" max="7699" width="0.85546875" style="7" customWidth="1"/>
    <col min="7700" max="7700" width="4.5703125" style="7" customWidth="1"/>
    <col min="7701" max="7701" width="9.5703125" style="7" customWidth="1"/>
    <col min="7702" max="7702" width="0.85546875" style="7" customWidth="1"/>
    <col min="7703" max="7703" width="5.42578125" style="7" bestFit="1" customWidth="1"/>
    <col min="7704" max="7704" width="9.5703125" style="7" customWidth="1"/>
    <col min="7705" max="7706" width="12" style="7" bestFit="1" customWidth="1"/>
    <col min="7707" max="7936" width="11.42578125" style="7"/>
    <col min="7937" max="7937" width="35.5703125" style="7" customWidth="1"/>
    <col min="7938" max="7938" width="9.85546875" style="7" bestFit="1" customWidth="1"/>
    <col min="7939" max="7939" width="9.5703125" style="7" customWidth="1"/>
    <col min="7940" max="7940" width="0.85546875" style="7" customWidth="1"/>
    <col min="7941" max="7941" width="4.5703125" style="7" customWidth="1"/>
    <col min="7942" max="7942" width="9.5703125" style="7" customWidth="1"/>
    <col min="7943" max="7943" width="0.85546875" style="7" customWidth="1"/>
    <col min="7944" max="7944" width="4.5703125" style="7" customWidth="1"/>
    <col min="7945" max="7945" width="9.5703125" style="7" customWidth="1"/>
    <col min="7946" max="7946" width="0.85546875" style="7" customWidth="1"/>
    <col min="7947" max="7947" width="4.5703125" style="7" customWidth="1"/>
    <col min="7948" max="7948" width="9.5703125" style="7" customWidth="1"/>
    <col min="7949" max="7949" width="0.85546875" style="7" customWidth="1"/>
    <col min="7950" max="7950" width="5.42578125" style="7" bestFit="1" customWidth="1"/>
    <col min="7951" max="7951" width="9.5703125" style="7" customWidth="1"/>
    <col min="7952" max="7952" width="0.85546875" style="7" customWidth="1"/>
    <col min="7953" max="7953" width="4.5703125" style="7" customWidth="1"/>
    <col min="7954" max="7954" width="9.5703125" style="7" customWidth="1"/>
    <col min="7955" max="7955" width="0.85546875" style="7" customWidth="1"/>
    <col min="7956" max="7956" width="4.5703125" style="7" customWidth="1"/>
    <col min="7957" max="7957" width="9.5703125" style="7" customWidth="1"/>
    <col min="7958" max="7958" width="0.85546875" style="7" customWidth="1"/>
    <col min="7959" max="7959" width="5.42578125" style="7" bestFit="1" customWidth="1"/>
    <col min="7960" max="7960" width="9.5703125" style="7" customWidth="1"/>
    <col min="7961" max="7962" width="12" style="7" bestFit="1" customWidth="1"/>
    <col min="7963" max="8192" width="11.42578125" style="7"/>
    <col min="8193" max="8193" width="35.5703125" style="7" customWidth="1"/>
    <col min="8194" max="8194" width="9.85546875" style="7" bestFit="1" customWidth="1"/>
    <col min="8195" max="8195" width="9.5703125" style="7" customWidth="1"/>
    <col min="8196" max="8196" width="0.85546875" style="7" customWidth="1"/>
    <col min="8197" max="8197" width="4.5703125" style="7" customWidth="1"/>
    <col min="8198" max="8198" width="9.5703125" style="7" customWidth="1"/>
    <col min="8199" max="8199" width="0.85546875" style="7" customWidth="1"/>
    <col min="8200" max="8200" width="4.5703125" style="7" customWidth="1"/>
    <col min="8201" max="8201" width="9.5703125" style="7" customWidth="1"/>
    <col min="8202" max="8202" width="0.85546875" style="7" customWidth="1"/>
    <col min="8203" max="8203" width="4.5703125" style="7" customWidth="1"/>
    <col min="8204" max="8204" width="9.5703125" style="7" customWidth="1"/>
    <col min="8205" max="8205" width="0.85546875" style="7" customWidth="1"/>
    <col min="8206" max="8206" width="5.42578125" style="7" bestFit="1" customWidth="1"/>
    <col min="8207" max="8207" width="9.5703125" style="7" customWidth="1"/>
    <col min="8208" max="8208" width="0.85546875" style="7" customWidth="1"/>
    <col min="8209" max="8209" width="4.5703125" style="7" customWidth="1"/>
    <col min="8210" max="8210" width="9.5703125" style="7" customWidth="1"/>
    <col min="8211" max="8211" width="0.85546875" style="7" customWidth="1"/>
    <col min="8212" max="8212" width="4.5703125" style="7" customWidth="1"/>
    <col min="8213" max="8213" width="9.5703125" style="7" customWidth="1"/>
    <col min="8214" max="8214" width="0.85546875" style="7" customWidth="1"/>
    <col min="8215" max="8215" width="5.42578125" style="7" bestFit="1" customWidth="1"/>
    <col min="8216" max="8216" width="9.5703125" style="7" customWidth="1"/>
    <col min="8217" max="8218" width="12" style="7" bestFit="1" customWidth="1"/>
    <col min="8219" max="8448" width="11.42578125" style="7"/>
    <col min="8449" max="8449" width="35.5703125" style="7" customWidth="1"/>
    <col min="8450" max="8450" width="9.85546875" style="7" bestFit="1" customWidth="1"/>
    <col min="8451" max="8451" width="9.5703125" style="7" customWidth="1"/>
    <col min="8452" max="8452" width="0.85546875" style="7" customWidth="1"/>
    <col min="8453" max="8453" width="4.5703125" style="7" customWidth="1"/>
    <col min="8454" max="8454" width="9.5703125" style="7" customWidth="1"/>
    <col min="8455" max="8455" width="0.85546875" style="7" customWidth="1"/>
    <col min="8456" max="8456" width="4.5703125" style="7" customWidth="1"/>
    <col min="8457" max="8457" width="9.5703125" style="7" customWidth="1"/>
    <col min="8458" max="8458" width="0.85546875" style="7" customWidth="1"/>
    <col min="8459" max="8459" width="4.5703125" style="7" customWidth="1"/>
    <col min="8460" max="8460" width="9.5703125" style="7" customWidth="1"/>
    <col min="8461" max="8461" width="0.85546875" style="7" customWidth="1"/>
    <col min="8462" max="8462" width="5.42578125" style="7" bestFit="1" customWidth="1"/>
    <col min="8463" max="8463" width="9.5703125" style="7" customWidth="1"/>
    <col min="8464" max="8464" width="0.85546875" style="7" customWidth="1"/>
    <col min="8465" max="8465" width="4.5703125" style="7" customWidth="1"/>
    <col min="8466" max="8466" width="9.5703125" style="7" customWidth="1"/>
    <col min="8467" max="8467" width="0.85546875" style="7" customWidth="1"/>
    <col min="8468" max="8468" width="4.5703125" style="7" customWidth="1"/>
    <col min="8469" max="8469" width="9.5703125" style="7" customWidth="1"/>
    <col min="8470" max="8470" width="0.85546875" style="7" customWidth="1"/>
    <col min="8471" max="8471" width="5.42578125" style="7" bestFit="1" customWidth="1"/>
    <col min="8472" max="8472" width="9.5703125" style="7" customWidth="1"/>
    <col min="8473" max="8474" width="12" style="7" bestFit="1" customWidth="1"/>
    <col min="8475" max="8704" width="11.42578125" style="7"/>
    <col min="8705" max="8705" width="35.5703125" style="7" customWidth="1"/>
    <col min="8706" max="8706" width="9.85546875" style="7" bestFit="1" customWidth="1"/>
    <col min="8707" max="8707" width="9.5703125" style="7" customWidth="1"/>
    <col min="8708" max="8708" width="0.85546875" style="7" customWidth="1"/>
    <col min="8709" max="8709" width="4.5703125" style="7" customWidth="1"/>
    <col min="8710" max="8710" width="9.5703125" style="7" customWidth="1"/>
    <col min="8711" max="8711" width="0.85546875" style="7" customWidth="1"/>
    <col min="8712" max="8712" width="4.5703125" style="7" customWidth="1"/>
    <col min="8713" max="8713" width="9.5703125" style="7" customWidth="1"/>
    <col min="8714" max="8714" width="0.85546875" style="7" customWidth="1"/>
    <col min="8715" max="8715" width="4.5703125" style="7" customWidth="1"/>
    <col min="8716" max="8716" width="9.5703125" style="7" customWidth="1"/>
    <col min="8717" max="8717" width="0.85546875" style="7" customWidth="1"/>
    <col min="8718" max="8718" width="5.42578125" style="7" bestFit="1" customWidth="1"/>
    <col min="8719" max="8719" width="9.5703125" style="7" customWidth="1"/>
    <col min="8720" max="8720" width="0.85546875" style="7" customWidth="1"/>
    <col min="8721" max="8721" width="4.5703125" style="7" customWidth="1"/>
    <col min="8722" max="8722" width="9.5703125" style="7" customWidth="1"/>
    <col min="8723" max="8723" width="0.85546875" style="7" customWidth="1"/>
    <col min="8724" max="8724" width="4.5703125" style="7" customWidth="1"/>
    <col min="8725" max="8725" width="9.5703125" style="7" customWidth="1"/>
    <col min="8726" max="8726" width="0.85546875" style="7" customWidth="1"/>
    <col min="8727" max="8727" width="5.42578125" style="7" bestFit="1" customWidth="1"/>
    <col min="8728" max="8728" width="9.5703125" style="7" customWidth="1"/>
    <col min="8729" max="8730" width="12" style="7" bestFit="1" customWidth="1"/>
    <col min="8731" max="8960" width="11.42578125" style="7"/>
    <col min="8961" max="8961" width="35.5703125" style="7" customWidth="1"/>
    <col min="8962" max="8962" width="9.85546875" style="7" bestFit="1" customWidth="1"/>
    <col min="8963" max="8963" width="9.5703125" style="7" customWidth="1"/>
    <col min="8964" max="8964" width="0.85546875" style="7" customWidth="1"/>
    <col min="8965" max="8965" width="4.5703125" style="7" customWidth="1"/>
    <col min="8966" max="8966" width="9.5703125" style="7" customWidth="1"/>
    <col min="8967" max="8967" width="0.85546875" style="7" customWidth="1"/>
    <col min="8968" max="8968" width="4.5703125" style="7" customWidth="1"/>
    <col min="8969" max="8969" width="9.5703125" style="7" customWidth="1"/>
    <col min="8970" max="8970" width="0.85546875" style="7" customWidth="1"/>
    <col min="8971" max="8971" width="4.5703125" style="7" customWidth="1"/>
    <col min="8972" max="8972" width="9.5703125" style="7" customWidth="1"/>
    <col min="8973" max="8973" width="0.85546875" style="7" customWidth="1"/>
    <col min="8974" max="8974" width="5.42578125" style="7" bestFit="1" customWidth="1"/>
    <col min="8975" max="8975" width="9.5703125" style="7" customWidth="1"/>
    <col min="8976" max="8976" width="0.85546875" style="7" customWidth="1"/>
    <col min="8977" max="8977" width="4.5703125" style="7" customWidth="1"/>
    <col min="8978" max="8978" width="9.5703125" style="7" customWidth="1"/>
    <col min="8979" max="8979" width="0.85546875" style="7" customWidth="1"/>
    <col min="8980" max="8980" width="4.5703125" style="7" customWidth="1"/>
    <col min="8981" max="8981" width="9.5703125" style="7" customWidth="1"/>
    <col min="8982" max="8982" width="0.85546875" style="7" customWidth="1"/>
    <col min="8983" max="8983" width="5.42578125" style="7" bestFit="1" customWidth="1"/>
    <col min="8984" max="8984" width="9.5703125" style="7" customWidth="1"/>
    <col min="8985" max="8986" width="12" style="7" bestFit="1" customWidth="1"/>
    <col min="8987" max="9216" width="11.42578125" style="7"/>
    <col min="9217" max="9217" width="35.5703125" style="7" customWidth="1"/>
    <col min="9218" max="9218" width="9.85546875" style="7" bestFit="1" customWidth="1"/>
    <col min="9219" max="9219" width="9.5703125" style="7" customWidth="1"/>
    <col min="9220" max="9220" width="0.85546875" style="7" customWidth="1"/>
    <col min="9221" max="9221" width="4.5703125" style="7" customWidth="1"/>
    <col min="9222" max="9222" width="9.5703125" style="7" customWidth="1"/>
    <col min="9223" max="9223" width="0.85546875" style="7" customWidth="1"/>
    <col min="9224" max="9224" width="4.5703125" style="7" customWidth="1"/>
    <col min="9225" max="9225" width="9.5703125" style="7" customWidth="1"/>
    <col min="9226" max="9226" width="0.85546875" style="7" customWidth="1"/>
    <col min="9227" max="9227" width="4.5703125" style="7" customWidth="1"/>
    <col min="9228" max="9228" width="9.5703125" style="7" customWidth="1"/>
    <col min="9229" max="9229" width="0.85546875" style="7" customWidth="1"/>
    <col min="9230" max="9230" width="5.42578125" style="7" bestFit="1" customWidth="1"/>
    <col min="9231" max="9231" width="9.5703125" style="7" customWidth="1"/>
    <col min="9232" max="9232" width="0.85546875" style="7" customWidth="1"/>
    <col min="9233" max="9233" width="4.5703125" style="7" customWidth="1"/>
    <col min="9234" max="9234" width="9.5703125" style="7" customWidth="1"/>
    <col min="9235" max="9235" width="0.85546875" style="7" customWidth="1"/>
    <col min="9236" max="9236" width="4.5703125" style="7" customWidth="1"/>
    <col min="9237" max="9237" width="9.5703125" style="7" customWidth="1"/>
    <col min="9238" max="9238" width="0.85546875" style="7" customWidth="1"/>
    <col min="9239" max="9239" width="5.42578125" style="7" bestFit="1" customWidth="1"/>
    <col min="9240" max="9240" width="9.5703125" style="7" customWidth="1"/>
    <col min="9241" max="9242" width="12" style="7" bestFit="1" customWidth="1"/>
    <col min="9243" max="9472" width="11.42578125" style="7"/>
    <col min="9473" max="9473" width="35.5703125" style="7" customWidth="1"/>
    <col min="9474" max="9474" width="9.85546875" style="7" bestFit="1" customWidth="1"/>
    <col min="9475" max="9475" width="9.5703125" style="7" customWidth="1"/>
    <col min="9476" max="9476" width="0.85546875" style="7" customWidth="1"/>
    <col min="9477" max="9477" width="4.5703125" style="7" customWidth="1"/>
    <col min="9478" max="9478" width="9.5703125" style="7" customWidth="1"/>
    <col min="9479" max="9479" width="0.85546875" style="7" customWidth="1"/>
    <col min="9480" max="9480" width="4.5703125" style="7" customWidth="1"/>
    <col min="9481" max="9481" width="9.5703125" style="7" customWidth="1"/>
    <col min="9482" max="9482" width="0.85546875" style="7" customWidth="1"/>
    <col min="9483" max="9483" width="4.5703125" style="7" customWidth="1"/>
    <col min="9484" max="9484" width="9.5703125" style="7" customWidth="1"/>
    <col min="9485" max="9485" width="0.85546875" style="7" customWidth="1"/>
    <col min="9486" max="9486" width="5.42578125" style="7" bestFit="1" customWidth="1"/>
    <col min="9487" max="9487" width="9.5703125" style="7" customWidth="1"/>
    <col min="9488" max="9488" width="0.85546875" style="7" customWidth="1"/>
    <col min="9489" max="9489" width="4.5703125" style="7" customWidth="1"/>
    <col min="9490" max="9490" width="9.5703125" style="7" customWidth="1"/>
    <col min="9491" max="9491" width="0.85546875" style="7" customWidth="1"/>
    <col min="9492" max="9492" width="4.5703125" style="7" customWidth="1"/>
    <col min="9493" max="9493" width="9.5703125" style="7" customWidth="1"/>
    <col min="9494" max="9494" width="0.85546875" style="7" customWidth="1"/>
    <col min="9495" max="9495" width="5.42578125" style="7" bestFit="1" customWidth="1"/>
    <col min="9496" max="9496" width="9.5703125" style="7" customWidth="1"/>
    <col min="9497" max="9498" width="12" style="7" bestFit="1" customWidth="1"/>
    <col min="9499" max="9728" width="11.42578125" style="7"/>
    <col min="9729" max="9729" width="35.5703125" style="7" customWidth="1"/>
    <col min="9730" max="9730" width="9.85546875" style="7" bestFit="1" customWidth="1"/>
    <col min="9731" max="9731" width="9.5703125" style="7" customWidth="1"/>
    <col min="9732" max="9732" width="0.85546875" style="7" customWidth="1"/>
    <col min="9733" max="9733" width="4.5703125" style="7" customWidth="1"/>
    <col min="9734" max="9734" width="9.5703125" style="7" customWidth="1"/>
    <col min="9735" max="9735" width="0.85546875" style="7" customWidth="1"/>
    <col min="9736" max="9736" width="4.5703125" style="7" customWidth="1"/>
    <col min="9737" max="9737" width="9.5703125" style="7" customWidth="1"/>
    <col min="9738" max="9738" width="0.85546875" style="7" customWidth="1"/>
    <col min="9739" max="9739" width="4.5703125" style="7" customWidth="1"/>
    <col min="9740" max="9740" width="9.5703125" style="7" customWidth="1"/>
    <col min="9741" max="9741" width="0.85546875" style="7" customWidth="1"/>
    <col min="9742" max="9742" width="5.42578125" style="7" bestFit="1" customWidth="1"/>
    <col min="9743" max="9743" width="9.5703125" style="7" customWidth="1"/>
    <col min="9744" max="9744" width="0.85546875" style="7" customWidth="1"/>
    <col min="9745" max="9745" width="4.5703125" style="7" customWidth="1"/>
    <col min="9746" max="9746" width="9.5703125" style="7" customWidth="1"/>
    <col min="9747" max="9747" width="0.85546875" style="7" customWidth="1"/>
    <col min="9748" max="9748" width="4.5703125" style="7" customWidth="1"/>
    <col min="9749" max="9749" width="9.5703125" style="7" customWidth="1"/>
    <col min="9750" max="9750" width="0.85546875" style="7" customWidth="1"/>
    <col min="9751" max="9751" width="5.42578125" style="7" bestFit="1" customWidth="1"/>
    <col min="9752" max="9752" width="9.5703125" style="7" customWidth="1"/>
    <col min="9753" max="9754" width="12" style="7" bestFit="1" customWidth="1"/>
    <col min="9755" max="9984" width="11.42578125" style="7"/>
    <col min="9985" max="9985" width="35.5703125" style="7" customWidth="1"/>
    <col min="9986" max="9986" width="9.85546875" style="7" bestFit="1" customWidth="1"/>
    <col min="9987" max="9987" width="9.5703125" style="7" customWidth="1"/>
    <col min="9988" max="9988" width="0.85546875" style="7" customWidth="1"/>
    <col min="9989" max="9989" width="4.5703125" style="7" customWidth="1"/>
    <col min="9990" max="9990" width="9.5703125" style="7" customWidth="1"/>
    <col min="9991" max="9991" width="0.85546875" style="7" customWidth="1"/>
    <col min="9992" max="9992" width="4.5703125" style="7" customWidth="1"/>
    <col min="9993" max="9993" width="9.5703125" style="7" customWidth="1"/>
    <col min="9994" max="9994" width="0.85546875" style="7" customWidth="1"/>
    <col min="9995" max="9995" width="4.5703125" style="7" customWidth="1"/>
    <col min="9996" max="9996" width="9.5703125" style="7" customWidth="1"/>
    <col min="9997" max="9997" width="0.85546875" style="7" customWidth="1"/>
    <col min="9998" max="9998" width="5.42578125" style="7" bestFit="1" customWidth="1"/>
    <col min="9999" max="9999" width="9.5703125" style="7" customWidth="1"/>
    <col min="10000" max="10000" width="0.85546875" style="7" customWidth="1"/>
    <col min="10001" max="10001" width="4.5703125" style="7" customWidth="1"/>
    <col min="10002" max="10002" width="9.5703125" style="7" customWidth="1"/>
    <col min="10003" max="10003" width="0.85546875" style="7" customWidth="1"/>
    <col min="10004" max="10004" width="4.5703125" style="7" customWidth="1"/>
    <col min="10005" max="10005" width="9.5703125" style="7" customWidth="1"/>
    <col min="10006" max="10006" width="0.85546875" style="7" customWidth="1"/>
    <col min="10007" max="10007" width="5.42578125" style="7" bestFit="1" customWidth="1"/>
    <col min="10008" max="10008" width="9.5703125" style="7" customWidth="1"/>
    <col min="10009" max="10010" width="12" style="7" bestFit="1" customWidth="1"/>
    <col min="10011" max="10240" width="11.42578125" style="7"/>
    <col min="10241" max="10241" width="35.5703125" style="7" customWidth="1"/>
    <col min="10242" max="10242" width="9.85546875" style="7" bestFit="1" customWidth="1"/>
    <col min="10243" max="10243" width="9.5703125" style="7" customWidth="1"/>
    <col min="10244" max="10244" width="0.85546875" style="7" customWidth="1"/>
    <col min="10245" max="10245" width="4.5703125" style="7" customWidth="1"/>
    <col min="10246" max="10246" width="9.5703125" style="7" customWidth="1"/>
    <col min="10247" max="10247" width="0.85546875" style="7" customWidth="1"/>
    <col min="10248" max="10248" width="4.5703125" style="7" customWidth="1"/>
    <col min="10249" max="10249" width="9.5703125" style="7" customWidth="1"/>
    <col min="10250" max="10250" width="0.85546875" style="7" customWidth="1"/>
    <col min="10251" max="10251" width="4.5703125" style="7" customWidth="1"/>
    <col min="10252" max="10252" width="9.5703125" style="7" customWidth="1"/>
    <col min="10253" max="10253" width="0.85546875" style="7" customWidth="1"/>
    <col min="10254" max="10254" width="5.42578125" style="7" bestFit="1" customWidth="1"/>
    <col min="10255" max="10255" width="9.5703125" style="7" customWidth="1"/>
    <col min="10256" max="10256" width="0.85546875" style="7" customWidth="1"/>
    <col min="10257" max="10257" width="4.5703125" style="7" customWidth="1"/>
    <col min="10258" max="10258" width="9.5703125" style="7" customWidth="1"/>
    <col min="10259" max="10259" width="0.85546875" style="7" customWidth="1"/>
    <col min="10260" max="10260" width="4.5703125" style="7" customWidth="1"/>
    <col min="10261" max="10261" width="9.5703125" style="7" customWidth="1"/>
    <col min="10262" max="10262" width="0.85546875" style="7" customWidth="1"/>
    <col min="10263" max="10263" width="5.42578125" style="7" bestFit="1" customWidth="1"/>
    <col min="10264" max="10264" width="9.5703125" style="7" customWidth="1"/>
    <col min="10265" max="10266" width="12" style="7" bestFit="1" customWidth="1"/>
    <col min="10267" max="10496" width="11.42578125" style="7"/>
    <col min="10497" max="10497" width="35.5703125" style="7" customWidth="1"/>
    <col min="10498" max="10498" width="9.85546875" style="7" bestFit="1" customWidth="1"/>
    <col min="10499" max="10499" width="9.5703125" style="7" customWidth="1"/>
    <col min="10500" max="10500" width="0.85546875" style="7" customWidth="1"/>
    <col min="10501" max="10501" width="4.5703125" style="7" customWidth="1"/>
    <col min="10502" max="10502" width="9.5703125" style="7" customWidth="1"/>
    <col min="10503" max="10503" width="0.85546875" style="7" customWidth="1"/>
    <col min="10504" max="10504" width="4.5703125" style="7" customWidth="1"/>
    <col min="10505" max="10505" width="9.5703125" style="7" customWidth="1"/>
    <col min="10506" max="10506" width="0.85546875" style="7" customWidth="1"/>
    <col min="10507" max="10507" width="4.5703125" style="7" customWidth="1"/>
    <col min="10508" max="10508" width="9.5703125" style="7" customWidth="1"/>
    <col min="10509" max="10509" width="0.85546875" style="7" customWidth="1"/>
    <col min="10510" max="10510" width="5.42578125" style="7" bestFit="1" customWidth="1"/>
    <col min="10511" max="10511" width="9.5703125" style="7" customWidth="1"/>
    <col min="10512" max="10512" width="0.85546875" style="7" customWidth="1"/>
    <col min="10513" max="10513" width="4.5703125" style="7" customWidth="1"/>
    <col min="10514" max="10514" width="9.5703125" style="7" customWidth="1"/>
    <col min="10515" max="10515" width="0.85546875" style="7" customWidth="1"/>
    <col min="10516" max="10516" width="4.5703125" style="7" customWidth="1"/>
    <col min="10517" max="10517" width="9.5703125" style="7" customWidth="1"/>
    <col min="10518" max="10518" width="0.85546875" style="7" customWidth="1"/>
    <col min="10519" max="10519" width="5.42578125" style="7" bestFit="1" customWidth="1"/>
    <col min="10520" max="10520" width="9.5703125" style="7" customWidth="1"/>
    <col min="10521" max="10522" width="12" style="7" bestFit="1" customWidth="1"/>
    <col min="10523" max="10752" width="11.42578125" style="7"/>
    <col min="10753" max="10753" width="35.5703125" style="7" customWidth="1"/>
    <col min="10754" max="10754" width="9.85546875" style="7" bestFit="1" customWidth="1"/>
    <col min="10755" max="10755" width="9.5703125" style="7" customWidth="1"/>
    <col min="10756" max="10756" width="0.85546875" style="7" customWidth="1"/>
    <col min="10757" max="10757" width="4.5703125" style="7" customWidth="1"/>
    <col min="10758" max="10758" width="9.5703125" style="7" customWidth="1"/>
    <col min="10759" max="10759" width="0.85546875" style="7" customWidth="1"/>
    <col min="10760" max="10760" width="4.5703125" style="7" customWidth="1"/>
    <col min="10761" max="10761" width="9.5703125" style="7" customWidth="1"/>
    <col min="10762" max="10762" width="0.85546875" style="7" customWidth="1"/>
    <col min="10763" max="10763" width="4.5703125" style="7" customWidth="1"/>
    <col min="10764" max="10764" width="9.5703125" style="7" customWidth="1"/>
    <col min="10765" max="10765" width="0.85546875" style="7" customWidth="1"/>
    <col min="10766" max="10766" width="5.42578125" style="7" bestFit="1" customWidth="1"/>
    <col min="10767" max="10767" width="9.5703125" style="7" customWidth="1"/>
    <col min="10768" max="10768" width="0.85546875" style="7" customWidth="1"/>
    <col min="10769" max="10769" width="4.5703125" style="7" customWidth="1"/>
    <col min="10770" max="10770" width="9.5703125" style="7" customWidth="1"/>
    <col min="10771" max="10771" width="0.85546875" style="7" customWidth="1"/>
    <col min="10772" max="10772" width="4.5703125" style="7" customWidth="1"/>
    <col min="10773" max="10773" width="9.5703125" style="7" customWidth="1"/>
    <col min="10774" max="10774" width="0.85546875" style="7" customWidth="1"/>
    <col min="10775" max="10775" width="5.42578125" style="7" bestFit="1" customWidth="1"/>
    <col min="10776" max="10776" width="9.5703125" style="7" customWidth="1"/>
    <col min="10777" max="10778" width="12" style="7" bestFit="1" customWidth="1"/>
    <col min="10779" max="11008" width="11.42578125" style="7"/>
    <col min="11009" max="11009" width="35.5703125" style="7" customWidth="1"/>
    <col min="11010" max="11010" width="9.85546875" style="7" bestFit="1" customWidth="1"/>
    <col min="11011" max="11011" width="9.5703125" style="7" customWidth="1"/>
    <col min="11012" max="11012" width="0.85546875" style="7" customWidth="1"/>
    <col min="11013" max="11013" width="4.5703125" style="7" customWidth="1"/>
    <col min="11014" max="11014" width="9.5703125" style="7" customWidth="1"/>
    <col min="11015" max="11015" width="0.85546875" style="7" customWidth="1"/>
    <col min="11016" max="11016" width="4.5703125" style="7" customWidth="1"/>
    <col min="11017" max="11017" width="9.5703125" style="7" customWidth="1"/>
    <col min="11018" max="11018" width="0.85546875" style="7" customWidth="1"/>
    <col min="11019" max="11019" width="4.5703125" style="7" customWidth="1"/>
    <col min="11020" max="11020" width="9.5703125" style="7" customWidth="1"/>
    <col min="11021" max="11021" width="0.85546875" style="7" customWidth="1"/>
    <col min="11022" max="11022" width="5.42578125" style="7" bestFit="1" customWidth="1"/>
    <col min="11023" max="11023" width="9.5703125" style="7" customWidth="1"/>
    <col min="11024" max="11024" width="0.85546875" style="7" customWidth="1"/>
    <col min="11025" max="11025" width="4.5703125" style="7" customWidth="1"/>
    <col min="11026" max="11026" width="9.5703125" style="7" customWidth="1"/>
    <col min="11027" max="11027" width="0.85546875" style="7" customWidth="1"/>
    <col min="11028" max="11028" width="4.5703125" style="7" customWidth="1"/>
    <col min="11029" max="11029" width="9.5703125" style="7" customWidth="1"/>
    <col min="11030" max="11030" width="0.85546875" style="7" customWidth="1"/>
    <col min="11031" max="11031" width="5.42578125" style="7" bestFit="1" customWidth="1"/>
    <col min="11032" max="11032" width="9.5703125" style="7" customWidth="1"/>
    <col min="11033" max="11034" width="12" style="7" bestFit="1" customWidth="1"/>
    <col min="11035" max="11264" width="11.42578125" style="7"/>
    <col min="11265" max="11265" width="35.5703125" style="7" customWidth="1"/>
    <col min="11266" max="11266" width="9.85546875" style="7" bestFit="1" customWidth="1"/>
    <col min="11267" max="11267" width="9.5703125" style="7" customWidth="1"/>
    <col min="11268" max="11268" width="0.85546875" style="7" customWidth="1"/>
    <col min="11269" max="11269" width="4.5703125" style="7" customWidth="1"/>
    <col min="11270" max="11270" width="9.5703125" style="7" customWidth="1"/>
    <col min="11271" max="11271" width="0.85546875" style="7" customWidth="1"/>
    <col min="11272" max="11272" width="4.5703125" style="7" customWidth="1"/>
    <col min="11273" max="11273" width="9.5703125" style="7" customWidth="1"/>
    <col min="11274" max="11274" width="0.85546875" style="7" customWidth="1"/>
    <col min="11275" max="11275" width="4.5703125" style="7" customWidth="1"/>
    <col min="11276" max="11276" width="9.5703125" style="7" customWidth="1"/>
    <col min="11277" max="11277" width="0.85546875" style="7" customWidth="1"/>
    <col min="11278" max="11278" width="5.42578125" style="7" bestFit="1" customWidth="1"/>
    <col min="11279" max="11279" width="9.5703125" style="7" customWidth="1"/>
    <col min="11280" max="11280" width="0.85546875" style="7" customWidth="1"/>
    <col min="11281" max="11281" width="4.5703125" style="7" customWidth="1"/>
    <col min="11282" max="11282" width="9.5703125" style="7" customWidth="1"/>
    <col min="11283" max="11283" width="0.85546875" style="7" customWidth="1"/>
    <col min="11284" max="11284" width="4.5703125" style="7" customWidth="1"/>
    <col min="11285" max="11285" width="9.5703125" style="7" customWidth="1"/>
    <col min="11286" max="11286" width="0.85546875" style="7" customWidth="1"/>
    <col min="11287" max="11287" width="5.42578125" style="7" bestFit="1" customWidth="1"/>
    <col min="11288" max="11288" width="9.5703125" style="7" customWidth="1"/>
    <col min="11289" max="11290" width="12" style="7" bestFit="1" customWidth="1"/>
    <col min="11291" max="11520" width="11.42578125" style="7"/>
    <col min="11521" max="11521" width="35.5703125" style="7" customWidth="1"/>
    <col min="11522" max="11522" width="9.85546875" style="7" bestFit="1" customWidth="1"/>
    <col min="11523" max="11523" width="9.5703125" style="7" customWidth="1"/>
    <col min="11524" max="11524" width="0.85546875" style="7" customWidth="1"/>
    <col min="11525" max="11525" width="4.5703125" style="7" customWidth="1"/>
    <col min="11526" max="11526" width="9.5703125" style="7" customWidth="1"/>
    <col min="11527" max="11527" width="0.85546875" style="7" customWidth="1"/>
    <col min="11528" max="11528" width="4.5703125" style="7" customWidth="1"/>
    <col min="11529" max="11529" width="9.5703125" style="7" customWidth="1"/>
    <col min="11530" max="11530" width="0.85546875" style="7" customWidth="1"/>
    <col min="11531" max="11531" width="4.5703125" style="7" customWidth="1"/>
    <col min="11532" max="11532" width="9.5703125" style="7" customWidth="1"/>
    <col min="11533" max="11533" width="0.85546875" style="7" customWidth="1"/>
    <col min="11534" max="11534" width="5.42578125" style="7" bestFit="1" customWidth="1"/>
    <col min="11535" max="11535" width="9.5703125" style="7" customWidth="1"/>
    <col min="11536" max="11536" width="0.85546875" style="7" customWidth="1"/>
    <col min="11537" max="11537" width="4.5703125" style="7" customWidth="1"/>
    <col min="11538" max="11538" width="9.5703125" style="7" customWidth="1"/>
    <col min="11539" max="11539" width="0.85546875" style="7" customWidth="1"/>
    <col min="11540" max="11540" width="4.5703125" style="7" customWidth="1"/>
    <col min="11541" max="11541" width="9.5703125" style="7" customWidth="1"/>
    <col min="11542" max="11542" width="0.85546875" style="7" customWidth="1"/>
    <col min="11543" max="11543" width="5.42578125" style="7" bestFit="1" customWidth="1"/>
    <col min="11544" max="11544" width="9.5703125" style="7" customWidth="1"/>
    <col min="11545" max="11546" width="12" style="7" bestFit="1" customWidth="1"/>
    <col min="11547" max="11776" width="11.42578125" style="7"/>
    <col min="11777" max="11777" width="35.5703125" style="7" customWidth="1"/>
    <col min="11778" max="11778" width="9.85546875" style="7" bestFit="1" customWidth="1"/>
    <col min="11779" max="11779" width="9.5703125" style="7" customWidth="1"/>
    <col min="11780" max="11780" width="0.85546875" style="7" customWidth="1"/>
    <col min="11781" max="11781" width="4.5703125" style="7" customWidth="1"/>
    <col min="11782" max="11782" width="9.5703125" style="7" customWidth="1"/>
    <col min="11783" max="11783" width="0.85546875" style="7" customWidth="1"/>
    <col min="11784" max="11784" width="4.5703125" style="7" customWidth="1"/>
    <col min="11785" max="11785" width="9.5703125" style="7" customWidth="1"/>
    <col min="11786" max="11786" width="0.85546875" style="7" customWidth="1"/>
    <col min="11787" max="11787" width="4.5703125" style="7" customWidth="1"/>
    <col min="11788" max="11788" width="9.5703125" style="7" customWidth="1"/>
    <col min="11789" max="11789" width="0.85546875" style="7" customWidth="1"/>
    <col min="11790" max="11790" width="5.42578125" style="7" bestFit="1" customWidth="1"/>
    <col min="11791" max="11791" width="9.5703125" style="7" customWidth="1"/>
    <col min="11792" max="11792" width="0.85546875" style="7" customWidth="1"/>
    <col min="11793" max="11793" width="4.5703125" style="7" customWidth="1"/>
    <col min="11794" max="11794" width="9.5703125" style="7" customWidth="1"/>
    <col min="11795" max="11795" width="0.85546875" style="7" customWidth="1"/>
    <col min="11796" max="11796" width="4.5703125" style="7" customWidth="1"/>
    <col min="11797" max="11797" width="9.5703125" style="7" customWidth="1"/>
    <col min="11798" max="11798" width="0.85546875" style="7" customWidth="1"/>
    <col min="11799" max="11799" width="5.42578125" style="7" bestFit="1" customWidth="1"/>
    <col min="11800" max="11800" width="9.5703125" style="7" customWidth="1"/>
    <col min="11801" max="11802" width="12" style="7" bestFit="1" customWidth="1"/>
    <col min="11803" max="12032" width="11.42578125" style="7"/>
    <col min="12033" max="12033" width="35.5703125" style="7" customWidth="1"/>
    <col min="12034" max="12034" width="9.85546875" style="7" bestFit="1" customWidth="1"/>
    <col min="12035" max="12035" width="9.5703125" style="7" customWidth="1"/>
    <col min="12036" max="12036" width="0.85546875" style="7" customWidth="1"/>
    <col min="12037" max="12037" width="4.5703125" style="7" customWidth="1"/>
    <col min="12038" max="12038" width="9.5703125" style="7" customWidth="1"/>
    <col min="12039" max="12039" width="0.85546875" style="7" customWidth="1"/>
    <col min="12040" max="12040" width="4.5703125" style="7" customWidth="1"/>
    <col min="12041" max="12041" width="9.5703125" style="7" customWidth="1"/>
    <col min="12042" max="12042" width="0.85546875" style="7" customWidth="1"/>
    <col min="12043" max="12043" width="4.5703125" style="7" customWidth="1"/>
    <col min="12044" max="12044" width="9.5703125" style="7" customWidth="1"/>
    <col min="12045" max="12045" width="0.85546875" style="7" customWidth="1"/>
    <col min="12046" max="12046" width="5.42578125" style="7" bestFit="1" customWidth="1"/>
    <col min="12047" max="12047" width="9.5703125" style="7" customWidth="1"/>
    <col min="12048" max="12048" width="0.85546875" style="7" customWidth="1"/>
    <col min="12049" max="12049" width="4.5703125" style="7" customWidth="1"/>
    <col min="12050" max="12050" width="9.5703125" style="7" customWidth="1"/>
    <col min="12051" max="12051" width="0.85546875" style="7" customWidth="1"/>
    <col min="12052" max="12052" width="4.5703125" style="7" customWidth="1"/>
    <col min="12053" max="12053" width="9.5703125" style="7" customWidth="1"/>
    <col min="12054" max="12054" width="0.85546875" style="7" customWidth="1"/>
    <col min="12055" max="12055" width="5.42578125" style="7" bestFit="1" customWidth="1"/>
    <col min="12056" max="12056" width="9.5703125" style="7" customWidth="1"/>
    <col min="12057" max="12058" width="12" style="7" bestFit="1" customWidth="1"/>
    <col min="12059" max="12288" width="11.42578125" style="7"/>
    <col min="12289" max="12289" width="35.5703125" style="7" customWidth="1"/>
    <col min="12290" max="12290" width="9.85546875" style="7" bestFit="1" customWidth="1"/>
    <col min="12291" max="12291" width="9.5703125" style="7" customWidth="1"/>
    <col min="12292" max="12292" width="0.85546875" style="7" customWidth="1"/>
    <col min="12293" max="12293" width="4.5703125" style="7" customWidth="1"/>
    <col min="12294" max="12294" width="9.5703125" style="7" customWidth="1"/>
    <col min="12295" max="12295" width="0.85546875" style="7" customWidth="1"/>
    <col min="12296" max="12296" width="4.5703125" style="7" customWidth="1"/>
    <col min="12297" max="12297" width="9.5703125" style="7" customWidth="1"/>
    <col min="12298" max="12298" width="0.85546875" style="7" customWidth="1"/>
    <col min="12299" max="12299" width="4.5703125" style="7" customWidth="1"/>
    <col min="12300" max="12300" width="9.5703125" style="7" customWidth="1"/>
    <col min="12301" max="12301" width="0.85546875" style="7" customWidth="1"/>
    <col min="12302" max="12302" width="5.42578125" style="7" bestFit="1" customWidth="1"/>
    <col min="12303" max="12303" width="9.5703125" style="7" customWidth="1"/>
    <col min="12304" max="12304" width="0.85546875" style="7" customWidth="1"/>
    <col min="12305" max="12305" width="4.5703125" style="7" customWidth="1"/>
    <col min="12306" max="12306" width="9.5703125" style="7" customWidth="1"/>
    <col min="12307" max="12307" width="0.85546875" style="7" customWidth="1"/>
    <col min="12308" max="12308" width="4.5703125" style="7" customWidth="1"/>
    <col min="12309" max="12309" width="9.5703125" style="7" customWidth="1"/>
    <col min="12310" max="12310" width="0.85546875" style="7" customWidth="1"/>
    <col min="12311" max="12311" width="5.42578125" style="7" bestFit="1" customWidth="1"/>
    <col min="12312" max="12312" width="9.5703125" style="7" customWidth="1"/>
    <col min="12313" max="12314" width="12" style="7" bestFit="1" customWidth="1"/>
    <col min="12315" max="12544" width="11.42578125" style="7"/>
    <col min="12545" max="12545" width="35.5703125" style="7" customWidth="1"/>
    <col min="12546" max="12546" width="9.85546875" style="7" bestFit="1" customWidth="1"/>
    <col min="12547" max="12547" width="9.5703125" style="7" customWidth="1"/>
    <col min="12548" max="12548" width="0.85546875" style="7" customWidth="1"/>
    <col min="12549" max="12549" width="4.5703125" style="7" customWidth="1"/>
    <col min="12550" max="12550" width="9.5703125" style="7" customWidth="1"/>
    <col min="12551" max="12551" width="0.85546875" style="7" customWidth="1"/>
    <col min="12552" max="12552" width="4.5703125" style="7" customWidth="1"/>
    <col min="12553" max="12553" width="9.5703125" style="7" customWidth="1"/>
    <col min="12554" max="12554" width="0.85546875" style="7" customWidth="1"/>
    <col min="12555" max="12555" width="4.5703125" style="7" customWidth="1"/>
    <col min="12556" max="12556" width="9.5703125" style="7" customWidth="1"/>
    <col min="12557" max="12557" width="0.85546875" style="7" customWidth="1"/>
    <col min="12558" max="12558" width="5.42578125" style="7" bestFit="1" customWidth="1"/>
    <col min="12559" max="12559" width="9.5703125" style="7" customWidth="1"/>
    <col min="12560" max="12560" width="0.85546875" style="7" customWidth="1"/>
    <col min="12561" max="12561" width="4.5703125" style="7" customWidth="1"/>
    <col min="12562" max="12562" width="9.5703125" style="7" customWidth="1"/>
    <col min="12563" max="12563" width="0.85546875" style="7" customWidth="1"/>
    <col min="12564" max="12564" width="4.5703125" style="7" customWidth="1"/>
    <col min="12565" max="12565" width="9.5703125" style="7" customWidth="1"/>
    <col min="12566" max="12566" width="0.85546875" style="7" customWidth="1"/>
    <col min="12567" max="12567" width="5.42578125" style="7" bestFit="1" customWidth="1"/>
    <col min="12568" max="12568" width="9.5703125" style="7" customWidth="1"/>
    <col min="12569" max="12570" width="12" style="7" bestFit="1" customWidth="1"/>
    <col min="12571" max="12800" width="11.42578125" style="7"/>
    <col min="12801" max="12801" width="35.5703125" style="7" customWidth="1"/>
    <col min="12802" max="12802" width="9.85546875" style="7" bestFit="1" customWidth="1"/>
    <col min="12803" max="12803" width="9.5703125" style="7" customWidth="1"/>
    <col min="12804" max="12804" width="0.85546875" style="7" customWidth="1"/>
    <col min="12805" max="12805" width="4.5703125" style="7" customWidth="1"/>
    <col min="12806" max="12806" width="9.5703125" style="7" customWidth="1"/>
    <col min="12807" max="12807" width="0.85546875" style="7" customWidth="1"/>
    <col min="12808" max="12808" width="4.5703125" style="7" customWidth="1"/>
    <col min="12809" max="12809" width="9.5703125" style="7" customWidth="1"/>
    <col min="12810" max="12810" width="0.85546875" style="7" customWidth="1"/>
    <col min="12811" max="12811" width="4.5703125" style="7" customWidth="1"/>
    <col min="12812" max="12812" width="9.5703125" style="7" customWidth="1"/>
    <col min="12813" max="12813" width="0.85546875" style="7" customWidth="1"/>
    <col min="12814" max="12814" width="5.42578125" style="7" bestFit="1" customWidth="1"/>
    <col min="12815" max="12815" width="9.5703125" style="7" customWidth="1"/>
    <col min="12816" max="12816" width="0.85546875" style="7" customWidth="1"/>
    <col min="12817" max="12817" width="4.5703125" style="7" customWidth="1"/>
    <col min="12818" max="12818" width="9.5703125" style="7" customWidth="1"/>
    <col min="12819" max="12819" width="0.85546875" style="7" customWidth="1"/>
    <col min="12820" max="12820" width="4.5703125" style="7" customWidth="1"/>
    <col min="12821" max="12821" width="9.5703125" style="7" customWidth="1"/>
    <col min="12822" max="12822" width="0.85546875" style="7" customWidth="1"/>
    <col min="12823" max="12823" width="5.42578125" style="7" bestFit="1" customWidth="1"/>
    <col min="12824" max="12824" width="9.5703125" style="7" customWidth="1"/>
    <col min="12825" max="12826" width="12" style="7" bestFit="1" customWidth="1"/>
    <col min="12827" max="13056" width="11.42578125" style="7"/>
    <col min="13057" max="13057" width="35.5703125" style="7" customWidth="1"/>
    <col min="13058" max="13058" width="9.85546875" style="7" bestFit="1" customWidth="1"/>
    <col min="13059" max="13059" width="9.5703125" style="7" customWidth="1"/>
    <col min="13060" max="13060" width="0.85546875" style="7" customWidth="1"/>
    <col min="13061" max="13061" width="4.5703125" style="7" customWidth="1"/>
    <col min="13062" max="13062" width="9.5703125" style="7" customWidth="1"/>
    <col min="13063" max="13063" width="0.85546875" style="7" customWidth="1"/>
    <col min="13064" max="13064" width="4.5703125" style="7" customWidth="1"/>
    <col min="13065" max="13065" width="9.5703125" style="7" customWidth="1"/>
    <col min="13066" max="13066" width="0.85546875" style="7" customWidth="1"/>
    <col min="13067" max="13067" width="4.5703125" style="7" customWidth="1"/>
    <col min="13068" max="13068" width="9.5703125" style="7" customWidth="1"/>
    <col min="13069" max="13069" width="0.85546875" style="7" customWidth="1"/>
    <col min="13070" max="13070" width="5.42578125" style="7" bestFit="1" customWidth="1"/>
    <col min="13071" max="13071" width="9.5703125" style="7" customWidth="1"/>
    <col min="13072" max="13072" width="0.85546875" style="7" customWidth="1"/>
    <col min="13073" max="13073" width="4.5703125" style="7" customWidth="1"/>
    <col min="13074" max="13074" width="9.5703125" style="7" customWidth="1"/>
    <col min="13075" max="13075" width="0.85546875" style="7" customWidth="1"/>
    <col min="13076" max="13076" width="4.5703125" style="7" customWidth="1"/>
    <col min="13077" max="13077" width="9.5703125" style="7" customWidth="1"/>
    <col min="13078" max="13078" width="0.85546875" style="7" customWidth="1"/>
    <col min="13079" max="13079" width="5.42578125" style="7" bestFit="1" customWidth="1"/>
    <col min="13080" max="13080" width="9.5703125" style="7" customWidth="1"/>
    <col min="13081" max="13082" width="12" style="7" bestFit="1" customWidth="1"/>
    <col min="13083" max="13312" width="11.42578125" style="7"/>
    <col min="13313" max="13313" width="35.5703125" style="7" customWidth="1"/>
    <col min="13314" max="13314" width="9.85546875" style="7" bestFit="1" customWidth="1"/>
    <col min="13315" max="13315" width="9.5703125" style="7" customWidth="1"/>
    <col min="13316" max="13316" width="0.85546875" style="7" customWidth="1"/>
    <col min="13317" max="13317" width="4.5703125" style="7" customWidth="1"/>
    <col min="13318" max="13318" width="9.5703125" style="7" customWidth="1"/>
    <col min="13319" max="13319" width="0.85546875" style="7" customWidth="1"/>
    <col min="13320" max="13320" width="4.5703125" style="7" customWidth="1"/>
    <col min="13321" max="13321" width="9.5703125" style="7" customWidth="1"/>
    <col min="13322" max="13322" width="0.85546875" style="7" customWidth="1"/>
    <col min="13323" max="13323" width="4.5703125" style="7" customWidth="1"/>
    <col min="13324" max="13324" width="9.5703125" style="7" customWidth="1"/>
    <col min="13325" max="13325" width="0.85546875" style="7" customWidth="1"/>
    <col min="13326" max="13326" width="5.42578125" style="7" bestFit="1" customWidth="1"/>
    <col min="13327" max="13327" width="9.5703125" style="7" customWidth="1"/>
    <col min="13328" max="13328" width="0.85546875" style="7" customWidth="1"/>
    <col min="13329" max="13329" width="4.5703125" style="7" customWidth="1"/>
    <col min="13330" max="13330" width="9.5703125" style="7" customWidth="1"/>
    <col min="13331" max="13331" width="0.85546875" style="7" customWidth="1"/>
    <col min="13332" max="13332" width="4.5703125" style="7" customWidth="1"/>
    <col min="13333" max="13333" width="9.5703125" style="7" customWidth="1"/>
    <col min="13334" max="13334" width="0.85546875" style="7" customWidth="1"/>
    <col min="13335" max="13335" width="5.42578125" style="7" bestFit="1" customWidth="1"/>
    <col min="13336" max="13336" width="9.5703125" style="7" customWidth="1"/>
    <col min="13337" max="13338" width="12" style="7" bestFit="1" customWidth="1"/>
    <col min="13339" max="13568" width="11.42578125" style="7"/>
    <col min="13569" max="13569" width="35.5703125" style="7" customWidth="1"/>
    <col min="13570" max="13570" width="9.85546875" style="7" bestFit="1" customWidth="1"/>
    <col min="13571" max="13571" width="9.5703125" style="7" customWidth="1"/>
    <col min="13572" max="13572" width="0.85546875" style="7" customWidth="1"/>
    <col min="13573" max="13573" width="4.5703125" style="7" customWidth="1"/>
    <col min="13574" max="13574" width="9.5703125" style="7" customWidth="1"/>
    <col min="13575" max="13575" width="0.85546875" style="7" customWidth="1"/>
    <col min="13576" max="13576" width="4.5703125" style="7" customWidth="1"/>
    <col min="13577" max="13577" width="9.5703125" style="7" customWidth="1"/>
    <col min="13578" max="13578" width="0.85546875" style="7" customWidth="1"/>
    <col min="13579" max="13579" width="4.5703125" style="7" customWidth="1"/>
    <col min="13580" max="13580" width="9.5703125" style="7" customWidth="1"/>
    <col min="13581" max="13581" width="0.85546875" style="7" customWidth="1"/>
    <col min="13582" max="13582" width="5.42578125" style="7" bestFit="1" customWidth="1"/>
    <col min="13583" max="13583" width="9.5703125" style="7" customWidth="1"/>
    <col min="13584" max="13584" width="0.85546875" style="7" customWidth="1"/>
    <col min="13585" max="13585" width="4.5703125" style="7" customWidth="1"/>
    <col min="13586" max="13586" width="9.5703125" style="7" customWidth="1"/>
    <col min="13587" max="13587" width="0.85546875" style="7" customWidth="1"/>
    <col min="13588" max="13588" width="4.5703125" style="7" customWidth="1"/>
    <col min="13589" max="13589" width="9.5703125" style="7" customWidth="1"/>
    <col min="13590" max="13590" width="0.85546875" style="7" customWidth="1"/>
    <col min="13591" max="13591" width="5.42578125" style="7" bestFit="1" customWidth="1"/>
    <col min="13592" max="13592" width="9.5703125" style="7" customWidth="1"/>
    <col min="13593" max="13594" width="12" style="7" bestFit="1" customWidth="1"/>
    <col min="13595" max="13824" width="11.42578125" style="7"/>
    <col min="13825" max="13825" width="35.5703125" style="7" customWidth="1"/>
    <col min="13826" max="13826" width="9.85546875" style="7" bestFit="1" customWidth="1"/>
    <col min="13827" max="13827" width="9.5703125" style="7" customWidth="1"/>
    <col min="13828" max="13828" width="0.85546875" style="7" customWidth="1"/>
    <col min="13829" max="13829" width="4.5703125" style="7" customWidth="1"/>
    <col min="13830" max="13830" width="9.5703125" style="7" customWidth="1"/>
    <col min="13831" max="13831" width="0.85546875" style="7" customWidth="1"/>
    <col min="13832" max="13832" width="4.5703125" style="7" customWidth="1"/>
    <col min="13833" max="13833" width="9.5703125" style="7" customWidth="1"/>
    <col min="13834" max="13834" width="0.85546875" style="7" customWidth="1"/>
    <col min="13835" max="13835" width="4.5703125" style="7" customWidth="1"/>
    <col min="13836" max="13836" width="9.5703125" style="7" customWidth="1"/>
    <col min="13837" max="13837" width="0.85546875" style="7" customWidth="1"/>
    <col min="13838" max="13838" width="5.42578125" style="7" bestFit="1" customWidth="1"/>
    <col min="13839" max="13839" width="9.5703125" style="7" customWidth="1"/>
    <col min="13840" max="13840" width="0.85546875" style="7" customWidth="1"/>
    <col min="13841" max="13841" width="4.5703125" style="7" customWidth="1"/>
    <col min="13842" max="13842" width="9.5703125" style="7" customWidth="1"/>
    <col min="13843" max="13843" width="0.85546875" style="7" customWidth="1"/>
    <col min="13844" max="13844" width="4.5703125" style="7" customWidth="1"/>
    <col min="13845" max="13845" width="9.5703125" style="7" customWidth="1"/>
    <col min="13846" max="13846" width="0.85546875" style="7" customWidth="1"/>
    <col min="13847" max="13847" width="5.42578125" style="7" bestFit="1" customWidth="1"/>
    <col min="13848" max="13848" width="9.5703125" style="7" customWidth="1"/>
    <col min="13849" max="13850" width="12" style="7" bestFit="1" customWidth="1"/>
    <col min="13851" max="14080" width="11.42578125" style="7"/>
    <col min="14081" max="14081" width="35.5703125" style="7" customWidth="1"/>
    <col min="14082" max="14082" width="9.85546875" style="7" bestFit="1" customWidth="1"/>
    <col min="14083" max="14083" width="9.5703125" style="7" customWidth="1"/>
    <col min="14084" max="14084" width="0.85546875" style="7" customWidth="1"/>
    <col min="14085" max="14085" width="4.5703125" style="7" customWidth="1"/>
    <col min="14086" max="14086" width="9.5703125" style="7" customWidth="1"/>
    <col min="14087" max="14087" width="0.85546875" style="7" customWidth="1"/>
    <col min="14088" max="14088" width="4.5703125" style="7" customWidth="1"/>
    <col min="14089" max="14089" width="9.5703125" style="7" customWidth="1"/>
    <col min="14090" max="14090" width="0.85546875" style="7" customWidth="1"/>
    <col min="14091" max="14091" width="4.5703125" style="7" customWidth="1"/>
    <col min="14092" max="14092" width="9.5703125" style="7" customWidth="1"/>
    <col min="14093" max="14093" width="0.85546875" style="7" customWidth="1"/>
    <col min="14094" max="14094" width="5.42578125" style="7" bestFit="1" customWidth="1"/>
    <col min="14095" max="14095" width="9.5703125" style="7" customWidth="1"/>
    <col min="14096" max="14096" width="0.85546875" style="7" customWidth="1"/>
    <col min="14097" max="14097" width="4.5703125" style="7" customWidth="1"/>
    <col min="14098" max="14098" width="9.5703125" style="7" customWidth="1"/>
    <col min="14099" max="14099" width="0.85546875" style="7" customWidth="1"/>
    <col min="14100" max="14100" width="4.5703125" style="7" customWidth="1"/>
    <col min="14101" max="14101" width="9.5703125" style="7" customWidth="1"/>
    <col min="14102" max="14102" width="0.85546875" style="7" customWidth="1"/>
    <col min="14103" max="14103" width="5.42578125" style="7" bestFit="1" customWidth="1"/>
    <col min="14104" max="14104" width="9.5703125" style="7" customWidth="1"/>
    <col min="14105" max="14106" width="12" style="7" bestFit="1" customWidth="1"/>
    <col min="14107" max="14336" width="11.42578125" style="7"/>
    <col min="14337" max="14337" width="35.5703125" style="7" customWidth="1"/>
    <col min="14338" max="14338" width="9.85546875" style="7" bestFit="1" customWidth="1"/>
    <col min="14339" max="14339" width="9.5703125" style="7" customWidth="1"/>
    <col min="14340" max="14340" width="0.85546875" style="7" customWidth="1"/>
    <col min="14341" max="14341" width="4.5703125" style="7" customWidth="1"/>
    <col min="14342" max="14342" width="9.5703125" style="7" customWidth="1"/>
    <col min="14343" max="14343" width="0.85546875" style="7" customWidth="1"/>
    <col min="14344" max="14344" width="4.5703125" style="7" customWidth="1"/>
    <col min="14345" max="14345" width="9.5703125" style="7" customWidth="1"/>
    <col min="14346" max="14346" width="0.85546875" style="7" customWidth="1"/>
    <col min="14347" max="14347" width="4.5703125" style="7" customWidth="1"/>
    <col min="14348" max="14348" width="9.5703125" style="7" customWidth="1"/>
    <col min="14349" max="14349" width="0.85546875" style="7" customWidth="1"/>
    <col min="14350" max="14350" width="5.42578125" style="7" bestFit="1" customWidth="1"/>
    <col min="14351" max="14351" width="9.5703125" style="7" customWidth="1"/>
    <col min="14352" max="14352" width="0.85546875" style="7" customWidth="1"/>
    <col min="14353" max="14353" width="4.5703125" style="7" customWidth="1"/>
    <col min="14354" max="14354" width="9.5703125" style="7" customWidth="1"/>
    <col min="14355" max="14355" width="0.85546875" style="7" customWidth="1"/>
    <col min="14356" max="14356" width="4.5703125" style="7" customWidth="1"/>
    <col min="14357" max="14357" width="9.5703125" style="7" customWidth="1"/>
    <col min="14358" max="14358" width="0.85546875" style="7" customWidth="1"/>
    <col min="14359" max="14359" width="5.42578125" style="7" bestFit="1" customWidth="1"/>
    <col min="14360" max="14360" width="9.5703125" style="7" customWidth="1"/>
    <col min="14361" max="14362" width="12" style="7" bestFit="1" customWidth="1"/>
    <col min="14363" max="14592" width="11.42578125" style="7"/>
    <col min="14593" max="14593" width="35.5703125" style="7" customWidth="1"/>
    <col min="14594" max="14594" width="9.85546875" style="7" bestFit="1" customWidth="1"/>
    <col min="14595" max="14595" width="9.5703125" style="7" customWidth="1"/>
    <col min="14596" max="14596" width="0.85546875" style="7" customWidth="1"/>
    <col min="14597" max="14597" width="4.5703125" style="7" customWidth="1"/>
    <col min="14598" max="14598" width="9.5703125" style="7" customWidth="1"/>
    <col min="14599" max="14599" width="0.85546875" style="7" customWidth="1"/>
    <col min="14600" max="14600" width="4.5703125" style="7" customWidth="1"/>
    <col min="14601" max="14601" width="9.5703125" style="7" customWidth="1"/>
    <col min="14602" max="14602" width="0.85546875" style="7" customWidth="1"/>
    <col min="14603" max="14603" width="4.5703125" style="7" customWidth="1"/>
    <col min="14604" max="14604" width="9.5703125" style="7" customWidth="1"/>
    <col min="14605" max="14605" width="0.85546875" style="7" customWidth="1"/>
    <col min="14606" max="14606" width="5.42578125" style="7" bestFit="1" customWidth="1"/>
    <col min="14607" max="14607" width="9.5703125" style="7" customWidth="1"/>
    <col min="14608" max="14608" width="0.85546875" style="7" customWidth="1"/>
    <col min="14609" max="14609" width="4.5703125" style="7" customWidth="1"/>
    <col min="14610" max="14610" width="9.5703125" style="7" customWidth="1"/>
    <col min="14611" max="14611" width="0.85546875" style="7" customWidth="1"/>
    <col min="14612" max="14612" width="4.5703125" style="7" customWidth="1"/>
    <col min="14613" max="14613" width="9.5703125" style="7" customWidth="1"/>
    <col min="14614" max="14614" width="0.85546875" style="7" customWidth="1"/>
    <col min="14615" max="14615" width="5.42578125" style="7" bestFit="1" customWidth="1"/>
    <col min="14616" max="14616" width="9.5703125" style="7" customWidth="1"/>
    <col min="14617" max="14618" width="12" style="7" bestFit="1" customWidth="1"/>
    <col min="14619" max="14848" width="11.42578125" style="7"/>
    <col min="14849" max="14849" width="35.5703125" style="7" customWidth="1"/>
    <col min="14850" max="14850" width="9.85546875" style="7" bestFit="1" customWidth="1"/>
    <col min="14851" max="14851" width="9.5703125" style="7" customWidth="1"/>
    <col min="14852" max="14852" width="0.85546875" style="7" customWidth="1"/>
    <col min="14853" max="14853" width="4.5703125" style="7" customWidth="1"/>
    <col min="14854" max="14854" width="9.5703125" style="7" customWidth="1"/>
    <col min="14855" max="14855" width="0.85546875" style="7" customWidth="1"/>
    <col min="14856" max="14856" width="4.5703125" style="7" customWidth="1"/>
    <col min="14857" max="14857" width="9.5703125" style="7" customWidth="1"/>
    <col min="14858" max="14858" width="0.85546875" style="7" customWidth="1"/>
    <col min="14859" max="14859" width="4.5703125" style="7" customWidth="1"/>
    <col min="14860" max="14860" width="9.5703125" style="7" customWidth="1"/>
    <col min="14861" max="14861" width="0.85546875" style="7" customWidth="1"/>
    <col min="14862" max="14862" width="5.42578125" style="7" bestFit="1" customWidth="1"/>
    <col min="14863" max="14863" width="9.5703125" style="7" customWidth="1"/>
    <col min="14864" max="14864" width="0.85546875" style="7" customWidth="1"/>
    <col min="14865" max="14865" width="4.5703125" style="7" customWidth="1"/>
    <col min="14866" max="14866" width="9.5703125" style="7" customWidth="1"/>
    <col min="14867" max="14867" width="0.85546875" style="7" customWidth="1"/>
    <col min="14868" max="14868" width="4.5703125" style="7" customWidth="1"/>
    <col min="14869" max="14869" width="9.5703125" style="7" customWidth="1"/>
    <col min="14870" max="14870" width="0.85546875" style="7" customWidth="1"/>
    <col min="14871" max="14871" width="5.42578125" style="7" bestFit="1" customWidth="1"/>
    <col min="14872" max="14872" width="9.5703125" style="7" customWidth="1"/>
    <col min="14873" max="14874" width="12" style="7" bestFit="1" customWidth="1"/>
    <col min="14875" max="15104" width="11.42578125" style="7"/>
    <col min="15105" max="15105" width="35.5703125" style="7" customWidth="1"/>
    <col min="15106" max="15106" width="9.85546875" style="7" bestFit="1" customWidth="1"/>
    <col min="15107" max="15107" width="9.5703125" style="7" customWidth="1"/>
    <col min="15108" max="15108" width="0.85546875" style="7" customWidth="1"/>
    <col min="15109" max="15109" width="4.5703125" style="7" customWidth="1"/>
    <col min="15110" max="15110" width="9.5703125" style="7" customWidth="1"/>
    <col min="15111" max="15111" width="0.85546875" style="7" customWidth="1"/>
    <col min="15112" max="15112" width="4.5703125" style="7" customWidth="1"/>
    <col min="15113" max="15113" width="9.5703125" style="7" customWidth="1"/>
    <col min="15114" max="15114" width="0.85546875" style="7" customWidth="1"/>
    <col min="15115" max="15115" width="4.5703125" style="7" customWidth="1"/>
    <col min="15116" max="15116" width="9.5703125" style="7" customWidth="1"/>
    <col min="15117" max="15117" width="0.85546875" style="7" customWidth="1"/>
    <col min="15118" max="15118" width="5.42578125" style="7" bestFit="1" customWidth="1"/>
    <col min="15119" max="15119" width="9.5703125" style="7" customWidth="1"/>
    <col min="15120" max="15120" width="0.85546875" style="7" customWidth="1"/>
    <col min="15121" max="15121" width="4.5703125" style="7" customWidth="1"/>
    <col min="15122" max="15122" width="9.5703125" style="7" customWidth="1"/>
    <col min="15123" max="15123" width="0.85546875" style="7" customWidth="1"/>
    <col min="15124" max="15124" width="4.5703125" style="7" customWidth="1"/>
    <col min="15125" max="15125" width="9.5703125" style="7" customWidth="1"/>
    <col min="15126" max="15126" width="0.85546875" style="7" customWidth="1"/>
    <col min="15127" max="15127" width="5.42578125" style="7" bestFit="1" customWidth="1"/>
    <col min="15128" max="15128" width="9.5703125" style="7" customWidth="1"/>
    <col min="15129" max="15130" width="12" style="7" bestFit="1" customWidth="1"/>
    <col min="15131" max="15360" width="11.42578125" style="7"/>
    <col min="15361" max="15361" width="35.5703125" style="7" customWidth="1"/>
    <col min="15362" max="15362" width="9.85546875" style="7" bestFit="1" customWidth="1"/>
    <col min="15363" max="15363" width="9.5703125" style="7" customWidth="1"/>
    <col min="15364" max="15364" width="0.85546875" style="7" customWidth="1"/>
    <col min="15365" max="15365" width="4.5703125" style="7" customWidth="1"/>
    <col min="15366" max="15366" width="9.5703125" style="7" customWidth="1"/>
    <col min="15367" max="15367" width="0.85546875" style="7" customWidth="1"/>
    <col min="15368" max="15368" width="4.5703125" style="7" customWidth="1"/>
    <col min="15369" max="15369" width="9.5703125" style="7" customWidth="1"/>
    <col min="15370" max="15370" width="0.85546875" style="7" customWidth="1"/>
    <col min="15371" max="15371" width="4.5703125" style="7" customWidth="1"/>
    <col min="15372" max="15372" width="9.5703125" style="7" customWidth="1"/>
    <col min="15373" max="15373" width="0.85546875" style="7" customWidth="1"/>
    <col min="15374" max="15374" width="5.42578125" style="7" bestFit="1" customWidth="1"/>
    <col min="15375" max="15375" width="9.5703125" style="7" customWidth="1"/>
    <col min="15376" max="15376" width="0.85546875" style="7" customWidth="1"/>
    <col min="15377" max="15377" width="4.5703125" style="7" customWidth="1"/>
    <col min="15378" max="15378" width="9.5703125" style="7" customWidth="1"/>
    <col min="15379" max="15379" width="0.85546875" style="7" customWidth="1"/>
    <col min="15380" max="15380" width="4.5703125" style="7" customWidth="1"/>
    <col min="15381" max="15381" width="9.5703125" style="7" customWidth="1"/>
    <col min="15382" max="15382" width="0.85546875" style="7" customWidth="1"/>
    <col min="15383" max="15383" width="5.42578125" style="7" bestFit="1" customWidth="1"/>
    <col min="15384" max="15384" width="9.5703125" style="7" customWidth="1"/>
    <col min="15385" max="15386" width="12" style="7" bestFit="1" customWidth="1"/>
    <col min="15387" max="15616" width="11.42578125" style="7"/>
    <col min="15617" max="15617" width="35.5703125" style="7" customWidth="1"/>
    <col min="15618" max="15618" width="9.85546875" style="7" bestFit="1" customWidth="1"/>
    <col min="15619" max="15619" width="9.5703125" style="7" customWidth="1"/>
    <col min="15620" max="15620" width="0.85546875" style="7" customWidth="1"/>
    <col min="15621" max="15621" width="4.5703125" style="7" customWidth="1"/>
    <col min="15622" max="15622" width="9.5703125" style="7" customWidth="1"/>
    <col min="15623" max="15623" width="0.85546875" style="7" customWidth="1"/>
    <col min="15624" max="15624" width="4.5703125" style="7" customWidth="1"/>
    <col min="15625" max="15625" width="9.5703125" style="7" customWidth="1"/>
    <col min="15626" max="15626" width="0.85546875" style="7" customWidth="1"/>
    <col min="15627" max="15627" width="4.5703125" style="7" customWidth="1"/>
    <col min="15628" max="15628" width="9.5703125" style="7" customWidth="1"/>
    <col min="15629" max="15629" width="0.85546875" style="7" customWidth="1"/>
    <col min="15630" max="15630" width="5.42578125" style="7" bestFit="1" customWidth="1"/>
    <col min="15631" max="15631" width="9.5703125" style="7" customWidth="1"/>
    <col min="15632" max="15632" width="0.85546875" style="7" customWidth="1"/>
    <col min="15633" max="15633" width="4.5703125" style="7" customWidth="1"/>
    <col min="15634" max="15634" width="9.5703125" style="7" customWidth="1"/>
    <col min="15635" max="15635" width="0.85546875" style="7" customWidth="1"/>
    <col min="15636" max="15636" width="4.5703125" style="7" customWidth="1"/>
    <col min="15637" max="15637" width="9.5703125" style="7" customWidth="1"/>
    <col min="15638" max="15638" width="0.85546875" style="7" customWidth="1"/>
    <col min="15639" max="15639" width="5.42578125" style="7" bestFit="1" customWidth="1"/>
    <col min="15640" max="15640" width="9.5703125" style="7" customWidth="1"/>
    <col min="15641" max="15642" width="12" style="7" bestFit="1" customWidth="1"/>
    <col min="15643" max="15872" width="11.42578125" style="7"/>
    <col min="15873" max="15873" width="35.5703125" style="7" customWidth="1"/>
    <col min="15874" max="15874" width="9.85546875" style="7" bestFit="1" customWidth="1"/>
    <col min="15875" max="15875" width="9.5703125" style="7" customWidth="1"/>
    <col min="15876" max="15876" width="0.85546875" style="7" customWidth="1"/>
    <col min="15877" max="15877" width="4.5703125" style="7" customWidth="1"/>
    <col min="15878" max="15878" width="9.5703125" style="7" customWidth="1"/>
    <col min="15879" max="15879" width="0.85546875" style="7" customWidth="1"/>
    <col min="15880" max="15880" width="4.5703125" style="7" customWidth="1"/>
    <col min="15881" max="15881" width="9.5703125" style="7" customWidth="1"/>
    <col min="15882" max="15882" width="0.85546875" style="7" customWidth="1"/>
    <col min="15883" max="15883" width="4.5703125" style="7" customWidth="1"/>
    <col min="15884" max="15884" width="9.5703125" style="7" customWidth="1"/>
    <col min="15885" max="15885" width="0.85546875" style="7" customWidth="1"/>
    <col min="15886" max="15886" width="5.42578125" style="7" bestFit="1" customWidth="1"/>
    <col min="15887" max="15887" width="9.5703125" style="7" customWidth="1"/>
    <col min="15888" max="15888" width="0.85546875" style="7" customWidth="1"/>
    <col min="15889" max="15889" width="4.5703125" style="7" customWidth="1"/>
    <col min="15890" max="15890" width="9.5703125" style="7" customWidth="1"/>
    <col min="15891" max="15891" width="0.85546875" style="7" customWidth="1"/>
    <col min="15892" max="15892" width="4.5703125" style="7" customWidth="1"/>
    <col min="15893" max="15893" width="9.5703125" style="7" customWidth="1"/>
    <col min="15894" max="15894" width="0.85546875" style="7" customWidth="1"/>
    <col min="15895" max="15895" width="5.42578125" style="7" bestFit="1" customWidth="1"/>
    <col min="15896" max="15896" width="9.5703125" style="7" customWidth="1"/>
    <col min="15897" max="15898" width="12" style="7" bestFit="1" customWidth="1"/>
    <col min="15899" max="16128" width="11.42578125" style="7"/>
    <col min="16129" max="16129" width="35.5703125" style="7" customWidth="1"/>
    <col min="16130" max="16130" width="9.85546875" style="7" bestFit="1" customWidth="1"/>
    <col min="16131" max="16131" width="9.5703125" style="7" customWidth="1"/>
    <col min="16132" max="16132" width="0.85546875" style="7" customWidth="1"/>
    <col min="16133" max="16133" width="4.5703125" style="7" customWidth="1"/>
    <col min="16134" max="16134" width="9.5703125" style="7" customWidth="1"/>
    <col min="16135" max="16135" width="0.85546875" style="7" customWidth="1"/>
    <col min="16136" max="16136" width="4.5703125" style="7" customWidth="1"/>
    <col min="16137" max="16137" width="9.5703125" style="7" customWidth="1"/>
    <col min="16138" max="16138" width="0.85546875" style="7" customWidth="1"/>
    <col min="16139" max="16139" width="4.5703125" style="7" customWidth="1"/>
    <col min="16140" max="16140" width="9.5703125" style="7" customWidth="1"/>
    <col min="16141" max="16141" width="0.85546875" style="7" customWidth="1"/>
    <col min="16142" max="16142" width="5.42578125" style="7" bestFit="1" customWidth="1"/>
    <col min="16143" max="16143" width="9.5703125" style="7" customWidth="1"/>
    <col min="16144" max="16144" width="0.85546875" style="7" customWidth="1"/>
    <col min="16145" max="16145" width="4.5703125" style="7" customWidth="1"/>
    <col min="16146" max="16146" width="9.5703125" style="7" customWidth="1"/>
    <col min="16147" max="16147" width="0.85546875" style="7" customWidth="1"/>
    <col min="16148" max="16148" width="4.5703125" style="7" customWidth="1"/>
    <col min="16149" max="16149" width="9.5703125" style="7" customWidth="1"/>
    <col min="16150" max="16150" width="0.85546875" style="7" customWidth="1"/>
    <col min="16151" max="16151" width="5.42578125" style="7" bestFit="1" customWidth="1"/>
    <col min="16152" max="16152" width="9.5703125" style="7" customWidth="1"/>
    <col min="16153" max="16154" width="12" style="7" bestFit="1" customWidth="1"/>
    <col min="16155" max="16384" width="11.42578125" style="7"/>
  </cols>
  <sheetData>
    <row r="1" spans="1:25" ht="22.5" customHeight="1">
      <c r="A1" s="1504" t="s">
        <v>1218</v>
      </c>
      <c r="B1" s="275"/>
      <c r="C1" s="275"/>
      <c r="D1" s="275"/>
      <c r="E1" s="275"/>
      <c r="F1" s="275"/>
      <c r="G1" s="275"/>
      <c r="H1" s="275"/>
      <c r="I1" s="275"/>
      <c r="J1" s="275"/>
      <c r="K1" s="275"/>
      <c r="L1" s="275"/>
      <c r="M1" s="275"/>
      <c r="N1" s="275"/>
      <c r="O1" s="275"/>
      <c r="P1" s="275"/>
      <c r="Q1" s="275"/>
      <c r="R1" s="275"/>
      <c r="S1" s="275"/>
      <c r="T1" s="275"/>
      <c r="U1" s="275"/>
      <c r="V1" s="275"/>
      <c r="W1" s="275"/>
      <c r="X1" s="275"/>
    </row>
    <row r="2" spans="1:25" ht="27" customHeight="1">
      <c r="A2" s="352" t="s">
        <v>987</v>
      </c>
      <c r="B2" s="1080"/>
      <c r="C2" s="1080"/>
      <c r="D2" s="1080"/>
      <c r="E2" s="1080"/>
      <c r="F2" s="1080"/>
      <c r="G2" s="1080"/>
      <c r="H2" s="1080"/>
      <c r="I2" s="1080"/>
      <c r="J2" s="1080"/>
      <c r="K2" s="1080"/>
      <c r="L2" s="1080"/>
      <c r="M2" s="1080"/>
      <c r="N2" s="1080"/>
      <c r="O2" s="1080"/>
      <c r="P2" s="1080"/>
      <c r="Q2" s="1080"/>
      <c r="R2" s="1080"/>
      <c r="S2" s="1080"/>
      <c r="T2" s="1080"/>
      <c r="U2" s="1080"/>
      <c r="V2" s="1080"/>
      <c r="W2" s="1080"/>
      <c r="X2" s="1080"/>
    </row>
    <row r="3" spans="1:25" ht="27" customHeight="1">
      <c r="A3" s="352" t="s">
        <v>988</v>
      </c>
      <c r="B3" s="1080"/>
      <c r="C3" s="1080"/>
      <c r="D3" s="1080"/>
      <c r="E3" s="1080"/>
      <c r="F3" s="1080"/>
      <c r="G3" s="1080"/>
      <c r="H3" s="1080"/>
      <c r="I3" s="1080"/>
      <c r="J3" s="1080"/>
      <c r="K3" s="1080"/>
      <c r="L3" s="1080"/>
      <c r="M3" s="1080"/>
      <c r="N3" s="1080"/>
      <c r="O3" s="1080"/>
      <c r="P3" s="1080"/>
      <c r="Q3" s="1080"/>
      <c r="R3" s="1080"/>
      <c r="S3" s="1080"/>
      <c r="T3" s="1080"/>
      <c r="U3" s="1080"/>
      <c r="V3" s="1080"/>
      <c r="W3" s="1080"/>
      <c r="X3" s="1080"/>
    </row>
    <row r="4" spans="1:25" ht="24" customHeight="1">
      <c r="A4" s="170">
        <v>45473</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row>
    <row r="5" spans="1:25" ht="24" customHeight="1">
      <c r="A5" s="171" t="s">
        <v>123</v>
      </c>
      <c r="B5" s="1082"/>
      <c r="C5" s="1082"/>
      <c r="D5" s="1082"/>
      <c r="E5" s="1082"/>
      <c r="F5" s="1082"/>
      <c r="G5" s="1082"/>
      <c r="H5" s="1082"/>
      <c r="I5" s="1082"/>
      <c r="J5" s="1082"/>
      <c r="K5" s="1082"/>
      <c r="L5" s="1082"/>
      <c r="M5" s="1082"/>
      <c r="N5" s="1082"/>
      <c r="O5" s="1082"/>
      <c r="P5" s="1082"/>
      <c r="Q5" s="1082"/>
      <c r="R5" s="1082"/>
      <c r="S5" s="1082"/>
      <c r="T5" s="1082"/>
      <c r="U5" s="1082"/>
      <c r="V5" s="1082"/>
      <c r="W5" s="1082"/>
      <c r="X5" s="1082"/>
    </row>
    <row r="6" spans="1:25" ht="13.5" thickBot="1"/>
    <row r="7" spans="1:25" ht="21" customHeight="1">
      <c r="A7" s="1083" t="s">
        <v>989</v>
      </c>
      <c r="B7" s="1084" t="s">
        <v>990</v>
      </c>
      <c r="C7" s="1084"/>
      <c r="D7" s="1085"/>
      <c r="E7" s="1084" t="s">
        <v>991</v>
      </c>
      <c r="F7" s="1084"/>
      <c r="G7" s="1085"/>
      <c r="H7" s="1084" t="s">
        <v>992</v>
      </c>
      <c r="I7" s="1084"/>
      <c r="J7" s="1085"/>
      <c r="K7" s="1084" t="s">
        <v>993</v>
      </c>
      <c r="L7" s="1084"/>
      <c r="M7" s="1085"/>
      <c r="N7" s="1084" t="s">
        <v>994</v>
      </c>
      <c r="O7" s="1084"/>
      <c r="P7" s="1085"/>
      <c r="Q7" s="1084" t="s">
        <v>995</v>
      </c>
      <c r="R7" s="1084"/>
      <c r="S7" s="1085"/>
      <c r="T7" s="1086" t="s">
        <v>732</v>
      </c>
      <c r="U7" s="1086"/>
      <c r="V7" s="1087"/>
      <c r="W7" s="1086" t="s">
        <v>193</v>
      </c>
      <c r="X7" s="1086"/>
    </row>
    <row r="8" spans="1:25" ht="24.75" customHeight="1">
      <c r="A8" s="908"/>
      <c r="B8" s="1088" t="s">
        <v>996</v>
      </c>
      <c r="C8" s="1088"/>
      <c r="D8" s="1089"/>
      <c r="E8" s="1088"/>
      <c r="F8" s="1088"/>
      <c r="G8" s="1089"/>
      <c r="H8" s="1088" t="s">
        <v>997</v>
      </c>
      <c r="I8" s="1088"/>
      <c r="J8" s="1089"/>
      <c r="K8" s="1088" t="s">
        <v>998</v>
      </c>
      <c r="L8" s="1088"/>
      <c r="M8" s="1089"/>
      <c r="N8" s="1088" t="s">
        <v>999</v>
      </c>
      <c r="O8" s="1088"/>
      <c r="P8" s="1089"/>
      <c r="Q8" s="1088" t="s">
        <v>1000</v>
      </c>
      <c r="R8" s="1088"/>
      <c r="S8" s="1089"/>
      <c r="T8" s="1090"/>
      <c r="U8" s="1090"/>
      <c r="V8" s="1091"/>
      <c r="W8" s="1090"/>
      <c r="X8" s="1090"/>
    </row>
    <row r="9" spans="1:25" ht="18.75" customHeight="1">
      <c r="A9" s="1092" t="s">
        <v>1001</v>
      </c>
      <c r="B9" s="1093" t="s">
        <v>1002</v>
      </c>
      <c r="C9" s="1093" t="s">
        <v>1003</v>
      </c>
      <c r="D9" s="1094"/>
      <c r="E9" s="1093" t="s">
        <v>1002</v>
      </c>
      <c r="F9" s="1093" t="s">
        <v>1004</v>
      </c>
      <c r="G9" s="1094"/>
      <c r="H9" s="1093" t="s">
        <v>1002</v>
      </c>
      <c r="I9" s="1093" t="s">
        <v>1004</v>
      </c>
      <c r="J9" s="1094"/>
      <c r="K9" s="1093" t="s">
        <v>1002</v>
      </c>
      <c r="L9" s="1093" t="s">
        <v>1004</v>
      </c>
      <c r="M9" s="1094"/>
      <c r="N9" s="1093" t="s">
        <v>1002</v>
      </c>
      <c r="O9" s="1093" t="s">
        <v>1004</v>
      </c>
      <c r="P9" s="1094"/>
      <c r="Q9" s="1093" t="s">
        <v>1002</v>
      </c>
      <c r="R9" s="1093" t="s">
        <v>1004</v>
      </c>
      <c r="S9" s="1094"/>
      <c r="T9" s="1093" t="s">
        <v>1002</v>
      </c>
      <c r="U9" s="1093" t="s">
        <v>1004</v>
      </c>
      <c r="V9" s="1094"/>
      <c r="W9" s="1095" t="s">
        <v>1002</v>
      </c>
      <c r="X9" s="1095" t="s">
        <v>1003</v>
      </c>
    </row>
    <row r="10" spans="1:25" ht="3.95" customHeight="1">
      <c r="A10" s="1096"/>
      <c r="B10" s="1097"/>
      <c r="C10" s="1097"/>
      <c r="D10" s="1097"/>
      <c r="E10" s="1097"/>
      <c r="F10" s="1097"/>
      <c r="G10" s="1097"/>
      <c r="H10" s="1097"/>
      <c r="I10" s="1097"/>
      <c r="J10" s="1097"/>
      <c r="K10" s="1097"/>
      <c r="L10" s="1097"/>
      <c r="M10" s="1097"/>
      <c r="N10" s="1097"/>
      <c r="O10" s="1097"/>
      <c r="P10" s="1097"/>
      <c r="Q10" s="1097"/>
      <c r="R10" s="1097"/>
      <c r="S10" s="1097"/>
      <c r="T10" s="1097"/>
      <c r="U10" s="1097"/>
      <c r="V10" s="1097"/>
      <c r="W10" s="1098"/>
      <c r="X10" s="1098"/>
    </row>
    <row r="11" spans="1:25" s="35" customFormat="1" ht="19.7" customHeight="1">
      <c r="A11" s="18" t="s">
        <v>1005</v>
      </c>
      <c r="B11" s="1099">
        <v>20</v>
      </c>
      <c r="C11" s="1099">
        <v>130196.80100000001</v>
      </c>
      <c r="D11" s="1099">
        <v>0</v>
      </c>
      <c r="E11" s="1099">
        <v>265</v>
      </c>
      <c r="F11" s="1099">
        <v>343270.89899999998</v>
      </c>
      <c r="G11" s="1099">
        <v>0</v>
      </c>
      <c r="H11" s="1099">
        <v>84</v>
      </c>
      <c r="I11" s="1099">
        <v>164518.571</v>
      </c>
      <c r="J11" s="1099">
        <v>0</v>
      </c>
      <c r="K11" s="1099">
        <v>43</v>
      </c>
      <c r="L11" s="1099">
        <v>11025.395</v>
      </c>
      <c r="M11" s="1099">
        <v>0</v>
      </c>
      <c r="N11" s="1099">
        <v>221</v>
      </c>
      <c r="O11" s="1099">
        <v>48481.904000000002</v>
      </c>
      <c r="P11" s="1099">
        <v>0</v>
      </c>
      <c r="Q11" s="1099">
        <v>7</v>
      </c>
      <c r="R11" s="1099">
        <v>6210.8329999999996</v>
      </c>
      <c r="S11" s="1099">
        <v>0</v>
      </c>
      <c r="T11" s="1099">
        <v>36</v>
      </c>
      <c r="U11" s="1099">
        <v>85317.5</v>
      </c>
      <c r="V11" s="1099">
        <v>0</v>
      </c>
      <c r="W11" s="1100">
        <v>676</v>
      </c>
      <c r="X11" s="1100">
        <v>789021.90299999993</v>
      </c>
      <c r="Y11" s="1101"/>
    </row>
    <row r="12" spans="1:25" s="35" customFormat="1" ht="19.7" customHeight="1">
      <c r="A12" s="18" t="s">
        <v>1006</v>
      </c>
      <c r="B12" s="1099">
        <v>1</v>
      </c>
      <c r="C12" s="1099">
        <v>7322.0320000000002</v>
      </c>
      <c r="D12" s="1099">
        <v>0</v>
      </c>
      <c r="E12" s="1099">
        <v>19</v>
      </c>
      <c r="F12" s="1099">
        <v>31616.064999999999</v>
      </c>
      <c r="G12" s="1099">
        <v>0</v>
      </c>
      <c r="H12" s="1099">
        <v>5</v>
      </c>
      <c r="I12" s="1099">
        <v>5153.2479999999996</v>
      </c>
      <c r="J12" s="1099">
        <v>0</v>
      </c>
      <c r="K12" s="1099">
        <v>0</v>
      </c>
      <c r="L12" s="1099">
        <v>0</v>
      </c>
      <c r="M12" s="1099">
        <v>0</v>
      </c>
      <c r="N12" s="1099">
        <v>52</v>
      </c>
      <c r="O12" s="1099">
        <v>20992.949000000001</v>
      </c>
      <c r="P12" s="1099">
        <v>0</v>
      </c>
      <c r="Q12" s="1099">
        <v>0</v>
      </c>
      <c r="R12" s="1099">
        <v>0</v>
      </c>
      <c r="S12" s="1099">
        <v>0</v>
      </c>
      <c r="T12" s="1099">
        <v>0</v>
      </c>
      <c r="U12" s="1099">
        <v>0</v>
      </c>
      <c r="V12" s="1099">
        <v>0</v>
      </c>
      <c r="W12" s="1100">
        <v>77</v>
      </c>
      <c r="X12" s="1100">
        <v>65084.294000000002</v>
      </c>
      <c r="Y12" s="1101"/>
    </row>
    <row r="13" spans="1:25" s="35" customFormat="1" ht="19.7" customHeight="1">
      <c r="A13" s="18" t="s">
        <v>487</v>
      </c>
      <c r="B13" s="1099">
        <v>7</v>
      </c>
      <c r="C13" s="1099">
        <v>100025.76</v>
      </c>
      <c r="D13" s="1099">
        <v>0</v>
      </c>
      <c r="E13" s="1099">
        <v>245</v>
      </c>
      <c r="F13" s="1099">
        <v>777487.12100000004</v>
      </c>
      <c r="G13" s="1099">
        <v>0</v>
      </c>
      <c r="H13" s="1099">
        <v>38</v>
      </c>
      <c r="I13" s="1099">
        <v>139358.764</v>
      </c>
      <c r="J13" s="1099">
        <v>0</v>
      </c>
      <c r="K13" s="1099">
        <v>118</v>
      </c>
      <c r="L13" s="1099">
        <v>960694.21200000006</v>
      </c>
      <c r="M13" s="1099">
        <v>0</v>
      </c>
      <c r="N13" s="1099">
        <v>168</v>
      </c>
      <c r="O13" s="1099">
        <v>143143.49400000001</v>
      </c>
      <c r="P13" s="1099">
        <v>0</v>
      </c>
      <c r="Q13" s="1099">
        <v>2</v>
      </c>
      <c r="R13" s="1099">
        <v>1023.808</v>
      </c>
      <c r="S13" s="1099">
        <v>0</v>
      </c>
      <c r="T13" s="1099">
        <v>44</v>
      </c>
      <c r="U13" s="1099">
        <v>128475.32</v>
      </c>
      <c r="V13" s="1099">
        <v>0</v>
      </c>
      <c r="W13" s="1100">
        <v>622</v>
      </c>
      <c r="X13" s="1100">
        <v>2250208.4790000003</v>
      </c>
      <c r="Y13" s="1101"/>
    </row>
    <row r="14" spans="1:25" s="35" customFormat="1" ht="19.7" customHeight="1">
      <c r="A14" s="18" t="s">
        <v>488</v>
      </c>
      <c r="B14" s="1099">
        <v>121</v>
      </c>
      <c r="C14" s="1099">
        <v>1141637.46</v>
      </c>
      <c r="D14" s="1099">
        <v>0</v>
      </c>
      <c r="E14" s="1099">
        <v>1476</v>
      </c>
      <c r="F14" s="1099">
        <v>1587546.7050000001</v>
      </c>
      <c r="G14" s="1099">
        <v>0</v>
      </c>
      <c r="H14" s="1099">
        <v>385</v>
      </c>
      <c r="I14" s="1099">
        <v>357015.20299999998</v>
      </c>
      <c r="J14" s="1099">
        <v>0</v>
      </c>
      <c r="K14" s="1099">
        <v>30</v>
      </c>
      <c r="L14" s="1099">
        <v>17149.874</v>
      </c>
      <c r="M14" s="1099">
        <v>0</v>
      </c>
      <c r="N14" s="1099">
        <v>934</v>
      </c>
      <c r="O14" s="1099">
        <v>136880.288</v>
      </c>
      <c r="P14" s="1099">
        <v>0</v>
      </c>
      <c r="Q14" s="1099">
        <v>25</v>
      </c>
      <c r="R14" s="1099">
        <v>37207.146000000001</v>
      </c>
      <c r="S14" s="1099">
        <v>0</v>
      </c>
      <c r="T14" s="1099">
        <v>178</v>
      </c>
      <c r="U14" s="1099">
        <v>172688.61600000001</v>
      </c>
      <c r="V14" s="1099">
        <v>0</v>
      </c>
      <c r="W14" s="1100">
        <v>3149</v>
      </c>
      <c r="X14" s="1100">
        <v>3450125.2919999999</v>
      </c>
      <c r="Y14" s="1101"/>
    </row>
    <row r="15" spans="1:25" s="35" customFormat="1" ht="19.7" customHeight="1">
      <c r="A15" s="18" t="s">
        <v>1007</v>
      </c>
      <c r="B15" s="1099">
        <v>6</v>
      </c>
      <c r="C15" s="1099">
        <v>636097.73</v>
      </c>
      <c r="D15" s="1099">
        <v>0</v>
      </c>
      <c r="E15" s="1099">
        <v>16</v>
      </c>
      <c r="F15" s="1099">
        <v>152838.64000000001</v>
      </c>
      <c r="G15" s="1099">
        <v>0</v>
      </c>
      <c r="H15" s="1099">
        <v>8</v>
      </c>
      <c r="I15" s="1099">
        <v>12225.662</v>
      </c>
      <c r="J15" s="1099">
        <v>0</v>
      </c>
      <c r="K15" s="1099">
        <v>0</v>
      </c>
      <c r="L15" s="1099">
        <v>0</v>
      </c>
      <c r="M15" s="1099">
        <v>0</v>
      </c>
      <c r="N15" s="1099">
        <v>44</v>
      </c>
      <c r="O15" s="1099">
        <v>13211.04</v>
      </c>
      <c r="P15" s="1099">
        <v>0</v>
      </c>
      <c r="Q15" s="1099">
        <v>0</v>
      </c>
      <c r="R15" s="1099">
        <v>0</v>
      </c>
      <c r="S15" s="1099">
        <v>0</v>
      </c>
      <c r="T15" s="1099">
        <v>1</v>
      </c>
      <c r="U15" s="1099">
        <v>1118.0650000000001</v>
      </c>
      <c r="V15" s="1099">
        <v>0</v>
      </c>
      <c r="W15" s="1100">
        <v>75</v>
      </c>
      <c r="X15" s="1100">
        <v>815491.13699999999</v>
      </c>
      <c r="Y15" s="1101"/>
    </row>
    <row r="16" spans="1:25" s="35" customFormat="1" ht="19.7" customHeight="1">
      <c r="A16" s="18" t="s">
        <v>1008</v>
      </c>
      <c r="B16" s="1099">
        <v>25</v>
      </c>
      <c r="C16" s="1099">
        <v>42010.029000000002</v>
      </c>
      <c r="D16" s="1099">
        <v>0</v>
      </c>
      <c r="E16" s="1099">
        <v>123</v>
      </c>
      <c r="F16" s="1099">
        <v>42020.142</v>
      </c>
      <c r="G16" s="1099">
        <v>0</v>
      </c>
      <c r="H16" s="1099">
        <v>10</v>
      </c>
      <c r="I16" s="1099">
        <v>8414.5830000000005</v>
      </c>
      <c r="J16" s="1099">
        <v>0</v>
      </c>
      <c r="K16" s="1099">
        <v>28</v>
      </c>
      <c r="L16" s="1099">
        <v>14463.227000000001</v>
      </c>
      <c r="M16" s="1099">
        <v>0</v>
      </c>
      <c r="N16" s="1099">
        <v>291</v>
      </c>
      <c r="O16" s="1099">
        <v>52210.648000000001</v>
      </c>
      <c r="P16" s="1099">
        <v>0</v>
      </c>
      <c r="Q16" s="1099">
        <v>0</v>
      </c>
      <c r="R16" s="1099">
        <v>0</v>
      </c>
      <c r="S16" s="1099">
        <v>0</v>
      </c>
      <c r="T16" s="1099">
        <v>24</v>
      </c>
      <c r="U16" s="1099">
        <v>8476.5660000000007</v>
      </c>
      <c r="V16" s="1099">
        <v>0</v>
      </c>
      <c r="W16" s="1100">
        <v>501</v>
      </c>
      <c r="X16" s="1100">
        <v>167595.19500000001</v>
      </c>
      <c r="Y16" s="1101"/>
    </row>
    <row r="17" spans="1:27" s="35" customFormat="1" ht="19.7" customHeight="1">
      <c r="A17" s="18" t="s">
        <v>490</v>
      </c>
      <c r="B17" s="1099">
        <v>222</v>
      </c>
      <c r="C17" s="1099">
        <v>501913.31699999998</v>
      </c>
      <c r="D17" s="1099">
        <v>0</v>
      </c>
      <c r="E17" s="1099">
        <v>547</v>
      </c>
      <c r="F17" s="1099">
        <v>215426.435</v>
      </c>
      <c r="G17" s="1099">
        <v>0</v>
      </c>
      <c r="H17" s="1099">
        <v>219</v>
      </c>
      <c r="I17" s="1099">
        <v>203291.65</v>
      </c>
      <c r="J17" s="1099">
        <v>0</v>
      </c>
      <c r="K17" s="1099">
        <v>44</v>
      </c>
      <c r="L17" s="1099">
        <v>12527.766</v>
      </c>
      <c r="M17" s="1099">
        <v>0</v>
      </c>
      <c r="N17" s="1099">
        <v>2238</v>
      </c>
      <c r="O17" s="1099">
        <v>334177.73</v>
      </c>
      <c r="P17" s="1099">
        <v>0</v>
      </c>
      <c r="Q17" s="1099">
        <v>18</v>
      </c>
      <c r="R17" s="1099">
        <v>4487.8419999999996</v>
      </c>
      <c r="S17" s="1099">
        <v>0</v>
      </c>
      <c r="T17" s="1099">
        <v>101</v>
      </c>
      <c r="U17" s="1099">
        <v>67820.002999999997</v>
      </c>
      <c r="V17" s="1099">
        <v>0</v>
      </c>
      <c r="W17" s="1100">
        <v>3389</v>
      </c>
      <c r="X17" s="1100">
        <v>1339644.743</v>
      </c>
      <c r="Y17" s="1101"/>
    </row>
    <row r="18" spans="1:27" s="35" customFormat="1" ht="19.7" customHeight="1">
      <c r="A18" s="18" t="s">
        <v>1009</v>
      </c>
      <c r="B18" s="1099">
        <v>34</v>
      </c>
      <c r="C18" s="1099">
        <v>193658.264</v>
      </c>
      <c r="D18" s="1099">
        <v>0</v>
      </c>
      <c r="E18" s="1099">
        <v>39</v>
      </c>
      <c r="F18" s="1099">
        <v>9228.5319999999992</v>
      </c>
      <c r="G18" s="1099">
        <v>0</v>
      </c>
      <c r="H18" s="1099">
        <v>52</v>
      </c>
      <c r="I18" s="1099">
        <v>45498.885000000002</v>
      </c>
      <c r="J18" s="1099">
        <v>0</v>
      </c>
      <c r="K18" s="1099">
        <v>0</v>
      </c>
      <c r="L18" s="1099">
        <v>0</v>
      </c>
      <c r="M18" s="1099">
        <v>0</v>
      </c>
      <c r="N18" s="1099">
        <v>74</v>
      </c>
      <c r="O18" s="1099">
        <v>6306.3190000000004</v>
      </c>
      <c r="P18" s="1099">
        <v>0</v>
      </c>
      <c r="Q18" s="1099">
        <v>1</v>
      </c>
      <c r="R18" s="1099">
        <v>64.516999999999996</v>
      </c>
      <c r="S18" s="1099">
        <v>0</v>
      </c>
      <c r="T18" s="1099">
        <v>3</v>
      </c>
      <c r="U18" s="1099">
        <v>1201.335</v>
      </c>
      <c r="V18" s="1099">
        <v>0</v>
      </c>
      <c r="W18" s="1100">
        <v>203</v>
      </c>
      <c r="X18" s="1100">
        <v>255957.85199999998</v>
      </c>
      <c r="Y18" s="1101"/>
    </row>
    <row r="19" spans="1:27" s="35" customFormat="1" ht="19.7" customHeight="1">
      <c r="A19" s="18" t="s">
        <v>1010</v>
      </c>
      <c r="B19" s="1099">
        <v>68</v>
      </c>
      <c r="C19" s="1099">
        <v>102407.56299999999</v>
      </c>
      <c r="D19" s="1099">
        <v>0</v>
      </c>
      <c r="E19" s="1099">
        <v>312</v>
      </c>
      <c r="F19" s="1099">
        <v>197244.62899999999</v>
      </c>
      <c r="G19" s="1099">
        <v>0</v>
      </c>
      <c r="H19" s="1099">
        <v>112</v>
      </c>
      <c r="I19" s="1099">
        <v>131579.94</v>
      </c>
      <c r="J19" s="1099">
        <v>0</v>
      </c>
      <c r="K19" s="1099">
        <v>51</v>
      </c>
      <c r="L19" s="1099">
        <v>32162.435000000001</v>
      </c>
      <c r="M19" s="1099">
        <v>0</v>
      </c>
      <c r="N19" s="1099">
        <v>3470</v>
      </c>
      <c r="O19" s="1099">
        <v>1843923.8289999999</v>
      </c>
      <c r="P19" s="1099">
        <v>0</v>
      </c>
      <c r="Q19" s="1099">
        <v>8</v>
      </c>
      <c r="R19" s="1099">
        <v>4422.0990000000002</v>
      </c>
      <c r="S19" s="1099">
        <v>0</v>
      </c>
      <c r="T19" s="1099">
        <v>87</v>
      </c>
      <c r="U19" s="1099">
        <v>104848.022</v>
      </c>
      <c r="V19" s="1099">
        <v>0</v>
      </c>
      <c r="W19" s="1100">
        <v>4108</v>
      </c>
      <c r="X19" s="1100">
        <v>2416588.5169999995</v>
      </c>
      <c r="Y19" s="1101"/>
    </row>
    <row r="20" spans="1:27" s="35" customFormat="1" ht="19.7" customHeight="1">
      <c r="A20" s="18" t="s">
        <v>1011</v>
      </c>
      <c r="B20" s="1099">
        <v>5</v>
      </c>
      <c r="C20" s="1099">
        <v>2902.9430000000002</v>
      </c>
      <c r="D20" s="1099">
        <v>0</v>
      </c>
      <c r="E20" s="1099">
        <v>5</v>
      </c>
      <c r="F20" s="1099">
        <v>1026.453</v>
      </c>
      <c r="G20" s="1099">
        <v>0</v>
      </c>
      <c r="H20" s="1099">
        <v>2</v>
      </c>
      <c r="I20" s="1099">
        <v>429.947</v>
      </c>
      <c r="J20" s="1099">
        <v>0</v>
      </c>
      <c r="K20" s="1099">
        <v>1</v>
      </c>
      <c r="L20" s="1099">
        <v>1414.462</v>
      </c>
      <c r="M20" s="1099">
        <v>0</v>
      </c>
      <c r="N20" s="1099">
        <v>28</v>
      </c>
      <c r="O20" s="1099">
        <v>7878.1279999999997</v>
      </c>
      <c r="P20" s="1099">
        <v>0</v>
      </c>
      <c r="Q20" s="1099">
        <v>0</v>
      </c>
      <c r="R20" s="1099">
        <v>0</v>
      </c>
      <c r="S20" s="1099">
        <v>0</v>
      </c>
      <c r="T20" s="1099">
        <v>0</v>
      </c>
      <c r="U20" s="1099">
        <v>0</v>
      </c>
      <c r="V20" s="1099">
        <v>0</v>
      </c>
      <c r="W20" s="1100">
        <v>41</v>
      </c>
      <c r="X20" s="1100">
        <v>13651.933000000001</v>
      </c>
      <c r="Y20" s="1101"/>
    </row>
    <row r="21" spans="1:27" s="35" customFormat="1" ht="19.7" customHeight="1">
      <c r="A21" s="18" t="s">
        <v>1012</v>
      </c>
      <c r="B21" s="1099">
        <v>144</v>
      </c>
      <c r="C21" s="1099">
        <v>1522502.585</v>
      </c>
      <c r="D21" s="1099">
        <v>0</v>
      </c>
      <c r="E21" s="1099">
        <v>562</v>
      </c>
      <c r="F21" s="1099">
        <v>343299.58100000001</v>
      </c>
      <c r="G21" s="1099">
        <v>0</v>
      </c>
      <c r="H21" s="1099">
        <v>169</v>
      </c>
      <c r="I21" s="1099">
        <v>195029.731</v>
      </c>
      <c r="J21" s="1099">
        <v>0</v>
      </c>
      <c r="K21" s="1099">
        <v>96</v>
      </c>
      <c r="L21" s="1099">
        <v>144592.58799999999</v>
      </c>
      <c r="M21" s="1099">
        <v>0</v>
      </c>
      <c r="N21" s="1099">
        <v>1429</v>
      </c>
      <c r="O21" s="1099">
        <v>533850.13899999997</v>
      </c>
      <c r="P21" s="1099">
        <v>0</v>
      </c>
      <c r="Q21" s="1099">
        <v>22</v>
      </c>
      <c r="R21" s="1099">
        <v>14698.89</v>
      </c>
      <c r="S21" s="1099">
        <v>0</v>
      </c>
      <c r="T21" s="1099">
        <v>97</v>
      </c>
      <c r="U21" s="1099">
        <v>41956.622000000003</v>
      </c>
      <c r="V21" s="1099">
        <v>0</v>
      </c>
      <c r="W21" s="1100">
        <v>2519</v>
      </c>
      <c r="X21" s="1100">
        <v>2795930.1359999999</v>
      </c>
      <c r="Y21" s="1101"/>
    </row>
    <row r="22" spans="1:27" s="35" customFormat="1" ht="19.7" customHeight="1">
      <c r="A22" s="18" t="s">
        <v>1013</v>
      </c>
      <c r="B22" s="1099">
        <v>0</v>
      </c>
      <c r="C22" s="1099">
        <v>0</v>
      </c>
      <c r="D22" s="1099">
        <v>0</v>
      </c>
      <c r="E22" s="1099">
        <v>0</v>
      </c>
      <c r="F22" s="1099">
        <v>0</v>
      </c>
      <c r="G22" s="1099">
        <v>0</v>
      </c>
      <c r="H22" s="1099">
        <v>0</v>
      </c>
      <c r="I22" s="1099">
        <v>0</v>
      </c>
      <c r="J22" s="1099">
        <v>0</v>
      </c>
      <c r="K22" s="1099">
        <v>0</v>
      </c>
      <c r="L22" s="1099">
        <v>0</v>
      </c>
      <c r="M22" s="1099">
        <v>0</v>
      </c>
      <c r="N22" s="1099">
        <v>2</v>
      </c>
      <c r="O22" s="1099">
        <v>18.111999999999998</v>
      </c>
      <c r="P22" s="1099">
        <v>0</v>
      </c>
      <c r="Q22" s="1099">
        <v>0</v>
      </c>
      <c r="R22" s="1099">
        <v>0</v>
      </c>
      <c r="S22" s="1099">
        <v>0</v>
      </c>
      <c r="T22" s="1099">
        <v>0</v>
      </c>
      <c r="U22" s="1099">
        <v>0</v>
      </c>
      <c r="V22" s="1099">
        <v>0</v>
      </c>
      <c r="W22" s="1100">
        <v>2</v>
      </c>
      <c r="X22" s="1100">
        <v>18.111999999999998</v>
      </c>
      <c r="Y22" s="1101"/>
    </row>
    <row r="23" spans="1:27" s="35" customFormat="1" ht="19.7" customHeight="1">
      <c r="A23" s="18" t="s">
        <v>1014</v>
      </c>
      <c r="B23" s="1099">
        <v>7</v>
      </c>
      <c r="C23" s="1099">
        <v>48115.004000000001</v>
      </c>
      <c r="D23" s="1099">
        <v>0</v>
      </c>
      <c r="E23" s="1099">
        <v>1</v>
      </c>
      <c r="F23" s="1099">
        <v>328.57799999999997</v>
      </c>
      <c r="G23" s="1099">
        <v>0</v>
      </c>
      <c r="H23" s="1099">
        <v>4</v>
      </c>
      <c r="I23" s="1099">
        <v>465.81200000000001</v>
      </c>
      <c r="J23" s="1099">
        <v>0</v>
      </c>
      <c r="K23" s="1099">
        <v>0</v>
      </c>
      <c r="L23" s="1099">
        <v>0</v>
      </c>
      <c r="M23" s="1099">
        <v>0</v>
      </c>
      <c r="N23" s="1099">
        <v>7</v>
      </c>
      <c r="O23" s="1099">
        <v>729.14300000000003</v>
      </c>
      <c r="P23" s="1099">
        <v>0</v>
      </c>
      <c r="Q23" s="1099">
        <v>3</v>
      </c>
      <c r="R23" s="1099">
        <v>1562.5450000000001</v>
      </c>
      <c r="S23" s="1099">
        <v>0</v>
      </c>
      <c r="T23" s="1099">
        <v>0</v>
      </c>
      <c r="U23" s="1099">
        <v>0</v>
      </c>
      <c r="V23" s="1099">
        <v>0</v>
      </c>
      <c r="W23" s="1100">
        <v>22</v>
      </c>
      <c r="X23" s="1100">
        <v>51201.081999999995</v>
      </c>
      <c r="Y23" s="1101"/>
    </row>
    <row r="24" spans="1:27" s="35" customFormat="1" ht="19.7" customHeight="1">
      <c r="A24" s="18" t="s">
        <v>1015</v>
      </c>
      <c r="B24" s="1099">
        <v>23</v>
      </c>
      <c r="C24" s="1099">
        <v>97827.426000000007</v>
      </c>
      <c r="D24" s="1099">
        <v>0</v>
      </c>
      <c r="E24" s="1099">
        <v>123</v>
      </c>
      <c r="F24" s="1099">
        <v>56385.036999999997</v>
      </c>
      <c r="G24" s="1099">
        <v>0</v>
      </c>
      <c r="H24" s="1099">
        <v>105</v>
      </c>
      <c r="I24" s="1099">
        <v>58529.254000000001</v>
      </c>
      <c r="J24" s="1099">
        <v>0</v>
      </c>
      <c r="K24" s="1099">
        <v>1</v>
      </c>
      <c r="L24" s="1099">
        <v>76.400999999999996</v>
      </c>
      <c r="M24" s="1099">
        <v>0</v>
      </c>
      <c r="N24" s="1099">
        <v>52</v>
      </c>
      <c r="O24" s="1099">
        <v>5514.2809999999999</v>
      </c>
      <c r="P24" s="1099">
        <v>0</v>
      </c>
      <c r="Q24" s="1099">
        <v>2</v>
      </c>
      <c r="R24" s="1099">
        <v>710.19299999999998</v>
      </c>
      <c r="S24" s="1099">
        <v>0</v>
      </c>
      <c r="T24" s="1099">
        <v>47</v>
      </c>
      <c r="U24" s="1099">
        <v>54117.209000000003</v>
      </c>
      <c r="V24" s="1099">
        <v>0</v>
      </c>
      <c r="W24" s="1100">
        <v>353</v>
      </c>
      <c r="X24" s="1100">
        <v>273159.80099999998</v>
      </c>
      <c r="Y24" s="1101"/>
    </row>
    <row r="25" spans="1:27" s="35" customFormat="1" ht="19.7" customHeight="1">
      <c r="A25" s="18" t="s">
        <v>1016</v>
      </c>
      <c r="B25" s="1099">
        <v>26</v>
      </c>
      <c r="C25" s="1099">
        <v>43648.932999999997</v>
      </c>
      <c r="D25" s="1099">
        <v>0</v>
      </c>
      <c r="E25" s="1099">
        <v>154</v>
      </c>
      <c r="F25" s="1099">
        <v>81510.691000000006</v>
      </c>
      <c r="G25" s="1099">
        <v>0</v>
      </c>
      <c r="H25" s="1099">
        <v>20</v>
      </c>
      <c r="I25" s="1099">
        <v>9921.8680000000004</v>
      </c>
      <c r="J25" s="1099">
        <v>0</v>
      </c>
      <c r="K25" s="1099">
        <v>24</v>
      </c>
      <c r="L25" s="1099">
        <v>6435.7780000000002</v>
      </c>
      <c r="M25" s="1099">
        <v>0</v>
      </c>
      <c r="N25" s="1099">
        <v>473</v>
      </c>
      <c r="O25" s="1099">
        <v>64989.815999999999</v>
      </c>
      <c r="P25" s="1099">
        <v>0</v>
      </c>
      <c r="Q25" s="1099">
        <v>5</v>
      </c>
      <c r="R25" s="1099">
        <v>3026.9789999999998</v>
      </c>
      <c r="S25" s="1099">
        <v>0</v>
      </c>
      <c r="T25" s="1099">
        <v>36</v>
      </c>
      <c r="U25" s="1099">
        <v>12694.906000000001</v>
      </c>
      <c r="V25" s="1099">
        <v>0</v>
      </c>
      <c r="W25" s="1100">
        <v>738</v>
      </c>
      <c r="X25" s="1100">
        <v>222228.97099999996</v>
      </c>
      <c r="Y25" s="1101"/>
    </row>
    <row r="26" spans="1:27" s="35" customFormat="1" ht="19.7" customHeight="1">
      <c r="A26" s="18" t="s">
        <v>1017</v>
      </c>
      <c r="B26" s="1099">
        <v>42</v>
      </c>
      <c r="C26" s="1099">
        <v>48745.663999999997</v>
      </c>
      <c r="D26" s="1099">
        <v>0</v>
      </c>
      <c r="E26" s="1099">
        <v>94</v>
      </c>
      <c r="F26" s="1099">
        <v>39931.415999999997</v>
      </c>
      <c r="G26" s="1099">
        <v>0</v>
      </c>
      <c r="H26" s="1099">
        <v>83</v>
      </c>
      <c r="I26" s="1099">
        <v>69322.872000000003</v>
      </c>
      <c r="J26" s="1099">
        <v>0</v>
      </c>
      <c r="K26" s="1099">
        <v>1</v>
      </c>
      <c r="L26" s="1099">
        <v>42.823999999999998</v>
      </c>
      <c r="M26" s="1099">
        <v>0</v>
      </c>
      <c r="N26" s="1099">
        <v>421</v>
      </c>
      <c r="O26" s="1099">
        <v>95708.703999999998</v>
      </c>
      <c r="P26" s="1099">
        <v>0</v>
      </c>
      <c r="Q26" s="1099">
        <v>0</v>
      </c>
      <c r="R26" s="1099">
        <v>0</v>
      </c>
      <c r="S26" s="1099">
        <v>0</v>
      </c>
      <c r="T26" s="1099">
        <v>3</v>
      </c>
      <c r="U26" s="1099">
        <v>852.86099999999999</v>
      </c>
      <c r="V26" s="1099">
        <v>0</v>
      </c>
      <c r="W26" s="1100">
        <v>644</v>
      </c>
      <c r="X26" s="1100">
        <v>254604.34099999999</v>
      </c>
      <c r="Y26" s="1101"/>
    </row>
    <row r="27" spans="1:27" s="35" customFormat="1" ht="15" customHeight="1">
      <c r="A27" s="18"/>
      <c r="B27" s="1099"/>
      <c r="C27" s="1099"/>
      <c r="D27" s="1099"/>
      <c r="E27" s="1099"/>
      <c r="F27" s="1099"/>
      <c r="G27" s="1099"/>
      <c r="H27" s="1099"/>
      <c r="I27" s="1099"/>
      <c r="J27" s="1099"/>
      <c r="K27" s="1099"/>
      <c r="L27" s="1099"/>
      <c r="M27" s="1099"/>
      <c r="N27" s="1099"/>
      <c r="O27" s="1099"/>
      <c r="P27" s="1099"/>
      <c r="Q27" s="1099"/>
      <c r="R27" s="1099"/>
      <c r="S27" s="1099"/>
      <c r="T27" s="1099"/>
      <c r="U27" s="1099"/>
      <c r="V27" s="1099"/>
      <c r="W27" s="1100"/>
      <c r="X27" s="1100"/>
      <c r="Y27" s="1101"/>
    </row>
    <row r="28" spans="1:27" s="35" customFormat="1" ht="19.7" customHeight="1" thickBot="1">
      <c r="A28" s="1102" t="s">
        <v>513</v>
      </c>
      <c r="B28" s="1103">
        <v>751</v>
      </c>
      <c r="C28" s="1103">
        <v>4619011.5109999999</v>
      </c>
      <c r="D28" s="1103">
        <v>0</v>
      </c>
      <c r="E28" s="1103">
        <v>3981</v>
      </c>
      <c r="F28" s="1103">
        <v>3879160.9240000001</v>
      </c>
      <c r="G28" s="1103">
        <v>0</v>
      </c>
      <c r="H28" s="1103">
        <v>1296</v>
      </c>
      <c r="I28" s="1103">
        <v>1400755.99</v>
      </c>
      <c r="J28" s="1103">
        <v>0</v>
      </c>
      <c r="K28" s="1103">
        <v>437</v>
      </c>
      <c r="L28" s="1103">
        <v>1200584.9620000001</v>
      </c>
      <c r="M28" s="1103">
        <v>0</v>
      </c>
      <c r="N28" s="1103">
        <v>9904</v>
      </c>
      <c r="O28" s="1103">
        <v>3308016.5240000002</v>
      </c>
      <c r="P28" s="1103">
        <v>0</v>
      </c>
      <c r="Q28" s="1103">
        <v>93</v>
      </c>
      <c r="R28" s="1103">
        <v>73414.851999999999</v>
      </c>
      <c r="S28" s="1103">
        <v>0</v>
      </c>
      <c r="T28" s="1103">
        <v>657</v>
      </c>
      <c r="U28" s="1103">
        <v>679567.02500000002</v>
      </c>
      <c r="V28" s="1103">
        <v>0</v>
      </c>
      <c r="W28" s="1103">
        <v>17119</v>
      </c>
      <c r="X28" s="1103">
        <v>15160511.788000001</v>
      </c>
      <c r="Y28" s="1101"/>
      <c r="Z28" s="1104"/>
      <c r="AA28" s="1105"/>
    </row>
    <row r="29" spans="1:27" ht="9" customHeight="1"/>
    <row r="30" spans="1:27" s="74" customFormat="1">
      <c r="A30" s="30" t="s">
        <v>1018</v>
      </c>
      <c r="X30" s="1106"/>
    </row>
    <row r="31" spans="1:27">
      <c r="B31" s="1107"/>
      <c r="C31" s="1107"/>
      <c r="D31" s="1107"/>
      <c r="E31" s="1107"/>
      <c r="F31" s="1107"/>
      <c r="G31" s="1107"/>
      <c r="H31" s="1107"/>
      <c r="I31" s="1107"/>
      <c r="J31" s="1107"/>
      <c r="K31" s="1107"/>
      <c r="L31" s="1107"/>
      <c r="M31" s="1107"/>
      <c r="N31" s="1107"/>
      <c r="O31" s="1107"/>
      <c r="P31" s="1107"/>
      <c r="Q31" s="1107"/>
      <c r="R31" s="1107"/>
      <c r="S31" s="1107"/>
      <c r="T31" s="1107"/>
      <c r="U31" s="1107"/>
      <c r="V31" s="1107"/>
      <c r="W31" s="1107"/>
      <c r="X31" s="1107"/>
      <c r="Y31" s="420"/>
    </row>
  </sheetData>
  <mergeCells count="10">
    <mergeCell ref="A2:X2"/>
    <mergeCell ref="A3:X3"/>
    <mergeCell ref="B7:C8"/>
    <mergeCell ref="E7:F8"/>
    <mergeCell ref="H7:I8"/>
    <mergeCell ref="K7:L8"/>
    <mergeCell ref="N7:O8"/>
    <mergeCell ref="Q7:R8"/>
    <mergeCell ref="T7:U8"/>
    <mergeCell ref="W7:X8"/>
  </mergeCells>
  <hyperlinks>
    <hyperlink ref="A1" location="Índice!A1" display="Volver al Índice" xr:uid="{5FFA2E56-7BDF-4BC0-A9C5-26F15E06C053}"/>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72005-9FF6-417F-93E9-E79CF01B9FD1}">
  <dimension ref="A1:J29"/>
  <sheetViews>
    <sheetView showGridLines="0" topLeftCell="A12" zoomScaleNormal="100" workbookViewId="0"/>
  </sheetViews>
  <sheetFormatPr baseColWidth="10" defaultRowHeight="12.75"/>
  <cols>
    <col min="1" max="1" width="40.85546875" style="165" customWidth="1"/>
    <col min="2" max="2" width="21.42578125" style="165" customWidth="1"/>
    <col min="3" max="3" width="23" style="165" bestFit="1" customWidth="1"/>
    <col min="4" max="4" width="23.140625" style="165" bestFit="1" customWidth="1"/>
    <col min="5" max="5" width="21.42578125" style="165" customWidth="1"/>
    <col min="6" max="6" width="23.5703125" style="165" bestFit="1" customWidth="1"/>
    <col min="7" max="256" width="11.42578125" style="165"/>
    <col min="257" max="257" width="40.85546875" style="165" customWidth="1"/>
    <col min="258" max="258" width="21.42578125" style="165" customWidth="1"/>
    <col min="259" max="259" width="23" style="165" bestFit="1" customWidth="1"/>
    <col min="260" max="260" width="23.140625" style="165" bestFit="1" customWidth="1"/>
    <col min="261" max="261" width="21.42578125" style="165" customWidth="1"/>
    <col min="262" max="262" width="23.5703125" style="165" bestFit="1" customWidth="1"/>
    <col min="263" max="512" width="11.42578125" style="165"/>
    <col min="513" max="513" width="40.85546875" style="165" customWidth="1"/>
    <col min="514" max="514" width="21.42578125" style="165" customWidth="1"/>
    <col min="515" max="515" width="23" style="165" bestFit="1" customWidth="1"/>
    <col min="516" max="516" width="23.140625" style="165" bestFit="1" customWidth="1"/>
    <col min="517" max="517" width="21.42578125" style="165" customWidth="1"/>
    <col min="518" max="518" width="23.5703125" style="165" bestFit="1" customWidth="1"/>
    <col min="519" max="768" width="11.42578125" style="165"/>
    <col min="769" max="769" width="40.85546875" style="165" customWidth="1"/>
    <col min="770" max="770" width="21.42578125" style="165" customWidth="1"/>
    <col min="771" max="771" width="23" style="165" bestFit="1" customWidth="1"/>
    <col min="772" max="772" width="23.140625" style="165" bestFit="1" customWidth="1"/>
    <col min="773" max="773" width="21.42578125" style="165" customWidth="1"/>
    <col min="774" max="774" width="23.5703125" style="165" bestFit="1" customWidth="1"/>
    <col min="775" max="1024" width="11.42578125" style="165"/>
    <col min="1025" max="1025" width="40.85546875" style="165" customWidth="1"/>
    <col min="1026" max="1026" width="21.42578125" style="165" customWidth="1"/>
    <col min="1027" max="1027" width="23" style="165" bestFit="1" customWidth="1"/>
    <col min="1028" max="1028" width="23.140625" style="165" bestFit="1" customWidth="1"/>
    <col min="1029" max="1029" width="21.42578125" style="165" customWidth="1"/>
    <col min="1030" max="1030" width="23.5703125" style="165" bestFit="1" customWidth="1"/>
    <col min="1031" max="1280" width="11.42578125" style="165"/>
    <col min="1281" max="1281" width="40.85546875" style="165" customWidth="1"/>
    <col min="1282" max="1282" width="21.42578125" style="165" customWidth="1"/>
    <col min="1283" max="1283" width="23" style="165" bestFit="1" customWidth="1"/>
    <col min="1284" max="1284" width="23.140625" style="165" bestFit="1" customWidth="1"/>
    <col min="1285" max="1285" width="21.42578125" style="165" customWidth="1"/>
    <col min="1286" max="1286" width="23.5703125" style="165" bestFit="1" customWidth="1"/>
    <col min="1287" max="1536" width="11.42578125" style="165"/>
    <col min="1537" max="1537" width="40.85546875" style="165" customWidth="1"/>
    <col min="1538" max="1538" width="21.42578125" style="165" customWidth="1"/>
    <col min="1539" max="1539" width="23" style="165" bestFit="1" customWidth="1"/>
    <col min="1540" max="1540" width="23.140625" style="165" bestFit="1" customWidth="1"/>
    <col min="1541" max="1541" width="21.42578125" style="165" customWidth="1"/>
    <col min="1542" max="1542" width="23.5703125" style="165" bestFit="1" customWidth="1"/>
    <col min="1543" max="1792" width="11.42578125" style="165"/>
    <col min="1793" max="1793" width="40.85546875" style="165" customWidth="1"/>
    <col min="1794" max="1794" width="21.42578125" style="165" customWidth="1"/>
    <col min="1795" max="1795" width="23" style="165" bestFit="1" customWidth="1"/>
    <col min="1796" max="1796" width="23.140625" style="165" bestFit="1" customWidth="1"/>
    <col min="1797" max="1797" width="21.42578125" style="165" customWidth="1"/>
    <col min="1798" max="1798" width="23.5703125" style="165" bestFit="1" customWidth="1"/>
    <col min="1799" max="2048" width="11.42578125" style="165"/>
    <col min="2049" max="2049" width="40.85546875" style="165" customWidth="1"/>
    <col min="2050" max="2050" width="21.42578125" style="165" customWidth="1"/>
    <col min="2051" max="2051" width="23" style="165" bestFit="1" customWidth="1"/>
    <col min="2052" max="2052" width="23.140625" style="165" bestFit="1" customWidth="1"/>
    <col min="2053" max="2053" width="21.42578125" style="165" customWidth="1"/>
    <col min="2054" max="2054" width="23.5703125" style="165" bestFit="1" customWidth="1"/>
    <col min="2055" max="2304" width="11.42578125" style="165"/>
    <col min="2305" max="2305" width="40.85546875" style="165" customWidth="1"/>
    <col min="2306" max="2306" width="21.42578125" style="165" customWidth="1"/>
    <col min="2307" max="2307" width="23" style="165" bestFit="1" customWidth="1"/>
    <col min="2308" max="2308" width="23.140625" style="165" bestFit="1" customWidth="1"/>
    <col min="2309" max="2309" width="21.42578125" style="165" customWidth="1"/>
    <col min="2310" max="2310" width="23.5703125" style="165" bestFit="1" customWidth="1"/>
    <col min="2311" max="2560" width="11.42578125" style="165"/>
    <col min="2561" max="2561" width="40.85546875" style="165" customWidth="1"/>
    <col min="2562" max="2562" width="21.42578125" style="165" customWidth="1"/>
    <col min="2563" max="2563" width="23" style="165" bestFit="1" customWidth="1"/>
    <col min="2564" max="2564" width="23.140625" style="165" bestFit="1" customWidth="1"/>
    <col min="2565" max="2565" width="21.42578125" style="165" customWidth="1"/>
    <col min="2566" max="2566" width="23.5703125" style="165" bestFit="1" customWidth="1"/>
    <col min="2567" max="2816" width="11.42578125" style="165"/>
    <col min="2817" max="2817" width="40.85546875" style="165" customWidth="1"/>
    <col min="2818" max="2818" width="21.42578125" style="165" customWidth="1"/>
    <col min="2819" max="2819" width="23" style="165" bestFit="1" customWidth="1"/>
    <col min="2820" max="2820" width="23.140625" style="165" bestFit="1" customWidth="1"/>
    <col min="2821" max="2821" width="21.42578125" style="165" customWidth="1"/>
    <col min="2822" max="2822" width="23.5703125" style="165" bestFit="1" customWidth="1"/>
    <col min="2823" max="3072" width="11.42578125" style="165"/>
    <col min="3073" max="3073" width="40.85546875" style="165" customWidth="1"/>
    <col min="3074" max="3074" width="21.42578125" style="165" customWidth="1"/>
    <col min="3075" max="3075" width="23" style="165" bestFit="1" customWidth="1"/>
    <col min="3076" max="3076" width="23.140625" style="165" bestFit="1" customWidth="1"/>
    <col min="3077" max="3077" width="21.42578125" style="165" customWidth="1"/>
    <col min="3078" max="3078" width="23.5703125" style="165" bestFit="1" customWidth="1"/>
    <col min="3079" max="3328" width="11.42578125" style="165"/>
    <col min="3329" max="3329" width="40.85546875" style="165" customWidth="1"/>
    <col min="3330" max="3330" width="21.42578125" style="165" customWidth="1"/>
    <col min="3331" max="3331" width="23" style="165" bestFit="1" customWidth="1"/>
    <col min="3332" max="3332" width="23.140625" style="165" bestFit="1" customWidth="1"/>
    <col min="3333" max="3333" width="21.42578125" style="165" customWidth="1"/>
    <col min="3334" max="3334" width="23.5703125" style="165" bestFit="1" customWidth="1"/>
    <col min="3335" max="3584" width="11.42578125" style="165"/>
    <col min="3585" max="3585" width="40.85546875" style="165" customWidth="1"/>
    <col min="3586" max="3586" width="21.42578125" style="165" customWidth="1"/>
    <col min="3587" max="3587" width="23" style="165" bestFit="1" customWidth="1"/>
    <col min="3588" max="3588" width="23.140625" style="165" bestFit="1" customWidth="1"/>
    <col min="3589" max="3589" width="21.42578125" style="165" customWidth="1"/>
    <col min="3590" max="3590" width="23.5703125" style="165" bestFit="1" customWidth="1"/>
    <col min="3591" max="3840" width="11.42578125" style="165"/>
    <col min="3841" max="3841" width="40.85546875" style="165" customWidth="1"/>
    <col min="3842" max="3842" width="21.42578125" style="165" customWidth="1"/>
    <col min="3843" max="3843" width="23" style="165" bestFit="1" customWidth="1"/>
    <col min="3844" max="3844" width="23.140625" style="165" bestFit="1" customWidth="1"/>
    <col min="3845" max="3845" width="21.42578125" style="165" customWidth="1"/>
    <col min="3846" max="3846" width="23.5703125" style="165" bestFit="1" customWidth="1"/>
    <col min="3847" max="4096" width="11.42578125" style="165"/>
    <col min="4097" max="4097" width="40.85546875" style="165" customWidth="1"/>
    <col min="4098" max="4098" width="21.42578125" style="165" customWidth="1"/>
    <col min="4099" max="4099" width="23" style="165" bestFit="1" customWidth="1"/>
    <col min="4100" max="4100" width="23.140625" style="165" bestFit="1" customWidth="1"/>
    <col min="4101" max="4101" width="21.42578125" style="165" customWidth="1"/>
    <col min="4102" max="4102" width="23.5703125" style="165" bestFit="1" customWidth="1"/>
    <col min="4103" max="4352" width="11.42578125" style="165"/>
    <col min="4353" max="4353" width="40.85546875" style="165" customWidth="1"/>
    <col min="4354" max="4354" width="21.42578125" style="165" customWidth="1"/>
    <col min="4355" max="4355" width="23" style="165" bestFit="1" customWidth="1"/>
    <col min="4356" max="4356" width="23.140625" style="165" bestFit="1" customWidth="1"/>
    <col min="4357" max="4357" width="21.42578125" style="165" customWidth="1"/>
    <col min="4358" max="4358" width="23.5703125" style="165" bestFit="1" customWidth="1"/>
    <col min="4359" max="4608" width="11.42578125" style="165"/>
    <col min="4609" max="4609" width="40.85546875" style="165" customWidth="1"/>
    <col min="4610" max="4610" width="21.42578125" style="165" customWidth="1"/>
    <col min="4611" max="4611" width="23" style="165" bestFit="1" customWidth="1"/>
    <col min="4612" max="4612" width="23.140625" style="165" bestFit="1" customWidth="1"/>
    <col min="4613" max="4613" width="21.42578125" style="165" customWidth="1"/>
    <col min="4614" max="4614" width="23.5703125" style="165" bestFit="1" customWidth="1"/>
    <col min="4615" max="4864" width="11.42578125" style="165"/>
    <col min="4865" max="4865" width="40.85546875" style="165" customWidth="1"/>
    <col min="4866" max="4866" width="21.42578125" style="165" customWidth="1"/>
    <col min="4867" max="4867" width="23" style="165" bestFit="1" customWidth="1"/>
    <col min="4868" max="4868" width="23.140625" style="165" bestFit="1" customWidth="1"/>
    <col min="4869" max="4869" width="21.42578125" style="165" customWidth="1"/>
    <col min="4870" max="4870" width="23.5703125" style="165" bestFit="1" customWidth="1"/>
    <col min="4871" max="5120" width="11.42578125" style="165"/>
    <col min="5121" max="5121" width="40.85546875" style="165" customWidth="1"/>
    <col min="5122" max="5122" width="21.42578125" style="165" customWidth="1"/>
    <col min="5123" max="5123" width="23" style="165" bestFit="1" customWidth="1"/>
    <col min="5124" max="5124" width="23.140625" style="165" bestFit="1" customWidth="1"/>
    <col min="5125" max="5125" width="21.42578125" style="165" customWidth="1"/>
    <col min="5126" max="5126" width="23.5703125" style="165" bestFit="1" customWidth="1"/>
    <col min="5127" max="5376" width="11.42578125" style="165"/>
    <col min="5377" max="5377" width="40.85546875" style="165" customWidth="1"/>
    <col min="5378" max="5378" width="21.42578125" style="165" customWidth="1"/>
    <col min="5379" max="5379" width="23" style="165" bestFit="1" customWidth="1"/>
    <col min="5380" max="5380" width="23.140625" style="165" bestFit="1" customWidth="1"/>
    <col min="5381" max="5381" width="21.42578125" style="165" customWidth="1"/>
    <col min="5382" max="5382" width="23.5703125" style="165" bestFit="1" customWidth="1"/>
    <col min="5383" max="5632" width="11.42578125" style="165"/>
    <col min="5633" max="5633" width="40.85546875" style="165" customWidth="1"/>
    <col min="5634" max="5634" width="21.42578125" style="165" customWidth="1"/>
    <col min="5635" max="5635" width="23" style="165" bestFit="1" customWidth="1"/>
    <col min="5636" max="5636" width="23.140625" style="165" bestFit="1" customWidth="1"/>
    <col min="5637" max="5637" width="21.42578125" style="165" customWidth="1"/>
    <col min="5638" max="5638" width="23.5703125" style="165" bestFit="1" customWidth="1"/>
    <col min="5639" max="5888" width="11.42578125" style="165"/>
    <col min="5889" max="5889" width="40.85546875" style="165" customWidth="1"/>
    <col min="5890" max="5890" width="21.42578125" style="165" customWidth="1"/>
    <col min="5891" max="5891" width="23" style="165" bestFit="1" customWidth="1"/>
    <col min="5892" max="5892" width="23.140625" style="165" bestFit="1" customWidth="1"/>
    <col min="5893" max="5893" width="21.42578125" style="165" customWidth="1"/>
    <col min="5894" max="5894" width="23.5703125" style="165" bestFit="1" customWidth="1"/>
    <col min="5895" max="6144" width="11.42578125" style="165"/>
    <col min="6145" max="6145" width="40.85546875" style="165" customWidth="1"/>
    <col min="6146" max="6146" width="21.42578125" style="165" customWidth="1"/>
    <col min="6147" max="6147" width="23" style="165" bestFit="1" customWidth="1"/>
    <col min="6148" max="6148" width="23.140625" style="165" bestFit="1" customWidth="1"/>
    <col min="6149" max="6149" width="21.42578125" style="165" customWidth="1"/>
    <col min="6150" max="6150" width="23.5703125" style="165" bestFit="1" customWidth="1"/>
    <col min="6151" max="6400" width="11.42578125" style="165"/>
    <col min="6401" max="6401" width="40.85546875" style="165" customWidth="1"/>
    <col min="6402" max="6402" width="21.42578125" style="165" customWidth="1"/>
    <col min="6403" max="6403" width="23" style="165" bestFit="1" customWidth="1"/>
    <col min="6404" max="6404" width="23.140625" style="165" bestFit="1" customWidth="1"/>
    <col min="6405" max="6405" width="21.42578125" style="165" customWidth="1"/>
    <col min="6406" max="6406" width="23.5703125" style="165" bestFit="1" customWidth="1"/>
    <col min="6407" max="6656" width="11.42578125" style="165"/>
    <col min="6657" max="6657" width="40.85546875" style="165" customWidth="1"/>
    <col min="6658" max="6658" width="21.42578125" style="165" customWidth="1"/>
    <col min="6659" max="6659" width="23" style="165" bestFit="1" customWidth="1"/>
    <col min="6660" max="6660" width="23.140625" style="165" bestFit="1" customWidth="1"/>
    <col min="6661" max="6661" width="21.42578125" style="165" customWidth="1"/>
    <col min="6662" max="6662" width="23.5703125" style="165" bestFit="1" customWidth="1"/>
    <col min="6663" max="6912" width="11.42578125" style="165"/>
    <col min="6913" max="6913" width="40.85546875" style="165" customWidth="1"/>
    <col min="6914" max="6914" width="21.42578125" style="165" customWidth="1"/>
    <col min="6915" max="6915" width="23" style="165" bestFit="1" customWidth="1"/>
    <col min="6916" max="6916" width="23.140625" style="165" bestFit="1" customWidth="1"/>
    <col min="6917" max="6917" width="21.42578125" style="165" customWidth="1"/>
    <col min="6918" max="6918" width="23.5703125" style="165" bestFit="1" customWidth="1"/>
    <col min="6919" max="7168" width="11.42578125" style="165"/>
    <col min="7169" max="7169" width="40.85546875" style="165" customWidth="1"/>
    <col min="7170" max="7170" width="21.42578125" style="165" customWidth="1"/>
    <col min="7171" max="7171" width="23" style="165" bestFit="1" customWidth="1"/>
    <col min="7172" max="7172" width="23.140625" style="165" bestFit="1" customWidth="1"/>
    <col min="7173" max="7173" width="21.42578125" style="165" customWidth="1"/>
    <col min="7174" max="7174" width="23.5703125" style="165" bestFit="1" customWidth="1"/>
    <col min="7175" max="7424" width="11.42578125" style="165"/>
    <col min="7425" max="7425" width="40.85546875" style="165" customWidth="1"/>
    <col min="7426" max="7426" width="21.42578125" style="165" customWidth="1"/>
    <col min="7427" max="7427" width="23" style="165" bestFit="1" customWidth="1"/>
    <col min="7428" max="7428" width="23.140625" style="165" bestFit="1" customWidth="1"/>
    <col min="7429" max="7429" width="21.42578125" style="165" customWidth="1"/>
    <col min="7430" max="7430" width="23.5703125" style="165" bestFit="1" customWidth="1"/>
    <col min="7431" max="7680" width="11.42578125" style="165"/>
    <col min="7681" max="7681" width="40.85546875" style="165" customWidth="1"/>
    <col min="7682" max="7682" width="21.42578125" style="165" customWidth="1"/>
    <col min="7683" max="7683" width="23" style="165" bestFit="1" customWidth="1"/>
    <col min="7684" max="7684" width="23.140625" style="165" bestFit="1" customWidth="1"/>
    <col min="7685" max="7685" width="21.42578125" style="165" customWidth="1"/>
    <col min="7686" max="7686" width="23.5703125" style="165" bestFit="1" customWidth="1"/>
    <col min="7687" max="7936" width="11.42578125" style="165"/>
    <col min="7937" max="7937" width="40.85546875" style="165" customWidth="1"/>
    <col min="7938" max="7938" width="21.42578125" style="165" customWidth="1"/>
    <col min="7939" max="7939" width="23" style="165" bestFit="1" customWidth="1"/>
    <col min="7940" max="7940" width="23.140625" style="165" bestFit="1" customWidth="1"/>
    <col min="7941" max="7941" width="21.42578125" style="165" customWidth="1"/>
    <col min="7942" max="7942" width="23.5703125" style="165" bestFit="1" customWidth="1"/>
    <col min="7943" max="8192" width="11.42578125" style="165"/>
    <col min="8193" max="8193" width="40.85546875" style="165" customWidth="1"/>
    <col min="8194" max="8194" width="21.42578125" style="165" customWidth="1"/>
    <col min="8195" max="8195" width="23" style="165" bestFit="1" customWidth="1"/>
    <col min="8196" max="8196" width="23.140625" style="165" bestFit="1" customWidth="1"/>
    <col min="8197" max="8197" width="21.42578125" style="165" customWidth="1"/>
    <col min="8198" max="8198" width="23.5703125" style="165" bestFit="1" customWidth="1"/>
    <col min="8199" max="8448" width="11.42578125" style="165"/>
    <col min="8449" max="8449" width="40.85546875" style="165" customWidth="1"/>
    <col min="8450" max="8450" width="21.42578125" style="165" customWidth="1"/>
    <col min="8451" max="8451" width="23" style="165" bestFit="1" customWidth="1"/>
    <col min="8452" max="8452" width="23.140625" style="165" bestFit="1" customWidth="1"/>
    <col min="8453" max="8453" width="21.42578125" style="165" customWidth="1"/>
    <col min="8454" max="8454" width="23.5703125" style="165" bestFit="1" customWidth="1"/>
    <col min="8455" max="8704" width="11.42578125" style="165"/>
    <col min="8705" max="8705" width="40.85546875" style="165" customWidth="1"/>
    <col min="8706" max="8706" width="21.42578125" style="165" customWidth="1"/>
    <col min="8707" max="8707" width="23" style="165" bestFit="1" customWidth="1"/>
    <col min="8708" max="8708" width="23.140625" style="165" bestFit="1" customWidth="1"/>
    <col min="8709" max="8709" width="21.42578125" style="165" customWidth="1"/>
    <col min="8710" max="8710" width="23.5703125" style="165" bestFit="1" customWidth="1"/>
    <col min="8711" max="8960" width="11.42578125" style="165"/>
    <col min="8961" max="8961" width="40.85546875" style="165" customWidth="1"/>
    <col min="8962" max="8962" width="21.42578125" style="165" customWidth="1"/>
    <col min="8963" max="8963" width="23" style="165" bestFit="1" customWidth="1"/>
    <col min="8964" max="8964" width="23.140625" style="165" bestFit="1" customWidth="1"/>
    <col min="8965" max="8965" width="21.42578125" style="165" customWidth="1"/>
    <col min="8966" max="8966" width="23.5703125" style="165" bestFit="1" customWidth="1"/>
    <col min="8967" max="9216" width="11.42578125" style="165"/>
    <col min="9217" max="9217" width="40.85546875" style="165" customWidth="1"/>
    <col min="9218" max="9218" width="21.42578125" style="165" customWidth="1"/>
    <col min="9219" max="9219" width="23" style="165" bestFit="1" customWidth="1"/>
    <col min="9220" max="9220" width="23.140625" style="165" bestFit="1" customWidth="1"/>
    <col min="9221" max="9221" width="21.42578125" style="165" customWidth="1"/>
    <col min="9222" max="9222" width="23.5703125" style="165" bestFit="1" customWidth="1"/>
    <col min="9223" max="9472" width="11.42578125" style="165"/>
    <col min="9473" max="9473" width="40.85546875" style="165" customWidth="1"/>
    <col min="9474" max="9474" width="21.42578125" style="165" customWidth="1"/>
    <col min="9475" max="9475" width="23" style="165" bestFit="1" customWidth="1"/>
    <col min="9476" max="9476" width="23.140625" style="165" bestFit="1" customWidth="1"/>
    <col min="9477" max="9477" width="21.42578125" style="165" customWidth="1"/>
    <col min="9478" max="9478" width="23.5703125" style="165" bestFit="1" customWidth="1"/>
    <col min="9479" max="9728" width="11.42578125" style="165"/>
    <col min="9729" max="9729" width="40.85546875" style="165" customWidth="1"/>
    <col min="9730" max="9730" width="21.42578125" style="165" customWidth="1"/>
    <col min="9731" max="9731" width="23" style="165" bestFit="1" customWidth="1"/>
    <col min="9732" max="9732" width="23.140625" style="165" bestFit="1" customWidth="1"/>
    <col min="9733" max="9733" width="21.42578125" style="165" customWidth="1"/>
    <col min="9734" max="9734" width="23.5703125" style="165" bestFit="1" customWidth="1"/>
    <col min="9735" max="9984" width="11.42578125" style="165"/>
    <col min="9985" max="9985" width="40.85546875" style="165" customWidth="1"/>
    <col min="9986" max="9986" width="21.42578125" style="165" customWidth="1"/>
    <col min="9987" max="9987" width="23" style="165" bestFit="1" customWidth="1"/>
    <col min="9988" max="9988" width="23.140625" style="165" bestFit="1" customWidth="1"/>
    <col min="9989" max="9989" width="21.42578125" style="165" customWidth="1"/>
    <col min="9990" max="9990" width="23.5703125" style="165" bestFit="1" customWidth="1"/>
    <col min="9991" max="10240" width="11.42578125" style="165"/>
    <col min="10241" max="10241" width="40.85546875" style="165" customWidth="1"/>
    <col min="10242" max="10242" width="21.42578125" style="165" customWidth="1"/>
    <col min="10243" max="10243" width="23" style="165" bestFit="1" customWidth="1"/>
    <col min="10244" max="10244" width="23.140625" style="165" bestFit="1" customWidth="1"/>
    <col min="10245" max="10245" width="21.42578125" style="165" customWidth="1"/>
    <col min="10246" max="10246" width="23.5703125" style="165" bestFit="1" customWidth="1"/>
    <col min="10247" max="10496" width="11.42578125" style="165"/>
    <col min="10497" max="10497" width="40.85546875" style="165" customWidth="1"/>
    <col min="10498" max="10498" width="21.42578125" style="165" customWidth="1"/>
    <col min="10499" max="10499" width="23" style="165" bestFit="1" customWidth="1"/>
    <col min="10500" max="10500" width="23.140625" style="165" bestFit="1" customWidth="1"/>
    <col min="10501" max="10501" width="21.42578125" style="165" customWidth="1"/>
    <col min="10502" max="10502" width="23.5703125" style="165" bestFit="1" customWidth="1"/>
    <col min="10503" max="10752" width="11.42578125" style="165"/>
    <col min="10753" max="10753" width="40.85546875" style="165" customWidth="1"/>
    <col min="10754" max="10754" width="21.42578125" style="165" customWidth="1"/>
    <col min="10755" max="10755" width="23" style="165" bestFit="1" customWidth="1"/>
    <col min="10756" max="10756" width="23.140625" style="165" bestFit="1" customWidth="1"/>
    <col min="10757" max="10757" width="21.42578125" style="165" customWidth="1"/>
    <col min="10758" max="10758" width="23.5703125" style="165" bestFit="1" customWidth="1"/>
    <col min="10759" max="11008" width="11.42578125" style="165"/>
    <col min="11009" max="11009" width="40.85546875" style="165" customWidth="1"/>
    <col min="11010" max="11010" width="21.42578125" style="165" customWidth="1"/>
    <col min="11011" max="11011" width="23" style="165" bestFit="1" customWidth="1"/>
    <col min="11012" max="11012" width="23.140625" style="165" bestFit="1" customWidth="1"/>
    <col min="11013" max="11013" width="21.42578125" style="165" customWidth="1"/>
    <col min="11014" max="11014" width="23.5703125" style="165" bestFit="1" customWidth="1"/>
    <col min="11015" max="11264" width="11.42578125" style="165"/>
    <col min="11265" max="11265" width="40.85546875" style="165" customWidth="1"/>
    <col min="11266" max="11266" width="21.42578125" style="165" customWidth="1"/>
    <col min="11267" max="11267" width="23" style="165" bestFit="1" customWidth="1"/>
    <col min="11268" max="11268" width="23.140625" style="165" bestFit="1" customWidth="1"/>
    <col min="11269" max="11269" width="21.42578125" style="165" customWidth="1"/>
    <col min="11270" max="11270" width="23.5703125" style="165" bestFit="1" customWidth="1"/>
    <col min="11271" max="11520" width="11.42578125" style="165"/>
    <col min="11521" max="11521" width="40.85546875" style="165" customWidth="1"/>
    <col min="11522" max="11522" width="21.42578125" style="165" customWidth="1"/>
    <col min="11523" max="11523" width="23" style="165" bestFit="1" customWidth="1"/>
    <col min="11524" max="11524" width="23.140625" style="165" bestFit="1" customWidth="1"/>
    <col min="11525" max="11525" width="21.42578125" style="165" customWidth="1"/>
    <col min="11526" max="11526" width="23.5703125" style="165" bestFit="1" customWidth="1"/>
    <col min="11527" max="11776" width="11.42578125" style="165"/>
    <col min="11777" max="11777" width="40.85546875" style="165" customWidth="1"/>
    <col min="11778" max="11778" width="21.42578125" style="165" customWidth="1"/>
    <col min="11779" max="11779" width="23" style="165" bestFit="1" customWidth="1"/>
    <col min="11780" max="11780" width="23.140625" style="165" bestFit="1" customWidth="1"/>
    <col min="11781" max="11781" width="21.42578125" style="165" customWidth="1"/>
    <col min="11782" max="11782" width="23.5703125" style="165" bestFit="1" customWidth="1"/>
    <col min="11783" max="12032" width="11.42578125" style="165"/>
    <col min="12033" max="12033" width="40.85546875" style="165" customWidth="1"/>
    <col min="12034" max="12034" width="21.42578125" style="165" customWidth="1"/>
    <col min="12035" max="12035" width="23" style="165" bestFit="1" customWidth="1"/>
    <col min="12036" max="12036" width="23.140625" style="165" bestFit="1" customWidth="1"/>
    <col min="12037" max="12037" width="21.42578125" style="165" customWidth="1"/>
    <col min="12038" max="12038" width="23.5703125" style="165" bestFit="1" customWidth="1"/>
    <col min="12039" max="12288" width="11.42578125" style="165"/>
    <col min="12289" max="12289" width="40.85546875" style="165" customWidth="1"/>
    <col min="12290" max="12290" width="21.42578125" style="165" customWidth="1"/>
    <col min="12291" max="12291" width="23" style="165" bestFit="1" customWidth="1"/>
    <col min="12292" max="12292" width="23.140625" style="165" bestFit="1" customWidth="1"/>
    <col min="12293" max="12293" width="21.42578125" style="165" customWidth="1"/>
    <col min="12294" max="12294" width="23.5703125" style="165" bestFit="1" customWidth="1"/>
    <col min="12295" max="12544" width="11.42578125" style="165"/>
    <col min="12545" max="12545" width="40.85546875" style="165" customWidth="1"/>
    <col min="12546" max="12546" width="21.42578125" style="165" customWidth="1"/>
    <col min="12547" max="12547" width="23" style="165" bestFit="1" customWidth="1"/>
    <col min="12548" max="12548" width="23.140625" style="165" bestFit="1" customWidth="1"/>
    <col min="12549" max="12549" width="21.42578125" style="165" customWidth="1"/>
    <col min="12550" max="12550" width="23.5703125" style="165" bestFit="1" customWidth="1"/>
    <col min="12551" max="12800" width="11.42578125" style="165"/>
    <col min="12801" max="12801" width="40.85546875" style="165" customWidth="1"/>
    <col min="12802" max="12802" width="21.42578125" style="165" customWidth="1"/>
    <col min="12803" max="12803" width="23" style="165" bestFit="1" customWidth="1"/>
    <col min="12804" max="12804" width="23.140625" style="165" bestFit="1" customWidth="1"/>
    <col min="12805" max="12805" width="21.42578125" style="165" customWidth="1"/>
    <col min="12806" max="12806" width="23.5703125" style="165" bestFit="1" customWidth="1"/>
    <col min="12807" max="13056" width="11.42578125" style="165"/>
    <col min="13057" max="13057" width="40.85546875" style="165" customWidth="1"/>
    <col min="13058" max="13058" width="21.42578125" style="165" customWidth="1"/>
    <col min="13059" max="13059" width="23" style="165" bestFit="1" customWidth="1"/>
    <col min="13060" max="13060" width="23.140625" style="165" bestFit="1" customWidth="1"/>
    <col min="13061" max="13061" width="21.42578125" style="165" customWidth="1"/>
    <col min="13062" max="13062" width="23.5703125" style="165" bestFit="1" customWidth="1"/>
    <col min="13063" max="13312" width="11.42578125" style="165"/>
    <col min="13313" max="13313" width="40.85546875" style="165" customWidth="1"/>
    <col min="13314" max="13314" width="21.42578125" style="165" customWidth="1"/>
    <col min="13315" max="13315" width="23" style="165" bestFit="1" customWidth="1"/>
    <col min="13316" max="13316" width="23.140625" style="165" bestFit="1" customWidth="1"/>
    <col min="13317" max="13317" width="21.42578125" style="165" customWidth="1"/>
    <col min="13318" max="13318" width="23.5703125" style="165" bestFit="1" customWidth="1"/>
    <col min="13319" max="13568" width="11.42578125" style="165"/>
    <col min="13569" max="13569" width="40.85546875" style="165" customWidth="1"/>
    <col min="13570" max="13570" width="21.42578125" style="165" customWidth="1"/>
    <col min="13571" max="13571" width="23" style="165" bestFit="1" customWidth="1"/>
    <col min="13572" max="13572" width="23.140625" style="165" bestFit="1" customWidth="1"/>
    <col min="13573" max="13573" width="21.42578125" style="165" customWidth="1"/>
    <col min="13574" max="13574" width="23.5703125" style="165" bestFit="1" customWidth="1"/>
    <col min="13575" max="13824" width="11.42578125" style="165"/>
    <col min="13825" max="13825" width="40.85546875" style="165" customWidth="1"/>
    <col min="13826" max="13826" width="21.42578125" style="165" customWidth="1"/>
    <col min="13827" max="13827" width="23" style="165" bestFit="1" customWidth="1"/>
    <col min="13828" max="13828" width="23.140625" style="165" bestFit="1" customWidth="1"/>
    <col min="13829" max="13829" width="21.42578125" style="165" customWidth="1"/>
    <col min="13830" max="13830" width="23.5703125" style="165" bestFit="1" customWidth="1"/>
    <col min="13831" max="14080" width="11.42578125" style="165"/>
    <col min="14081" max="14081" width="40.85546875" style="165" customWidth="1"/>
    <col min="14082" max="14082" width="21.42578125" style="165" customWidth="1"/>
    <col min="14083" max="14083" width="23" style="165" bestFit="1" customWidth="1"/>
    <col min="14084" max="14084" width="23.140625" style="165" bestFit="1" customWidth="1"/>
    <col min="14085" max="14085" width="21.42578125" style="165" customWidth="1"/>
    <col min="14086" max="14086" width="23.5703125" style="165" bestFit="1" customWidth="1"/>
    <col min="14087" max="14336" width="11.42578125" style="165"/>
    <col min="14337" max="14337" width="40.85546875" style="165" customWidth="1"/>
    <col min="14338" max="14338" width="21.42578125" style="165" customWidth="1"/>
    <col min="14339" max="14339" width="23" style="165" bestFit="1" customWidth="1"/>
    <col min="14340" max="14340" width="23.140625" style="165" bestFit="1" customWidth="1"/>
    <col min="14341" max="14341" width="21.42578125" style="165" customWidth="1"/>
    <col min="14342" max="14342" width="23.5703125" style="165" bestFit="1" customWidth="1"/>
    <col min="14343" max="14592" width="11.42578125" style="165"/>
    <col min="14593" max="14593" width="40.85546875" style="165" customWidth="1"/>
    <col min="14594" max="14594" width="21.42578125" style="165" customWidth="1"/>
    <col min="14595" max="14595" width="23" style="165" bestFit="1" customWidth="1"/>
    <col min="14596" max="14596" width="23.140625" style="165" bestFit="1" customWidth="1"/>
    <col min="14597" max="14597" width="21.42578125" style="165" customWidth="1"/>
    <col min="14598" max="14598" width="23.5703125" style="165" bestFit="1" customWidth="1"/>
    <col min="14599" max="14848" width="11.42578125" style="165"/>
    <col min="14849" max="14849" width="40.85546875" style="165" customWidth="1"/>
    <col min="14850" max="14850" width="21.42578125" style="165" customWidth="1"/>
    <col min="14851" max="14851" width="23" style="165" bestFit="1" customWidth="1"/>
    <col min="14852" max="14852" width="23.140625" style="165" bestFit="1" customWidth="1"/>
    <col min="14853" max="14853" width="21.42578125" style="165" customWidth="1"/>
    <col min="14854" max="14854" width="23.5703125" style="165" bestFit="1" customWidth="1"/>
    <col min="14855" max="15104" width="11.42578125" style="165"/>
    <col min="15105" max="15105" width="40.85546875" style="165" customWidth="1"/>
    <col min="15106" max="15106" width="21.42578125" style="165" customWidth="1"/>
    <col min="15107" max="15107" width="23" style="165" bestFit="1" customWidth="1"/>
    <col min="15108" max="15108" width="23.140625" style="165" bestFit="1" customWidth="1"/>
    <col min="15109" max="15109" width="21.42578125" style="165" customWidth="1"/>
    <col min="15110" max="15110" width="23.5703125" style="165" bestFit="1" customWidth="1"/>
    <col min="15111" max="15360" width="11.42578125" style="165"/>
    <col min="15361" max="15361" width="40.85546875" style="165" customWidth="1"/>
    <col min="15362" max="15362" width="21.42578125" style="165" customWidth="1"/>
    <col min="15363" max="15363" width="23" style="165" bestFit="1" customWidth="1"/>
    <col min="15364" max="15364" width="23.140625" style="165" bestFit="1" customWidth="1"/>
    <col min="15365" max="15365" width="21.42578125" style="165" customWidth="1"/>
    <col min="15366" max="15366" width="23.5703125" style="165" bestFit="1" customWidth="1"/>
    <col min="15367" max="15616" width="11.42578125" style="165"/>
    <col min="15617" max="15617" width="40.85546875" style="165" customWidth="1"/>
    <col min="15618" max="15618" width="21.42578125" style="165" customWidth="1"/>
    <col min="15619" max="15619" width="23" style="165" bestFit="1" customWidth="1"/>
    <col min="15620" max="15620" width="23.140625" style="165" bestFit="1" customWidth="1"/>
    <col min="15621" max="15621" width="21.42578125" style="165" customWidth="1"/>
    <col min="15622" max="15622" width="23.5703125" style="165" bestFit="1" customWidth="1"/>
    <col min="15623" max="15872" width="11.42578125" style="165"/>
    <col min="15873" max="15873" width="40.85546875" style="165" customWidth="1"/>
    <col min="15874" max="15874" width="21.42578125" style="165" customWidth="1"/>
    <col min="15875" max="15875" width="23" style="165" bestFit="1" customWidth="1"/>
    <col min="15876" max="15876" width="23.140625" style="165" bestFit="1" customWidth="1"/>
    <col min="15877" max="15877" width="21.42578125" style="165" customWidth="1"/>
    <col min="15878" max="15878" width="23.5703125" style="165" bestFit="1" customWidth="1"/>
    <col min="15879" max="16128" width="11.42578125" style="165"/>
    <col min="16129" max="16129" width="40.85546875" style="165" customWidth="1"/>
    <col min="16130" max="16130" width="21.42578125" style="165" customWidth="1"/>
    <col min="16131" max="16131" width="23" style="165" bestFit="1" customWidth="1"/>
    <col min="16132" max="16132" width="23.140625" style="165" bestFit="1" customWidth="1"/>
    <col min="16133" max="16133" width="21.42578125" style="165" customWidth="1"/>
    <col min="16134" max="16134" width="23.5703125" style="165" bestFit="1" customWidth="1"/>
    <col min="16135" max="16384" width="11.42578125" style="165"/>
  </cols>
  <sheetData>
    <row r="1" spans="1:10" s="950" customFormat="1" ht="20.100000000000001" customHeight="1">
      <c r="A1" s="1505" t="s">
        <v>1218</v>
      </c>
      <c r="B1" s="117"/>
      <c r="C1" s="117"/>
      <c r="D1" s="117"/>
      <c r="E1" s="117"/>
      <c r="F1" s="117"/>
    </row>
    <row r="2" spans="1:10" s="952" customFormat="1" ht="27.75">
      <c r="A2" s="119" t="s">
        <v>885</v>
      </c>
      <c r="B2" s="119"/>
      <c r="C2" s="119"/>
      <c r="D2" s="119"/>
      <c r="E2" s="119"/>
      <c r="F2" s="119"/>
      <c r="G2" s="951"/>
      <c r="H2" s="951"/>
      <c r="I2" s="951"/>
      <c r="J2" s="951"/>
    </row>
    <row r="3" spans="1:10" s="954" customFormat="1" ht="20.100000000000001" customHeight="1">
      <c r="A3" s="210">
        <v>45473</v>
      </c>
      <c r="B3" s="210"/>
      <c r="C3" s="210"/>
      <c r="D3" s="210"/>
      <c r="E3" s="210"/>
      <c r="F3" s="210"/>
      <c r="G3" s="953"/>
      <c r="H3" s="953"/>
      <c r="I3" s="953"/>
      <c r="J3" s="953"/>
    </row>
    <row r="4" spans="1:10" s="956" customFormat="1" ht="20.100000000000001" customHeight="1">
      <c r="A4" s="123" t="s">
        <v>886</v>
      </c>
      <c r="B4" s="123"/>
      <c r="C4" s="123"/>
      <c r="D4" s="123"/>
      <c r="E4" s="123"/>
      <c r="F4" s="123"/>
      <c r="G4" s="955"/>
      <c r="H4" s="955"/>
      <c r="I4" s="955"/>
      <c r="J4" s="955"/>
    </row>
    <row r="5" spans="1:10" s="958" customFormat="1" ht="13.5" customHeight="1" thickBot="1">
      <c r="A5" s="957" t="s">
        <v>887</v>
      </c>
      <c r="F5" s="959"/>
    </row>
    <row r="6" spans="1:10" s="958" customFormat="1" ht="54.95" customHeight="1">
      <c r="A6" s="960" t="s">
        <v>1</v>
      </c>
      <c r="B6" s="961" t="s">
        <v>888</v>
      </c>
      <c r="C6" s="961" t="s">
        <v>889</v>
      </c>
      <c r="D6" s="961" t="s">
        <v>890</v>
      </c>
      <c r="E6" s="961" t="s">
        <v>732</v>
      </c>
      <c r="F6" s="962" t="s">
        <v>193</v>
      </c>
    </row>
    <row r="7" spans="1:10" s="958" customFormat="1" ht="10.5" customHeight="1">
      <c r="A7" s="13"/>
      <c r="B7" s="963"/>
      <c r="C7" s="963"/>
      <c r="D7" s="963"/>
      <c r="E7" s="963"/>
      <c r="F7" s="964"/>
    </row>
    <row r="8" spans="1:10" s="143" customFormat="1" ht="18" customHeight="1">
      <c r="A8" s="965" t="s">
        <v>29</v>
      </c>
      <c r="B8" s="966">
        <v>434</v>
      </c>
      <c r="C8" s="966">
        <v>5032</v>
      </c>
      <c r="D8" s="966">
        <v>1866</v>
      </c>
      <c r="E8" s="966">
        <v>116</v>
      </c>
      <c r="F8" s="967">
        <v>7448</v>
      </c>
    </row>
    <row r="9" spans="1:10" s="143" customFormat="1" ht="18" customHeight="1">
      <c r="A9" s="965" t="s">
        <v>30</v>
      </c>
      <c r="B9" s="966">
        <v>7</v>
      </c>
      <c r="C9" s="966">
        <v>346</v>
      </c>
      <c r="D9" s="966">
        <v>327</v>
      </c>
      <c r="E9" s="966">
        <v>39</v>
      </c>
      <c r="F9" s="967">
        <v>719</v>
      </c>
    </row>
    <row r="10" spans="1:10" s="143" customFormat="1" ht="18" customHeight="1">
      <c r="A10" s="965" t="s">
        <v>31</v>
      </c>
      <c r="B10" s="966">
        <v>989</v>
      </c>
      <c r="C10" s="966">
        <v>7903</v>
      </c>
      <c r="D10" s="966">
        <v>9769</v>
      </c>
      <c r="E10" s="966">
        <v>5877</v>
      </c>
      <c r="F10" s="967">
        <v>24538</v>
      </c>
    </row>
    <row r="11" spans="1:10" s="143" customFormat="1" ht="18" customHeight="1">
      <c r="A11" s="965" t="s">
        <v>32</v>
      </c>
      <c r="B11" s="966">
        <v>46</v>
      </c>
      <c r="C11" s="966">
        <v>334</v>
      </c>
      <c r="D11" s="966">
        <v>912</v>
      </c>
      <c r="E11" s="966">
        <v>31</v>
      </c>
      <c r="F11" s="967">
        <v>1323</v>
      </c>
    </row>
    <row r="12" spans="1:10" s="143" customFormat="1" ht="18" customHeight="1">
      <c r="A12" s="965" t="s">
        <v>33</v>
      </c>
      <c r="B12" s="966">
        <v>28</v>
      </c>
      <c r="C12" s="966">
        <v>96</v>
      </c>
      <c r="D12" s="966">
        <v>1270</v>
      </c>
      <c r="E12" s="966">
        <v>47</v>
      </c>
      <c r="F12" s="967">
        <v>1441</v>
      </c>
    </row>
    <row r="13" spans="1:10" s="143" customFormat="1" ht="18" customHeight="1">
      <c r="A13" s="965" t="s">
        <v>114</v>
      </c>
      <c r="B13" s="966">
        <v>286</v>
      </c>
      <c r="C13" s="966">
        <v>2309</v>
      </c>
      <c r="D13" s="966">
        <v>3275</v>
      </c>
      <c r="E13" s="966">
        <v>146</v>
      </c>
      <c r="F13" s="967">
        <v>6016</v>
      </c>
    </row>
    <row r="14" spans="1:10" s="143" customFormat="1" ht="18" customHeight="1">
      <c r="A14" s="965" t="s">
        <v>35</v>
      </c>
      <c r="B14" s="966">
        <v>93</v>
      </c>
      <c r="C14" s="966">
        <v>96</v>
      </c>
      <c r="D14" s="966">
        <v>11</v>
      </c>
      <c r="E14" s="966">
        <v>44</v>
      </c>
      <c r="F14" s="967">
        <v>244</v>
      </c>
    </row>
    <row r="15" spans="1:10" s="143" customFormat="1" ht="18" customHeight="1">
      <c r="A15" s="965" t="s">
        <v>163</v>
      </c>
      <c r="B15" s="966">
        <v>60</v>
      </c>
      <c r="C15" s="966">
        <v>3898</v>
      </c>
      <c r="D15" s="966">
        <v>2274</v>
      </c>
      <c r="E15" s="966">
        <v>122</v>
      </c>
      <c r="F15" s="967">
        <v>6354</v>
      </c>
    </row>
    <row r="16" spans="1:10" s="143" customFormat="1" ht="18" customHeight="1">
      <c r="A16" s="965" t="s">
        <v>37</v>
      </c>
      <c r="B16" s="966">
        <v>44</v>
      </c>
      <c r="C16" s="966">
        <v>1018</v>
      </c>
      <c r="D16" s="966">
        <v>9046</v>
      </c>
      <c r="E16" s="966">
        <v>74</v>
      </c>
      <c r="F16" s="967">
        <v>10182</v>
      </c>
    </row>
    <row r="17" spans="1:6" s="143" customFormat="1" ht="18" customHeight="1">
      <c r="A17" s="965" t="s">
        <v>503</v>
      </c>
      <c r="B17" s="966">
        <v>12</v>
      </c>
      <c r="C17" s="966">
        <v>38</v>
      </c>
      <c r="D17" s="966">
        <v>497</v>
      </c>
      <c r="E17" s="966">
        <v>0</v>
      </c>
      <c r="F17" s="967">
        <v>547</v>
      </c>
    </row>
    <row r="18" spans="1:6" s="143" customFormat="1" ht="18" customHeight="1">
      <c r="A18" s="965" t="s">
        <v>891</v>
      </c>
      <c r="B18" s="966">
        <v>11</v>
      </c>
      <c r="C18" s="966">
        <v>102</v>
      </c>
      <c r="D18" s="966">
        <v>1392</v>
      </c>
      <c r="E18" s="966">
        <v>65</v>
      </c>
      <c r="F18" s="967">
        <v>1570</v>
      </c>
    </row>
    <row r="19" spans="1:6" s="143" customFormat="1" ht="18" customHeight="1">
      <c r="A19" s="965" t="s">
        <v>40</v>
      </c>
      <c r="B19" s="966">
        <v>38</v>
      </c>
      <c r="C19" s="966">
        <v>56</v>
      </c>
      <c r="D19" s="966">
        <v>135</v>
      </c>
      <c r="E19" s="966">
        <v>0</v>
      </c>
      <c r="F19" s="967">
        <v>229</v>
      </c>
    </row>
    <row r="20" spans="1:6" s="143" customFormat="1" ht="18" customHeight="1">
      <c r="A20" s="965" t="s">
        <v>151</v>
      </c>
      <c r="B20" s="966">
        <v>13</v>
      </c>
      <c r="C20" s="966">
        <v>46</v>
      </c>
      <c r="D20" s="966">
        <v>1215</v>
      </c>
      <c r="E20" s="966">
        <v>0</v>
      </c>
      <c r="F20" s="967">
        <v>1274</v>
      </c>
    </row>
    <row r="21" spans="1:6" s="143" customFormat="1" ht="18" customHeight="1">
      <c r="A21" s="27" t="s">
        <v>766</v>
      </c>
      <c r="B21" s="966">
        <v>10</v>
      </c>
      <c r="C21" s="966">
        <v>277</v>
      </c>
      <c r="D21" s="966">
        <v>654</v>
      </c>
      <c r="E21" s="966">
        <v>8</v>
      </c>
      <c r="F21" s="967">
        <v>949</v>
      </c>
    </row>
    <row r="22" spans="1:6" s="143" customFormat="1" ht="18" customHeight="1">
      <c r="A22" s="965" t="s">
        <v>43</v>
      </c>
      <c r="B22" s="966">
        <v>4</v>
      </c>
      <c r="C22" s="966">
        <v>13</v>
      </c>
      <c r="D22" s="966">
        <v>47</v>
      </c>
      <c r="E22" s="966">
        <v>5</v>
      </c>
      <c r="F22" s="967">
        <v>69</v>
      </c>
    </row>
    <row r="23" spans="1:6" s="143" customFormat="1" ht="18" customHeight="1">
      <c r="A23" s="965" t="s">
        <v>44</v>
      </c>
      <c r="B23" s="966">
        <v>8</v>
      </c>
      <c r="C23" s="966">
        <v>4</v>
      </c>
      <c r="D23" s="966">
        <v>29</v>
      </c>
      <c r="E23" s="966">
        <v>0</v>
      </c>
      <c r="F23" s="967">
        <v>41</v>
      </c>
    </row>
    <row r="24" spans="1:6" s="143" customFormat="1" ht="18" customHeight="1">
      <c r="A24" s="965" t="s">
        <v>45</v>
      </c>
      <c r="B24" s="966">
        <v>9</v>
      </c>
      <c r="C24" s="966">
        <v>0</v>
      </c>
      <c r="D24" s="966">
        <v>61</v>
      </c>
      <c r="E24" s="966">
        <v>1</v>
      </c>
      <c r="F24" s="967">
        <v>71</v>
      </c>
    </row>
    <row r="25" spans="1:6" s="970" customFormat="1" ht="24" customHeight="1" thickBot="1">
      <c r="A25" s="968" t="s">
        <v>46</v>
      </c>
      <c r="B25" s="969">
        <v>2092</v>
      </c>
      <c r="C25" s="969">
        <v>21568</v>
      </c>
      <c r="D25" s="969">
        <v>32780</v>
      </c>
      <c r="E25" s="969">
        <v>6575</v>
      </c>
      <c r="F25" s="969">
        <v>63015</v>
      </c>
    </row>
    <row r="26" spans="1:6" s="972" customFormat="1" ht="19.5" customHeight="1">
      <c r="A26" s="971" t="s">
        <v>47</v>
      </c>
      <c r="B26" s="971"/>
      <c r="C26" s="971"/>
      <c r="D26" s="971"/>
      <c r="E26" s="971"/>
      <c r="F26" s="971"/>
    </row>
    <row r="27" spans="1:6">
      <c r="A27" s="33"/>
    </row>
    <row r="28" spans="1:6">
      <c r="A28" s="970" t="s">
        <v>892</v>
      </c>
    </row>
    <row r="29" spans="1:6">
      <c r="A29" s="970" t="s">
        <v>893</v>
      </c>
    </row>
  </sheetData>
  <mergeCells count="1">
    <mergeCell ref="A26:F26"/>
  </mergeCells>
  <conditionalFormatting sqref="B8:F23 B25:F25">
    <cfRule type="cellIs" priority="2" stopIfTrue="1" operator="equal">
      <formula>"0;-"</formula>
    </cfRule>
  </conditionalFormatting>
  <conditionalFormatting sqref="B24:F24">
    <cfRule type="cellIs" priority="1" stopIfTrue="1" operator="equal">
      <formula>"0;-"</formula>
    </cfRule>
  </conditionalFormatting>
  <hyperlinks>
    <hyperlink ref="A1" location="Índice!A1" display="Volver al Índice" xr:uid="{35BDC3C8-71CC-457E-963C-F0F1F301218D}"/>
  </hyperlinks>
  <printOptions horizontalCentered="1" verticalCentered="1"/>
  <pageMargins left="1.1811023622047245" right="1.1811023622047245" top="0.98425196850393704" bottom="0.98425196850393704" header="0.43307086614173229" footer="0.43307086614173229"/>
  <pageSetup paperSize="9" scale="74"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E9059-7B39-43CA-B2FF-15D5C0C8E06E}">
  <dimension ref="A1:N45"/>
  <sheetViews>
    <sheetView showGridLines="0" zoomScale="80" zoomScaleNormal="80" workbookViewId="0">
      <selection activeCell="A6" sqref="A6"/>
    </sheetView>
  </sheetViews>
  <sheetFormatPr baseColWidth="10" defaultColWidth="12.5703125" defaultRowHeight="12.75"/>
  <cols>
    <col min="1" max="1" width="32.5703125" style="45" customWidth="1"/>
    <col min="2" max="4" width="19.7109375" style="45" customWidth="1"/>
    <col min="5" max="5" width="4" style="45" customWidth="1"/>
    <col min="6" max="9" width="18.5703125" style="45" customWidth="1"/>
    <col min="10" max="10" width="5.28515625" style="45" customWidth="1"/>
    <col min="11" max="11" width="19.28515625" style="45" customWidth="1"/>
    <col min="12" max="12" width="18.5703125" style="45" customWidth="1"/>
    <col min="13" max="13" width="17.42578125" style="45" customWidth="1"/>
    <col min="14" max="21" width="15.140625" style="45" customWidth="1"/>
    <col min="22" max="256" width="12.5703125" style="45"/>
    <col min="257" max="257" width="32.5703125" style="45" customWidth="1"/>
    <col min="258" max="260" width="19.7109375" style="45" customWidth="1"/>
    <col min="261" max="261" width="4" style="45" customWidth="1"/>
    <col min="262" max="265" width="18.5703125" style="45" customWidth="1"/>
    <col min="266" max="266" width="5.28515625" style="45" customWidth="1"/>
    <col min="267" max="267" width="19.28515625" style="45" customWidth="1"/>
    <col min="268" max="268" width="18.5703125" style="45" customWidth="1"/>
    <col min="269" max="269" width="17.42578125" style="45" customWidth="1"/>
    <col min="270" max="277" width="15.140625" style="45" customWidth="1"/>
    <col min="278" max="512" width="12.5703125" style="45"/>
    <col min="513" max="513" width="32.5703125" style="45" customWidth="1"/>
    <col min="514" max="516" width="19.7109375" style="45" customWidth="1"/>
    <col min="517" max="517" width="4" style="45" customWidth="1"/>
    <col min="518" max="521" width="18.5703125" style="45" customWidth="1"/>
    <col min="522" max="522" width="5.28515625" style="45" customWidth="1"/>
    <col min="523" max="523" width="19.28515625" style="45" customWidth="1"/>
    <col min="524" max="524" width="18.5703125" style="45" customWidth="1"/>
    <col min="525" max="525" width="17.42578125" style="45" customWidth="1"/>
    <col min="526" max="533" width="15.140625" style="45" customWidth="1"/>
    <col min="534" max="768" width="12.5703125" style="45"/>
    <col min="769" max="769" width="32.5703125" style="45" customWidth="1"/>
    <col min="770" max="772" width="19.7109375" style="45" customWidth="1"/>
    <col min="773" max="773" width="4" style="45" customWidth="1"/>
    <col min="774" max="777" width="18.5703125" style="45" customWidth="1"/>
    <col min="778" max="778" width="5.28515625" style="45" customWidth="1"/>
    <col min="779" max="779" width="19.28515625" style="45" customWidth="1"/>
    <col min="780" max="780" width="18.5703125" style="45" customWidth="1"/>
    <col min="781" max="781" width="17.42578125" style="45" customWidth="1"/>
    <col min="782" max="789" width="15.140625" style="45" customWidth="1"/>
    <col min="790" max="1024" width="12.5703125" style="45"/>
    <col min="1025" max="1025" width="32.5703125" style="45" customWidth="1"/>
    <col min="1026" max="1028" width="19.7109375" style="45" customWidth="1"/>
    <col min="1029" max="1029" width="4" style="45" customWidth="1"/>
    <col min="1030" max="1033" width="18.5703125" style="45" customWidth="1"/>
    <col min="1034" max="1034" width="5.28515625" style="45" customWidth="1"/>
    <col min="1035" max="1035" width="19.28515625" style="45" customWidth="1"/>
    <col min="1036" max="1036" width="18.5703125" style="45" customWidth="1"/>
    <col min="1037" max="1037" width="17.42578125" style="45" customWidth="1"/>
    <col min="1038" max="1045" width="15.140625" style="45" customWidth="1"/>
    <col min="1046" max="1280" width="12.5703125" style="45"/>
    <col min="1281" max="1281" width="32.5703125" style="45" customWidth="1"/>
    <col min="1282" max="1284" width="19.7109375" style="45" customWidth="1"/>
    <col min="1285" max="1285" width="4" style="45" customWidth="1"/>
    <col min="1286" max="1289" width="18.5703125" style="45" customWidth="1"/>
    <col min="1290" max="1290" width="5.28515625" style="45" customWidth="1"/>
    <col min="1291" max="1291" width="19.28515625" style="45" customWidth="1"/>
    <col min="1292" max="1292" width="18.5703125" style="45" customWidth="1"/>
    <col min="1293" max="1293" width="17.42578125" style="45" customWidth="1"/>
    <col min="1294" max="1301" width="15.140625" style="45" customWidth="1"/>
    <col min="1302" max="1536" width="12.5703125" style="45"/>
    <col min="1537" max="1537" width="32.5703125" style="45" customWidth="1"/>
    <col min="1538" max="1540" width="19.7109375" style="45" customWidth="1"/>
    <col min="1541" max="1541" width="4" style="45" customWidth="1"/>
    <col min="1542" max="1545" width="18.5703125" style="45" customWidth="1"/>
    <col min="1546" max="1546" width="5.28515625" style="45" customWidth="1"/>
    <col min="1547" max="1547" width="19.28515625" style="45" customWidth="1"/>
    <col min="1548" max="1548" width="18.5703125" style="45" customWidth="1"/>
    <col min="1549" max="1549" width="17.42578125" style="45" customWidth="1"/>
    <col min="1550" max="1557" width="15.140625" style="45" customWidth="1"/>
    <col min="1558" max="1792" width="12.5703125" style="45"/>
    <col min="1793" max="1793" width="32.5703125" style="45" customWidth="1"/>
    <col min="1794" max="1796" width="19.7109375" style="45" customWidth="1"/>
    <col min="1797" max="1797" width="4" style="45" customWidth="1"/>
    <col min="1798" max="1801" width="18.5703125" style="45" customWidth="1"/>
    <col min="1802" max="1802" width="5.28515625" style="45" customWidth="1"/>
    <col min="1803" max="1803" width="19.28515625" style="45" customWidth="1"/>
    <col min="1804" max="1804" width="18.5703125" style="45" customWidth="1"/>
    <col min="1805" max="1805" width="17.42578125" style="45" customWidth="1"/>
    <col min="1806" max="1813" width="15.140625" style="45" customWidth="1"/>
    <col min="1814" max="2048" width="12.5703125" style="45"/>
    <col min="2049" max="2049" width="32.5703125" style="45" customWidth="1"/>
    <col min="2050" max="2052" width="19.7109375" style="45" customWidth="1"/>
    <col min="2053" max="2053" width="4" style="45" customWidth="1"/>
    <col min="2054" max="2057" width="18.5703125" style="45" customWidth="1"/>
    <col min="2058" max="2058" width="5.28515625" style="45" customWidth="1"/>
    <col min="2059" max="2059" width="19.28515625" style="45" customWidth="1"/>
    <col min="2060" max="2060" width="18.5703125" style="45" customWidth="1"/>
    <col min="2061" max="2061" width="17.42578125" style="45" customWidth="1"/>
    <col min="2062" max="2069" width="15.140625" style="45" customWidth="1"/>
    <col min="2070" max="2304" width="12.5703125" style="45"/>
    <col min="2305" max="2305" width="32.5703125" style="45" customWidth="1"/>
    <col min="2306" max="2308" width="19.7109375" style="45" customWidth="1"/>
    <col min="2309" max="2309" width="4" style="45" customWidth="1"/>
    <col min="2310" max="2313" width="18.5703125" style="45" customWidth="1"/>
    <col min="2314" max="2314" width="5.28515625" style="45" customWidth="1"/>
    <col min="2315" max="2315" width="19.28515625" style="45" customWidth="1"/>
    <col min="2316" max="2316" width="18.5703125" style="45" customWidth="1"/>
    <col min="2317" max="2317" width="17.42578125" style="45" customWidth="1"/>
    <col min="2318" max="2325" width="15.140625" style="45" customWidth="1"/>
    <col min="2326" max="2560" width="12.5703125" style="45"/>
    <col min="2561" max="2561" width="32.5703125" style="45" customWidth="1"/>
    <col min="2562" max="2564" width="19.7109375" style="45" customWidth="1"/>
    <col min="2565" max="2565" width="4" style="45" customWidth="1"/>
    <col min="2566" max="2569" width="18.5703125" style="45" customWidth="1"/>
    <col min="2570" max="2570" width="5.28515625" style="45" customWidth="1"/>
    <col min="2571" max="2571" width="19.28515625" style="45" customWidth="1"/>
    <col min="2572" max="2572" width="18.5703125" style="45" customWidth="1"/>
    <col min="2573" max="2573" width="17.42578125" style="45" customWidth="1"/>
    <col min="2574" max="2581" width="15.140625" style="45" customWidth="1"/>
    <col min="2582" max="2816" width="12.5703125" style="45"/>
    <col min="2817" max="2817" width="32.5703125" style="45" customWidth="1"/>
    <col min="2818" max="2820" width="19.7109375" style="45" customWidth="1"/>
    <col min="2821" max="2821" width="4" style="45" customWidth="1"/>
    <col min="2822" max="2825" width="18.5703125" style="45" customWidth="1"/>
    <col min="2826" max="2826" width="5.28515625" style="45" customWidth="1"/>
    <col min="2827" max="2827" width="19.28515625" style="45" customWidth="1"/>
    <col min="2828" max="2828" width="18.5703125" style="45" customWidth="1"/>
    <col min="2829" max="2829" width="17.42578125" style="45" customWidth="1"/>
    <col min="2830" max="2837" width="15.140625" style="45" customWidth="1"/>
    <col min="2838" max="3072" width="12.5703125" style="45"/>
    <col min="3073" max="3073" width="32.5703125" style="45" customWidth="1"/>
    <col min="3074" max="3076" width="19.7109375" style="45" customWidth="1"/>
    <col min="3077" max="3077" width="4" style="45" customWidth="1"/>
    <col min="3078" max="3081" width="18.5703125" style="45" customWidth="1"/>
    <col min="3082" max="3082" width="5.28515625" style="45" customWidth="1"/>
    <col min="3083" max="3083" width="19.28515625" style="45" customWidth="1"/>
    <col min="3084" max="3084" width="18.5703125" style="45" customWidth="1"/>
    <col min="3085" max="3085" width="17.42578125" style="45" customWidth="1"/>
    <col min="3086" max="3093" width="15.140625" style="45" customWidth="1"/>
    <col min="3094" max="3328" width="12.5703125" style="45"/>
    <col min="3329" max="3329" width="32.5703125" style="45" customWidth="1"/>
    <col min="3330" max="3332" width="19.7109375" style="45" customWidth="1"/>
    <col min="3333" max="3333" width="4" style="45" customWidth="1"/>
    <col min="3334" max="3337" width="18.5703125" style="45" customWidth="1"/>
    <col min="3338" max="3338" width="5.28515625" style="45" customWidth="1"/>
    <col min="3339" max="3339" width="19.28515625" style="45" customWidth="1"/>
    <col min="3340" max="3340" width="18.5703125" style="45" customWidth="1"/>
    <col min="3341" max="3341" width="17.42578125" style="45" customWidth="1"/>
    <col min="3342" max="3349" width="15.140625" style="45" customWidth="1"/>
    <col min="3350" max="3584" width="12.5703125" style="45"/>
    <col min="3585" max="3585" width="32.5703125" style="45" customWidth="1"/>
    <col min="3586" max="3588" width="19.7109375" style="45" customWidth="1"/>
    <col min="3589" max="3589" width="4" style="45" customWidth="1"/>
    <col min="3590" max="3593" width="18.5703125" style="45" customWidth="1"/>
    <col min="3594" max="3594" width="5.28515625" style="45" customWidth="1"/>
    <col min="3595" max="3595" width="19.28515625" style="45" customWidth="1"/>
    <col min="3596" max="3596" width="18.5703125" style="45" customWidth="1"/>
    <col min="3597" max="3597" width="17.42578125" style="45" customWidth="1"/>
    <col min="3598" max="3605" width="15.140625" style="45" customWidth="1"/>
    <col min="3606" max="3840" width="12.5703125" style="45"/>
    <col min="3841" max="3841" width="32.5703125" style="45" customWidth="1"/>
    <col min="3842" max="3844" width="19.7109375" style="45" customWidth="1"/>
    <col min="3845" max="3845" width="4" style="45" customWidth="1"/>
    <col min="3846" max="3849" width="18.5703125" style="45" customWidth="1"/>
    <col min="3850" max="3850" width="5.28515625" style="45" customWidth="1"/>
    <col min="3851" max="3851" width="19.28515625" style="45" customWidth="1"/>
    <col min="3852" max="3852" width="18.5703125" style="45" customWidth="1"/>
    <col min="3853" max="3853" width="17.42578125" style="45" customWidth="1"/>
    <col min="3854" max="3861" width="15.140625" style="45" customWidth="1"/>
    <col min="3862" max="4096" width="12.5703125" style="45"/>
    <col min="4097" max="4097" width="32.5703125" style="45" customWidth="1"/>
    <col min="4098" max="4100" width="19.7109375" style="45" customWidth="1"/>
    <col min="4101" max="4101" width="4" style="45" customWidth="1"/>
    <col min="4102" max="4105" width="18.5703125" style="45" customWidth="1"/>
    <col min="4106" max="4106" width="5.28515625" style="45" customWidth="1"/>
    <col min="4107" max="4107" width="19.28515625" style="45" customWidth="1"/>
    <col min="4108" max="4108" width="18.5703125" style="45" customWidth="1"/>
    <col min="4109" max="4109" width="17.42578125" style="45" customWidth="1"/>
    <col min="4110" max="4117" width="15.140625" style="45" customWidth="1"/>
    <col min="4118" max="4352" width="12.5703125" style="45"/>
    <col min="4353" max="4353" width="32.5703125" style="45" customWidth="1"/>
    <col min="4354" max="4356" width="19.7109375" style="45" customWidth="1"/>
    <col min="4357" max="4357" width="4" style="45" customWidth="1"/>
    <col min="4358" max="4361" width="18.5703125" style="45" customWidth="1"/>
    <col min="4362" max="4362" width="5.28515625" style="45" customWidth="1"/>
    <col min="4363" max="4363" width="19.28515625" style="45" customWidth="1"/>
    <col min="4364" max="4364" width="18.5703125" style="45" customWidth="1"/>
    <col min="4365" max="4365" width="17.42578125" style="45" customWidth="1"/>
    <col min="4366" max="4373" width="15.140625" style="45" customWidth="1"/>
    <col min="4374" max="4608" width="12.5703125" style="45"/>
    <col min="4609" max="4609" width="32.5703125" style="45" customWidth="1"/>
    <col min="4610" max="4612" width="19.7109375" style="45" customWidth="1"/>
    <col min="4613" max="4613" width="4" style="45" customWidth="1"/>
    <col min="4614" max="4617" width="18.5703125" style="45" customWidth="1"/>
    <col min="4618" max="4618" width="5.28515625" style="45" customWidth="1"/>
    <col min="4619" max="4619" width="19.28515625" style="45" customWidth="1"/>
    <col min="4620" max="4620" width="18.5703125" style="45" customWidth="1"/>
    <col min="4621" max="4621" width="17.42578125" style="45" customWidth="1"/>
    <col min="4622" max="4629" width="15.140625" style="45" customWidth="1"/>
    <col min="4630" max="4864" width="12.5703125" style="45"/>
    <col min="4865" max="4865" width="32.5703125" style="45" customWidth="1"/>
    <col min="4866" max="4868" width="19.7109375" style="45" customWidth="1"/>
    <col min="4869" max="4869" width="4" style="45" customWidth="1"/>
    <col min="4870" max="4873" width="18.5703125" style="45" customWidth="1"/>
    <col min="4874" max="4874" width="5.28515625" style="45" customWidth="1"/>
    <col min="4875" max="4875" width="19.28515625" style="45" customWidth="1"/>
    <col min="4876" max="4876" width="18.5703125" style="45" customWidth="1"/>
    <col min="4877" max="4877" width="17.42578125" style="45" customWidth="1"/>
    <col min="4878" max="4885" width="15.140625" style="45" customWidth="1"/>
    <col min="4886" max="5120" width="12.5703125" style="45"/>
    <col min="5121" max="5121" width="32.5703125" style="45" customWidth="1"/>
    <col min="5122" max="5124" width="19.7109375" style="45" customWidth="1"/>
    <col min="5125" max="5125" width="4" style="45" customWidth="1"/>
    <col min="5126" max="5129" width="18.5703125" style="45" customWidth="1"/>
    <col min="5130" max="5130" width="5.28515625" style="45" customWidth="1"/>
    <col min="5131" max="5131" width="19.28515625" style="45" customWidth="1"/>
    <col min="5132" max="5132" width="18.5703125" style="45" customWidth="1"/>
    <col min="5133" max="5133" width="17.42578125" style="45" customWidth="1"/>
    <col min="5134" max="5141" width="15.140625" style="45" customWidth="1"/>
    <col min="5142" max="5376" width="12.5703125" style="45"/>
    <col min="5377" max="5377" width="32.5703125" style="45" customWidth="1"/>
    <col min="5378" max="5380" width="19.7109375" style="45" customWidth="1"/>
    <col min="5381" max="5381" width="4" style="45" customWidth="1"/>
    <col min="5382" max="5385" width="18.5703125" style="45" customWidth="1"/>
    <col min="5386" max="5386" width="5.28515625" style="45" customWidth="1"/>
    <col min="5387" max="5387" width="19.28515625" style="45" customWidth="1"/>
    <col min="5388" max="5388" width="18.5703125" style="45" customWidth="1"/>
    <col min="5389" max="5389" width="17.42578125" style="45" customWidth="1"/>
    <col min="5390" max="5397" width="15.140625" style="45" customWidth="1"/>
    <col min="5398" max="5632" width="12.5703125" style="45"/>
    <col min="5633" max="5633" width="32.5703125" style="45" customWidth="1"/>
    <col min="5634" max="5636" width="19.7109375" style="45" customWidth="1"/>
    <col min="5637" max="5637" width="4" style="45" customWidth="1"/>
    <col min="5638" max="5641" width="18.5703125" style="45" customWidth="1"/>
    <col min="5642" max="5642" width="5.28515625" style="45" customWidth="1"/>
    <col min="5643" max="5643" width="19.28515625" style="45" customWidth="1"/>
    <col min="5644" max="5644" width="18.5703125" style="45" customWidth="1"/>
    <col min="5645" max="5645" width="17.42578125" style="45" customWidth="1"/>
    <col min="5646" max="5653" width="15.140625" style="45" customWidth="1"/>
    <col min="5654" max="5888" width="12.5703125" style="45"/>
    <col min="5889" max="5889" width="32.5703125" style="45" customWidth="1"/>
    <col min="5890" max="5892" width="19.7109375" style="45" customWidth="1"/>
    <col min="5893" max="5893" width="4" style="45" customWidth="1"/>
    <col min="5894" max="5897" width="18.5703125" style="45" customWidth="1"/>
    <col min="5898" max="5898" width="5.28515625" style="45" customWidth="1"/>
    <col min="5899" max="5899" width="19.28515625" style="45" customWidth="1"/>
    <col min="5900" max="5900" width="18.5703125" style="45" customWidth="1"/>
    <col min="5901" max="5901" width="17.42578125" style="45" customWidth="1"/>
    <col min="5902" max="5909" width="15.140625" style="45" customWidth="1"/>
    <col min="5910" max="6144" width="12.5703125" style="45"/>
    <col min="6145" max="6145" width="32.5703125" style="45" customWidth="1"/>
    <col min="6146" max="6148" width="19.7109375" style="45" customWidth="1"/>
    <col min="6149" max="6149" width="4" style="45" customWidth="1"/>
    <col min="6150" max="6153" width="18.5703125" style="45" customWidth="1"/>
    <col min="6154" max="6154" width="5.28515625" style="45" customWidth="1"/>
    <col min="6155" max="6155" width="19.28515625" style="45" customWidth="1"/>
    <col min="6156" max="6156" width="18.5703125" style="45" customWidth="1"/>
    <col min="6157" max="6157" width="17.42578125" style="45" customWidth="1"/>
    <col min="6158" max="6165" width="15.140625" style="45" customWidth="1"/>
    <col min="6166" max="6400" width="12.5703125" style="45"/>
    <col min="6401" max="6401" width="32.5703125" style="45" customWidth="1"/>
    <col min="6402" max="6404" width="19.7109375" style="45" customWidth="1"/>
    <col min="6405" max="6405" width="4" style="45" customWidth="1"/>
    <col min="6406" max="6409" width="18.5703125" style="45" customWidth="1"/>
    <col min="6410" max="6410" width="5.28515625" style="45" customWidth="1"/>
    <col min="6411" max="6411" width="19.28515625" style="45" customWidth="1"/>
    <col min="6412" max="6412" width="18.5703125" style="45" customWidth="1"/>
    <col min="6413" max="6413" width="17.42578125" style="45" customWidth="1"/>
    <col min="6414" max="6421" width="15.140625" style="45" customWidth="1"/>
    <col min="6422" max="6656" width="12.5703125" style="45"/>
    <col min="6657" max="6657" width="32.5703125" style="45" customWidth="1"/>
    <col min="6658" max="6660" width="19.7109375" style="45" customWidth="1"/>
    <col min="6661" max="6661" width="4" style="45" customWidth="1"/>
    <col min="6662" max="6665" width="18.5703125" style="45" customWidth="1"/>
    <col min="6666" max="6666" width="5.28515625" style="45" customWidth="1"/>
    <col min="6667" max="6667" width="19.28515625" style="45" customWidth="1"/>
    <col min="6668" max="6668" width="18.5703125" style="45" customWidth="1"/>
    <col min="6669" max="6669" width="17.42578125" style="45" customWidth="1"/>
    <col min="6670" max="6677" width="15.140625" style="45" customWidth="1"/>
    <col min="6678" max="6912" width="12.5703125" style="45"/>
    <col min="6913" max="6913" width="32.5703125" style="45" customWidth="1"/>
    <col min="6914" max="6916" width="19.7109375" style="45" customWidth="1"/>
    <col min="6917" max="6917" width="4" style="45" customWidth="1"/>
    <col min="6918" max="6921" width="18.5703125" style="45" customWidth="1"/>
    <col min="6922" max="6922" width="5.28515625" style="45" customWidth="1"/>
    <col min="6923" max="6923" width="19.28515625" style="45" customWidth="1"/>
    <col min="6924" max="6924" width="18.5703125" style="45" customWidth="1"/>
    <col min="6925" max="6925" width="17.42578125" style="45" customWidth="1"/>
    <col min="6926" max="6933" width="15.140625" style="45" customWidth="1"/>
    <col min="6934" max="7168" width="12.5703125" style="45"/>
    <col min="7169" max="7169" width="32.5703125" style="45" customWidth="1"/>
    <col min="7170" max="7172" width="19.7109375" style="45" customWidth="1"/>
    <col min="7173" max="7173" width="4" style="45" customWidth="1"/>
    <col min="7174" max="7177" width="18.5703125" style="45" customWidth="1"/>
    <col min="7178" max="7178" width="5.28515625" style="45" customWidth="1"/>
    <col min="7179" max="7179" width="19.28515625" style="45" customWidth="1"/>
    <col min="7180" max="7180" width="18.5703125" style="45" customWidth="1"/>
    <col min="7181" max="7181" width="17.42578125" style="45" customWidth="1"/>
    <col min="7182" max="7189" width="15.140625" style="45" customWidth="1"/>
    <col min="7190" max="7424" width="12.5703125" style="45"/>
    <col min="7425" max="7425" width="32.5703125" style="45" customWidth="1"/>
    <col min="7426" max="7428" width="19.7109375" style="45" customWidth="1"/>
    <col min="7429" max="7429" width="4" style="45" customWidth="1"/>
    <col min="7430" max="7433" width="18.5703125" style="45" customWidth="1"/>
    <col min="7434" max="7434" width="5.28515625" style="45" customWidth="1"/>
    <col min="7435" max="7435" width="19.28515625" style="45" customWidth="1"/>
    <col min="7436" max="7436" width="18.5703125" style="45" customWidth="1"/>
    <col min="7437" max="7437" width="17.42578125" style="45" customWidth="1"/>
    <col min="7438" max="7445" width="15.140625" style="45" customWidth="1"/>
    <col min="7446" max="7680" width="12.5703125" style="45"/>
    <col min="7681" max="7681" width="32.5703125" style="45" customWidth="1"/>
    <col min="7682" max="7684" width="19.7109375" style="45" customWidth="1"/>
    <col min="7685" max="7685" width="4" style="45" customWidth="1"/>
    <col min="7686" max="7689" width="18.5703125" style="45" customWidth="1"/>
    <col min="7690" max="7690" width="5.28515625" style="45" customWidth="1"/>
    <col min="7691" max="7691" width="19.28515625" style="45" customWidth="1"/>
    <col min="7692" max="7692" width="18.5703125" style="45" customWidth="1"/>
    <col min="7693" max="7693" width="17.42578125" style="45" customWidth="1"/>
    <col min="7694" max="7701" width="15.140625" style="45" customWidth="1"/>
    <col min="7702" max="7936" width="12.5703125" style="45"/>
    <col min="7937" max="7937" width="32.5703125" style="45" customWidth="1"/>
    <col min="7938" max="7940" width="19.7109375" style="45" customWidth="1"/>
    <col min="7941" max="7941" width="4" style="45" customWidth="1"/>
    <col min="7942" max="7945" width="18.5703125" style="45" customWidth="1"/>
    <col min="7946" max="7946" width="5.28515625" style="45" customWidth="1"/>
    <col min="7947" max="7947" width="19.28515625" style="45" customWidth="1"/>
    <col min="7948" max="7948" width="18.5703125" style="45" customWidth="1"/>
    <col min="7949" max="7949" width="17.42578125" style="45" customWidth="1"/>
    <col min="7950" max="7957" width="15.140625" style="45" customWidth="1"/>
    <col min="7958" max="8192" width="12.5703125" style="45"/>
    <col min="8193" max="8193" width="32.5703125" style="45" customWidth="1"/>
    <col min="8194" max="8196" width="19.7109375" style="45" customWidth="1"/>
    <col min="8197" max="8197" width="4" style="45" customWidth="1"/>
    <col min="8198" max="8201" width="18.5703125" style="45" customWidth="1"/>
    <col min="8202" max="8202" width="5.28515625" style="45" customWidth="1"/>
    <col min="8203" max="8203" width="19.28515625" style="45" customWidth="1"/>
    <col min="8204" max="8204" width="18.5703125" style="45" customWidth="1"/>
    <col min="8205" max="8205" width="17.42578125" style="45" customWidth="1"/>
    <col min="8206" max="8213" width="15.140625" style="45" customWidth="1"/>
    <col min="8214" max="8448" width="12.5703125" style="45"/>
    <col min="8449" max="8449" width="32.5703125" style="45" customWidth="1"/>
    <col min="8450" max="8452" width="19.7109375" style="45" customWidth="1"/>
    <col min="8453" max="8453" width="4" style="45" customWidth="1"/>
    <col min="8454" max="8457" width="18.5703125" style="45" customWidth="1"/>
    <col min="8458" max="8458" width="5.28515625" style="45" customWidth="1"/>
    <col min="8459" max="8459" width="19.28515625" style="45" customWidth="1"/>
    <col min="8460" max="8460" width="18.5703125" style="45" customWidth="1"/>
    <col min="8461" max="8461" width="17.42578125" style="45" customWidth="1"/>
    <col min="8462" max="8469" width="15.140625" style="45" customWidth="1"/>
    <col min="8470" max="8704" width="12.5703125" style="45"/>
    <col min="8705" max="8705" width="32.5703125" style="45" customWidth="1"/>
    <col min="8706" max="8708" width="19.7109375" style="45" customWidth="1"/>
    <col min="8709" max="8709" width="4" style="45" customWidth="1"/>
    <col min="8710" max="8713" width="18.5703125" style="45" customWidth="1"/>
    <col min="8714" max="8714" width="5.28515625" style="45" customWidth="1"/>
    <col min="8715" max="8715" width="19.28515625" style="45" customWidth="1"/>
    <col min="8716" max="8716" width="18.5703125" style="45" customWidth="1"/>
    <col min="8717" max="8717" width="17.42578125" style="45" customWidth="1"/>
    <col min="8718" max="8725" width="15.140625" style="45" customWidth="1"/>
    <col min="8726" max="8960" width="12.5703125" style="45"/>
    <col min="8961" max="8961" width="32.5703125" style="45" customWidth="1"/>
    <col min="8962" max="8964" width="19.7109375" style="45" customWidth="1"/>
    <col min="8965" max="8965" width="4" style="45" customWidth="1"/>
    <col min="8966" max="8969" width="18.5703125" style="45" customWidth="1"/>
    <col min="8970" max="8970" width="5.28515625" style="45" customWidth="1"/>
    <col min="8971" max="8971" width="19.28515625" style="45" customWidth="1"/>
    <col min="8972" max="8972" width="18.5703125" style="45" customWidth="1"/>
    <col min="8973" max="8973" width="17.42578125" style="45" customWidth="1"/>
    <col min="8974" max="8981" width="15.140625" style="45" customWidth="1"/>
    <col min="8982" max="9216" width="12.5703125" style="45"/>
    <col min="9217" max="9217" width="32.5703125" style="45" customWidth="1"/>
    <col min="9218" max="9220" width="19.7109375" style="45" customWidth="1"/>
    <col min="9221" max="9221" width="4" style="45" customWidth="1"/>
    <col min="9222" max="9225" width="18.5703125" style="45" customWidth="1"/>
    <col min="9226" max="9226" width="5.28515625" style="45" customWidth="1"/>
    <col min="9227" max="9227" width="19.28515625" style="45" customWidth="1"/>
    <col min="9228" max="9228" width="18.5703125" style="45" customWidth="1"/>
    <col min="9229" max="9229" width="17.42578125" style="45" customWidth="1"/>
    <col min="9230" max="9237" width="15.140625" style="45" customWidth="1"/>
    <col min="9238" max="9472" width="12.5703125" style="45"/>
    <col min="9473" max="9473" width="32.5703125" style="45" customWidth="1"/>
    <col min="9474" max="9476" width="19.7109375" style="45" customWidth="1"/>
    <col min="9477" max="9477" width="4" style="45" customWidth="1"/>
    <col min="9478" max="9481" width="18.5703125" style="45" customWidth="1"/>
    <col min="9482" max="9482" width="5.28515625" style="45" customWidth="1"/>
    <col min="9483" max="9483" width="19.28515625" style="45" customWidth="1"/>
    <col min="9484" max="9484" width="18.5703125" style="45" customWidth="1"/>
    <col min="9485" max="9485" width="17.42578125" style="45" customWidth="1"/>
    <col min="9486" max="9493" width="15.140625" style="45" customWidth="1"/>
    <col min="9494" max="9728" width="12.5703125" style="45"/>
    <col min="9729" max="9729" width="32.5703125" style="45" customWidth="1"/>
    <col min="9730" max="9732" width="19.7109375" style="45" customWidth="1"/>
    <col min="9733" max="9733" width="4" style="45" customWidth="1"/>
    <col min="9734" max="9737" width="18.5703125" style="45" customWidth="1"/>
    <col min="9738" max="9738" width="5.28515625" style="45" customWidth="1"/>
    <col min="9739" max="9739" width="19.28515625" style="45" customWidth="1"/>
    <col min="9740" max="9740" width="18.5703125" style="45" customWidth="1"/>
    <col min="9741" max="9741" width="17.42578125" style="45" customWidth="1"/>
    <col min="9742" max="9749" width="15.140625" style="45" customWidth="1"/>
    <col min="9750" max="9984" width="12.5703125" style="45"/>
    <col min="9985" max="9985" width="32.5703125" style="45" customWidth="1"/>
    <col min="9986" max="9988" width="19.7109375" style="45" customWidth="1"/>
    <col min="9989" max="9989" width="4" style="45" customWidth="1"/>
    <col min="9990" max="9993" width="18.5703125" style="45" customWidth="1"/>
    <col min="9994" max="9994" width="5.28515625" style="45" customWidth="1"/>
    <col min="9995" max="9995" width="19.28515625" style="45" customWidth="1"/>
    <col min="9996" max="9996" width="18.5703125" style="45" customWidth="1"/>
    <col min="9997" max="9997" width="17.42578125" style="45" customWidth="1"/>
    <col min="9998" max="10005" width="15.140625" style="45" customWidth="1"/>
    <col min="10006" max="10240" width="12.5703125" style="45"/>
    <col min="10241" max="10241" width="32.5703125" style="45" customWidth="1"/>
    <col min="10242" max="10244" width="19.7109375" style="45" customWidth="1"/>
    <col min="10245" max="10245" width="4" style="45" customWidth="1"/>
    <col min="10246" max="10249" width="18.5703125" style="45" customWidth="1"/>
    <col min="10250" max="10250" width="5.28515625" style="45" customWidth="1"/>
    <col min="10251" max="10251" width="19.28515625" style="45" customWidth="1"/>
    <col min="10252" max="10252" width="18.5703125" style="45" customWidth="1"/>
    <col min="10253" max="10253" width="17.42578125" style="45" customWidth="1"/>
    <col min="10254" max="10261" width="15.140625" style="45" customWidth="1"/>
    <col min="10262" max="10496" width="12.5703125" style="45"/>
    <col min="10497" max="10497" width="32.5703125" style="45" customWidth="1"/>
    <col min="10498" max="10500" width="19.7109375" style="45" customWidth="1"/>
    <col min="10501" max="10501" width="4" style="45" customWidth="1"/>
    <col min="10502" max="10505" width="18.5703125" style="45" customWidth="1"/>
    <col min="10506" max="10506" width="5.28515625" style="45" customWidth="1"/>
    <col min="10507" max="10507" width="19.28515625" style="45" customWidth="1"/>
    <col min="10508" max="10508" width="18.5703125" style="45" customWidth="1"/>
    <col min="10509" max="10509" width="17.42578125" style="45" customWidth="1"/>
    <col min="10510" max="10517" width="15.140625" style="45" customWidth="1"/>
    <col min="10518" max="10752" width="12.5703125" style="45"/>
    <col min="10753" max="10753" width="32.5703125" style="45" customWidth="1"/>
    <col min="10754" max="10756" width="19.7109375" style="45" customWidth="1"/>
    <col min="10757" max="10757" width="4" style="45" customWidth="1"/>
    <col min="10758" max="10761" width="18.5703125" style="45" customWidth="1"/>
    <col min="10762" max="10762" width="5.28515625" style="45" customWidth="1"/>
    <col min="10763" max="10763" width="19.28515625" style="45" customWidth="1"/>
    <col min="10764" max="10764" width="18.5703125" style="45" customWidth="1"/>
    <col min="10765" max="10765" width="17.42578125" style="45" customWidth="1"/>
    <col min="10766" max="10773" width="15.140625" style="45" customWidth="1"/>
    <col min="10774" max="11008" width="12.5703125" style="45"/>
    <col min="11009" max="11009" width="32.5703125" style="45" customWidth="1"/>
    <col min="11010" max="11012" width="19.7109375" style="45" customWidth="1"/>
    <col min="11013" max="11013" width="4" style="45" customWidth="1"/>
    <col min="11014" max="11017" width="18.5703125" style="45" customWidth="1"/>
    <col min="11018" max="11018" width="5.28515625" style="45" customWidth="1"/>
    <col min="11019" max="11019" width="19.28515625" style="45" customWidth="1"/>
    <col min="11020" max="11020" width="18.5703125" style="45" customWidth="1"/>
    <col min="11021" max="11021" width="17.42578125" style="45" customWidth="1"/>
    <col min="11022" max="11029" width="15.140625" style="45" customWidth="1"/>
    <col min="11030" max="11264" width="12.5703125" style="45"/>
    <col min="11265" max="11265" width="32.5703125" style="45" customWidth="1"/>
    <col min="11266" max="11268" width="19.7109375" style="45" customWidth="1"/>
    <col min="11269" max="11269" width="4" style="45" customWidth="1"/>
    <col min="11270" max="11273" width="18.5703125" style="45" customWidth="1"/>
    <col min="11274" max="11274" width="5.28515625" style="45" customWidth="1"/>
    <col min="11275" max="11275" width="19.28515625" style="45" customWidth="1"/>
    <col min="11276" max="11276" width="18.5703125" style="45" customWidth="1"/>
    <col min="11277" max="11277" width="17.42578125" style="45" customWidth="1"/>
    <col min="11278" max="11285" width="15.140625" style="45" customWidth="1"/>
    <col min="11286" max="11520" width="12.5703125" style="45"/>
    <col min="11521" max="11521" width="32.5703125" style="45" customWidth="1"/>
    <col min="11522" max="11524" width="19.7109375" style="45" customWidth="1"/>
    <col min="11525" max="11525" width="4" style="45" customWidth="1"/>
    <col min="11526" max="11529" width="18.5703125" style="45" customWidth="1"/>
    <col min="11530" max="11530" width="5.28515625" style="45" customWidth="1"/>
    <col min="11531" max="11531" width="19.28515625" style="45" customWidth="1"/>
    <col min="11532" max="11532" width="18.5703125" style="45" customWidth="1"/>
    <col min="11533" max="11533" width="17.42578125" style="45" customWidth="1"/>
    <col min="11534" max="11541" width="15.140625" style="45" customWidth="1"/>
    <col min="11542" max="11776" width="12.5703125" style="45"/>
    <col min="11777" max="11777" width="32.5703125" style="45" customWidth="1"/>
    <col min="11778" max="11780" width="19.7109375" style="45" customWidth="1"/>
    <col min="11781" max="11781" width="4" style="45" customWidth="1"/>
    <col min="11782" max="11785" width="18.5703125" style="45" customWidth="1"/>
    <col min="11786" max="11786" width="5.28515625" style="45" customWidth="1"/>
    <col min="11787" max="11787" width="19.28515625" style="45" customWidth="1"/>
    <col min="11788" max="11788" width="18.5703125" style="45" customWidth="1"/>
    <col min="11789" max="11789" width="17.42578125" style="45" customWidth="1"/>
    <col min="11790" max="11797" width="15.140625" style="45" customWidth="1"/>
    <col min="11798" max="12032" width="12.5703125" style="45"/>
    <col min="12033" max="12033" width="32.5703125" style="45" customWidth="1"/>
    <col min="12034" max="12036" width="19.7109375" style="45" customWidth="1"/>
    <col min="12037" max="12037" width="4" style="45" customWidth="1"/>
    <col min="12038" max="12041" width="18.5703125" style="45" customWidth="1"/>
    <col min="12042" max="12042" width="5.28515625" style="45" customWidth="1"/>
    <col min="12043" max="12043" width="19.28515625" style="45" customWidth="1"/>
    <col min="12044" max="12044" width="18.5703125" style="45" customWidth="1"/>
    <col min="12045" max="12045" width="17.42578125" style="45" customWidth="1"/>
    <col min="12046" max="12053" width="15.140625" style="45" customWidth="1"/>
    <col min="12054" max="12288" width="12.5703125" style="45"/>
    <col min="12289" max="12289" width="32.5703125" style="45" customWidth="1"/>
    <col min="12290" max="12292" width="19.7109375" style="45" customWidth="1"/>
    <col min="12293" max="12293" width="4" style="45" customWidth="1"/>
    <col min="12294" max="12297" width="18.5703125" style="45" customWidth="1"/>
    <col min="12298" max="12298" width="5.28515625" style="45" customWidth="1"/>
    <col min="12299" max="12299" width="19.28515625" style="45" customWidth="1"/>
    <col min="12300" max="12300" width="18.5703125" style="45" customWidth="1"/>
    <col min="12301" max="12301" width="17.42578125" style="45" customWidth="1"/>
    <col min="12302" max="12309" width="15.140625" style="45" customWidth="1"/>
    <col min="12310" max="12544" width="12.5703125" style="45"/>
    <col min="12545" max="12545" width="32.5703125" style="45" customWidth="1"/>
    <col min="12546" max="12548" width="19.7109375" style="45" customWidth="1"/>
    <col min="12549" max="12549" width="4" style="45" customWidth="1"/>
    <col min="12550" max="12553" width="18.5703125" style="45" customWidth="1"/>
    <col min="12554" max="12554" width="5.28515625" style="45" customWidth="1"/>
    <col min="12555" max="12555" width="19.28515625" style="45" customWidth="1"/>
    <col min="12556" max="12556" width="18.5703125" style="45" customWidth="1"/>
    <col min="12557" max="12557" width="17.42578125" style="45" customWidth="1"/>
    <col min="12558" max="12565" width="15.140625" style="45" customWidth="1"/>
    <col min="12566" max="12800" width="12.5703125" style="45"/>
    <col min="12801" max="12801" width="32.5703125" style="45" customWidth="1"/>
    <col min="12802" max="12804" width="19.7109375" style="45" customWidth="1"/>
    <col min="12805" max="12805" width="4" style="45" customWidth="1"/>
    <col min="12806" max="12809" width="18.5703125" style="45" customWidth="1"/>
    <col min="12810" max="12810" width="5.28515625" style="45" customWidth="1"/>
    <col min="12811" max="12811" width="19.28515625" style="45" customWidth="1"/>
    <col min="12812" max="12812" width="18.5703125" style="45" customWidth="1"/>
    <col min="12813" max="12813" width="17.42578125" style="45" customWidth="1"/>
    <col min="12814" max="12821" width="15.140625" style="45" customWidth="1"/>
    <col min="12822" max="13056" width="12.5703125" style="45"/>
    <col min="13057" max="13057" width="32.5703125" style="45" customWidth="1"/>
    <col min="13058" max="13060" width="19.7109375" style="45" customWidth="1"/>
    <col min="13061" max="13061" width="4" style="45" customWidth="1"/>
    <col min="13062" max="13065" width="18.5703125" style="45" customWidth="1"/>
    <col min="13066" max="13066" width="5.28515625" style="45" customWidth="1"/>
    <col min="13067" max="13067" width="19.28515625" style="45" customWidth="1"/>
    <col min="13068" max="13068" width="18.5703125" style="45" customWidth="1"/>
    <col min="13069" max="13069" width="17.42578125" style="45" customWidth="1"/>
    <col min="13070" max="13077" width="15.140625" style="45" customWidth="1"/>
    <col min="13078" max="13312" width="12.5703125" style="45"/>
    <col min="13313" max="13313" width="32.5703125" style="45" customWidth="1"/>
    <col min="13314" max="13316" width="19.7109375" style="45" customWidth="1"/>
    <col min="13317" max="13317" width="4" style="45" customWidth="1"/>
    <col min="13318" max="13321" width="18.5703125" style="45" customWidth="1"/>
    <col min="13322" max="13322" width="5.28515625" style="45" customWidth="1"/>
    <col min="13323" max="13323" width="19.28515625" style="45" customWidth="1"/>
    <col min="13324" max="13324" width="18.5703125" style="45" customWidth="1"/>
    <col min="13325" max="13325" width="17.42578125" style="45" customWidth="1"/>
    <col min="13326" max="13333" width="15.140625" style="45" customWidth="1"/>
    <col min="13334" max="13568" width="12.5703125" style="45"/>
    <col min="13569" max="13569" width="32.5703125" style="45" customWidth="1"/>
    <col min="13570" max="13572" width="19.7109375" style="45" customWidth="1"/>
    <col min="13573" max="13573" width="4" style="45" customWidth="1"/>
    <col min="13574" max="13577" width="18.5703125" style="45" customWidth="1"/>
    <col min="13578" max="13578" width="5.28515625" style="45" customWidth="1"/>
    <col min="13579" max="13579" width="19.28515625" style="45" customWidth="1"/>
    <col min="13580" max="13580" width="18.5703125" style="45" customWidth="1"/>
    <col min="13581" max="13581" width="17.42578125" style="45" customWidth="1"/>
    <col min="13582" max="13589" width="15.140625" style="45" customWidth="1"/>
    <col min="13590" max="13824" width="12.5703125" style="45"/>
    <col min="13825" max="13825" width="32.5703125" style="45" customWidth="1"/>
    <col min="13826" max="13828" width="19.7109375" style="45" customWidth="1"/>
    <col min="13829" max="13829" width="4" style="45" customWidth="1"/>
    <col min="13830" max="13833" width="18.5703125" style="45" customWidth="1"/>
    <col min="13834" max="13834" width="5.28515625" style="45" customWidth="1"/>
    <col min="13835" max="13835" width="19.28515625" style="45" customWidth="1"/>
    <col min="13836" max="13836" width="18.5703125" style="45" customWidth="1"/>
    <col min="13837" max="13837" width="17.42578125" style="45" customWidth="1"/>
    <col min="13838" max="13845" width="15.140625" style="45" customWidth="1"/>
    <col min="13846" max="14080" width="12.5703125" style="45"/>
    <col min="14081" max="14081" width="32.5703125" style="45" customWidth="1"/>
    <col min="14082" max="14084" width="19.7109375" style="45" customWidth="1"/>
    <col min="14085" max="14085" width="4" style="45" customWidth="1"/>
    <col min="14086" max="14089" width="18.5703125" style="45" customWidth="1"/>
    <col min="14090" max="14090" width="5.28515625" style="45" customWidth="1"/>
    <col min="14091" max="14091" width="19.28515625" style="45" customWidth="1"/>
    <col min="14092" max="14092" width="18.5703125" style="45" customWidth="1"/>
    <col min="14093" max="14093" width="17.42578125" style="45" customWidth="1"/>
    <col min="14094" max="14101" width="15.140625" style="45" customWidth="1"/>
    <col min="14102" max="14336" width="12.5703125" style="45"/>
    <col min="14337" max="14337" width="32.5703125" style="45" customWidth="1"/>
    <col min="14338" max="14340" width="19.7109375" style="45" customWidth="1"/>
    <col min="14341" max="14341" width="4" style="45" customWidth="1"/>
    <col min="14342" max="14345" width="18.5703125" style="45" customWidth="1"/>
    <col min="14346" max="14346" width="5.28515625" style="45" customWidth="1"/>
    <col min="14347" max="14347" width="19.28515625" style="45" customWidth="1"/>
    <col min="14348" max="14348" width="18.5703125" style="45" customWidth="1"/>
    <col min="14349" max="14349" width="17.42578125" style="45" customWidth="1"/>
    <col min="14350" max="14357" width="15.140625" style="45" customWidth="1"/>
    <col min="14358" max="14592" width="12.5703125" style="45"/>
    <col min="14593" max="14593" width="32.5703125" style="45" customWidth="1"/>
    <col min="14594" max="14596" width="19.7109375" style="45" customWidth="1"/>
    <col min="14597" max="14597" width="4" style="45" customWidth="1"/>
    <col min="14598" max="14601" width="18.5703125" style="45" customWidth="1"/>
    <col min="14602" max="14602" width="5.28515625" style="45" customWidth="1"/>
    <col min="14603" max="14603" width="19.28515625" style="45" customWidth="1"/>
    <col min="14604" max="14604" width="18.5703125" style="45" customWidth="1"/>
    <col min="14605" max="14605" width="17.42578125" style="45" customWidth="1"/>
    <col min="14606" max="14613" width="15.140625" style="45" customWidth="1"/>
    <col min="14614" max="14848" width="12.5703125" style="45"/>
    <col min="14849" max="14849" width="32.5703125" style="45" customWidth="1"/>
    <col min="14850" max="14852" width="19.7109375" style="45" customWidth="1"/>
    <col min="14853" max="14853" width="4" style="45" customWidth="1"/>
    <col min="14854" max="14857" width="18.5703125" style="45" customWidth="1"/>
    <col min="14858" max="14858" width="5.28515625" style="45" customWidth="1"/>
    <col min="14859" max="14859" width="19.28515625" style="45" customWidth="1"/>
    <col min="14860" max="14860" width="18.5703125" style="45" customWidth="1"/>
    <col min="14861" max="14861" width="17.42578125" style="45" customWidth="1"/>
    <col min="14862" max="14869" width="15.140625" style="45" customWidth="1"/>
    <col min="14870" max="15104" width="12.5703125" style="45"/>
    <col min="15105" max="15105" width="32.5703125" style="45" customWidth="1"/>
    <col min="15106" max="15108" width="19.7109375" style="45" customWidth="1"/>
    <col min="15109" max="15109" width="4" style="45" customWidth="1"/>
    <col min="15110" max="15113" width="18.5703125" style="45" customWidth="1"/>
    <col min="15114" max="15114" width="5.28515625" style="45" customWidth="1"/>
    <col min="15115" max="15115" width="19.28515625" style="45" customWidth="1"/>
    <col min="15116" max="15116" width="18.5703125" style="45" customWidth="1"/>
    <col min="15117" max="15117" width="17.42578125" style="45" customWidth="1"/>
    <col min="15118" max="15125" width="15.140625" style="45" customWidth="1"/>
    <col min="15126" max="15360" width="12.5703125" style="45"/>
    <col min="15361" max="15361" width="32.5703125" style="45" customWidth="1"/>
    <col min="15362" max="15364" width="19.7109375" style="45" customWidth="1"/>
    <col min="15365" max="15365" width="4" style="45" customWidth="1"/>
    <col min="15366" max="15369" width="18.5703125" style="45" customWidth="1"/>
    <col min="15370" max="15370" width="5.28515625" style="45" customWidth="1"/>
    <col min="15371" max="15371" width="19.28515625" style="45" customWidth="1"/>
    <col min="15372" max="15372" width="18.5703125" style="45" customWidth="1"/>
    <col min="15373" max="15373" width="17.42578125" style="45" customWidth="1"/>
    <col min="15374" max="15381" width="15.140625" style="45" customWidth="1"/>
    <col min="15382" max="15616" width="12.5703125" style="45"/>
    <col min="15617" max="15617" width="32.5703125" style="45" customWidth="1"/>
    <col min="15618" max="15620" width="19.7109375" style="45" customWidth="1"/>
    <col min="15621" max="15621" width="4" style="45" customWidth="1"/>
    <col min="15622" max="15625" width="18.5703125" style="45" customWidth="1"/>
    <col min="15626" max="15626" width="5.28515625" style="45" customWidth="1"/>
    <col min="15627" max="15627" width="19.28515625" style="45" customWidth="1"/>
    <col min="15628" max="15628" width="18.5703125" style="45" customWidth="1"/>
    <col min="15629" max="15629" width="17.42578125" style="45" customWidth="1"/>
    <col min="15630" max="15637" width="15.140625" style="45" customWidth="1"/>
    <col min="15638" max="15872" width="12.5703125" style="45"/>
    <col min="15873" max="15873" width="32.5703125" style="45" customWidth="1"/>
    <col min="15874" max="15876" width="19.7109375" style="45" customWidth="1"/>
    <col min="15877" max="15877" width="4" style="45" customWidth="1"/>
    <col min="15878" max="15881" width="18.5703125" style="45" customWidth="1"/>
    <col min="15882" max="15882" width="5.28515625" style="45" customWidth="1"/>
    <col min="15883" max="15883" width="19.28515625" style="45" customWidth="1"/>
    <col min="15884" max="15884" width="18.5703125" style="45" customWidth="1"/>
    <col min="15885" max="15885" width="17.42578125" style="45" customWidth="1"/>
    <col min="15886" max="15893" width="15.140625" style="45" customWidth="1"/>
    <col min="15894" max="16128" width="12.5703125" style="45"/>
    <col min="16129" max="16129" width="32.5703125" style="45" customWidth="1"/>
    <col min="16130" max="16132" width="19.7109375" style="45" customWidth="1"/>
    <col min="16133" max="16133" width="4" style="45" customWidth="1"/>
    <col min="16134" max="16137" width="18.5703125" style="45" customWidth="1"/>
    <col min="16138" max="16138" width="5.28515625" style="45" customWidth="1"/>
    <col min="16139" max="16139" width="19.28515625" style="45" customWidth="1"/>
    <col min="16140" max="16140" width="18.5703125" style="45" customWidth="1"/>
    <col min="16141" max="16141" width="17.42578125" style="45" customWidth="1"/>
    <col min="16142" max="16149" width="15.140625" style="45" customWidth="1"/>
    <col min="16150" max="16384" width="12.5703125" style="45"/>
  </cols>
  <sheetData>
    <row r="1" spans="1:14" ht="18" customHeight="1">
      <c r="A1" s="1504" t="s">
        <v>1218</v>
      </c>
      <c r="B1" s="899"/>
      <c r="C1" s="898"/>
      <c r="D1" s="898"/>
      <c r="E1" s="898"/>
      <c r="F1" s="898"/>
      <c r="G1" s="898"/>
      <c r="H1" s="898"/>
      <c r="I1" s="898"/>
      <c r="J1" s="898"/>
      <c r="K1" s="898"/>
      <c r="L1" s="898"/>
      <c r="M1" s="898"/>
    </row>
    <row r="2" spans="1:14" s="41" customFormat="1" ht="21" customHeight="1">
      <c r="A2" s="3" t="s">
        <v>813</v>
      </c>
      <c r="B2" s="3"/>
      <c r="C2" s="3"/>
      <c r="D2" s="3"/>
      <c r="E2" s="3"/>
      <c r="F2" s="3"/>
      <c r="G2" s="3"/>
      <c r="H2" s="3"/>
      <c r="I2" s="3"/>
      <c r="J2" s="3"/>
      <c r="K2" s="3"/>
      <c r="L2" s="3"/>
      <c r="M2" s="3"/>
    </row>
    <row r="3" spans="1:14" s="41" customFormat="1" ht="21" customHeight="1">
      <c r="A3" s="3" t="s">
        <v>814</v>
      </c>
      <c r="B3" s="3"/>
      <c r="C3" s="3"/>
      <c r="D3" s="3"/>
      <c r="E3" s="3"/>
      <c r="F3" s="3"/>
      <c r="G3" s="3"/>
      <c r="H3" s="3"/>
      <c r="I3" s="3"/>
      <c r="J3" s="3"/>
      <c r="K3" s="3"/>
      <c r="L3" s="3"/>
      <c r="M3" s="3"/>
    </row>
    <row r="4" spans="1:14" s="900" customFormat="1" ht="25.5" customHeight="1">
      <c r="A4" s="398">
        <v>45473</v>
      </c>
      <c r="B4" s="398"/>
      <c r="C4" s="398"/>
      <c r="D4" s="398"/>
      <c r="E4" s="398"/>
      <c r="F4" s="398"/>
      <c r="G4" s="398"/>
      <c r="H4" s="398"/>
      <c r="I4" s="398"/>
      <c r="J4" s="398"/>
      <c r="K4" s="398"/>
      <c r="L4" s="398"/>
      <c r="M4" s="398"/>
    </row>
    <row r="5" spans="1:14" s="384" customFormat="1" ht="19.5" customHeight="1">
      <c r="A5" s="855" t="s">
        <v>123</v>
      </c>
      <c r="B5" s="855"/>
      <c r="C5" s="855"/>
      <c r="D5" s="855"/>
      <c r="E5" s="855"/>
      <c r="F5" s="855"/>
      <c r="G5" s="855"/>
      <c r="H5" s="855"/>
      <c r="I5" s="855"/>
      <c r="J5" s="855"/>
      <c r="K5" s="855"/>
      <c r="L5" s="855"/>
      <c r="M5" s="855"/>
    </row>
    <row r="6" spans="1:14" ht="13.5" thickBot="1">
      <c r="A6" s="901"/>
      <c r="B6" s="7"/>
      <c r="C6" s="7"/>
      <c r="D6" s="7"/>
      <c r="E6" s="7"/>
      <c r="F6" s="7"/>
      <c r="G6" s="7"/>
      <c r="H6" s="7"/>
      <c r="I6" s="7"/>
      <c r="J6" s="7"/>
      <c r="K6" s="7"/>
      <c r="L6" s="7"/>
      <c r="M6" s="7"/>
    </row>
    <row r="7" spans="1:14" s="8" customFormat="1" ht="21" customHeight="1">
      <c r="A7" s="902"/>
      <c r="B7" s="903" t="s">
        <v>815</v>
      </c>
      <c r="C7" s="903"/>
      <c r="D7" s="903"/>
      <c r="E7" s="789"/>
      <c r="F7" s="903" t="s">
        <v>816</v>
      </c>
      <c r="G7" s="903"/>
      <c r="H7" s="903"/>
      <c r="I7" s="903"/>
      <c r="J7" s="789"/>
      <c r="K7" s="903" t="s">
        <v>817</v>
      </c>
      <c r="L7" s="903" t="s">
        <v>818</v>
      </c>
      <c r="M7" s="903" t="s">
        <v>819</v>
      </c>
    </row>
    <row r="8" spans="1:14" s="8" customFormat="1" ht="19.5" customHeight="1">
      <c r="A8" s="904"/>
      <c r="B8" s="905" t="s">
        <v>820</v>
      </c>
      <c r="C8" s="905" t="s">
        <v>821</v>
      </c>
      <c r="D8" s="905" t="s">
        <v>822</v>
      </c>
      <c r="E8" s="905"/>
      <c r="F8" s="905" t="s">
        <v>823</v>
      </c>
      <c r="G8" s="905" t="s">
        <v>824</v>
      </c>
      <c r="H8" s="905" t="s">
        <v>825</v>
      </c>
      <c r="I8" s="905" t="s">
        <v>826</v>
      </c>
      <c r="J8" s="905"/>
      <c r="K8" s="906" t="s">
        <v>827</v>
      </c>
      <c r="L8" s="906" t="s">
        <v>828</v>
      </c>
      <c r="M8" s="907" t="s">
        <v>819</v>
      </c>
    </row>
    <row r="9" spans="1:14" s="8" customFormat="1" ht="19.5" customHeight="1">
      <c r="A9" s="908" t="s">
        <v>829</v>
      </c>
      <c r="B9" s="905"/>
      <c r="C9" s="905"/>
      <c r="D9" s="905"/>
      <c r="E9" s="905"/>
      <c r="F9" s="905"/>
      <c r="G9" s="905"/>
      <c r="H9" s="905"/>
      <c r="I9" s="905"/>
      <c r="J9" s="905"/>
      <c r="K9" s="905"/>
      <c r="L9" s="905"/>
      <c r="M9" s="793"/>
    </row>
    <row r="10" spans="1:14" s="8" customFormat="1" ht="17.25" customHeight="1">
      <c r="A10" s="909"/>
      <c r="B10" s="910" t="s">
        <v>830</v>
      </c>
      <c r="C10" s="910" t="s">
        <v>831</v>
      </c>
      <c r="D10" s="910" t="s">
        <v>832</v>
      </c>
      <c r="E10" s="910"/>
      <c r="F10" s="910" t="s">
        <v>833</v>
      </c>
      <c r="G10" s="911" t="s">
        <v>834</v>
      </c>
      <c r="H10" s="911" t="s">
        <v>835</v>
      </c>
      <c r="I10" s="910" t="s">
        <v>836</v>
      </c>
      <c r="J10" s="910"/>
      <c r="K10" s="912" t="s">
        <v>176</v>
      </c>
      <c r="L10" s="912" t="s">
        <v>176</v>
      </c>
      <c r="M10" s="912" t="s">
        <v>176</v>
      </c>
    </row>
    <row r="11" spans="1:14" ht="9" customHeight="1">
      <c r="A11" s="913"/>
      <c r="B11" s="914"/>
      <c r="C11" s="915"/>
      <c r="D11" s="915"/>
      <c r="E11" s="915"/>
      <c r="F11" s="915"/>
      <c r="G11" s="915"/>
      <c r="H11" s="915"/>
      <c r="I11" s="915"/>
      <c r="J11" s="914"/>
      <c r="K11" s="914"/>
      <c r="L11" s="914"/>
      <c r="M11" s="916"/>
    </row>
    <row r="12" spans="1:14" ht="20.100000000000001" customHeight="1">
      <c r="A12" s="290" t="s">
        <v>29</v>
      </c>
      <c r="B12" s="917">
        <v>7810010.9900000002</v>
      </c>
      <c r="C12" s="917">
        <v>194435.01</v>
      </c>
      <c r="D12" s="917">
        <v>759201.95000000007</v>
      </c>
      <c r="E12" s="917"/>
      <c r="F12" s="917">
        <v>86777899.913309991</v>
      </c>
      <c r="G12" s="917">
        <v>1944350.1805999998</v>
      </c>
      <c r="H12" s="917">
        <v>7592019.5373999998</v>
      </c>
      <c r="I12" s="917">
        <v>96314269.631309986</v>
      </c>
      <c r="J12" s="917"/>
      <c r="K12" s="918">
        <v>12.094567945663853</v>
      </c>
      <c r="L12" s="918">
        <v>12.094567945663853</v>
      </c>
      <c r="M12" s="918">
        <v>15.938616393668775</v>
      </c>
      <c r="N12" s="919"/>
    </row>
    <row r="13" spans="1:14" ht="20.100000000000001" customHeight="1">
      <c r="A13" s="290" t="s">
        <v>30</v>
      </c>
      <c r="B13" s="917">
        <v>252231.35</v>
      </c>
      <c r="C13" s="917">
        <v>113.13</v>
      </c>
      <c r="D13" s="917">
        <v>24142</v>
      </c>
      <c r="E13" s="917"/>
      <c r="F13" s="917">
        <v>2802570.6512699998</v>
      </c>
      <c r="G13" s="917">
        <v>1131.3178</v>
      </c>
      <c r="H13" s="917">
        <v>241420.00830000002</v>
      </c>
      <c r="I13" s="917">
        <v>3045121.9773699995</v>
      </c>
      <c r="J13" s="917"/>
      <c r="K13" s="918">
        <v>12.550695384812311</v>
      </c>
      <c r="L13" s="918">
        <v>12.550695384812311</v>
      </c>
      <c r="M13" s="918">
        <v>13.953964673341638</v>
      </c>
      <c r="N13" s="919"/>
    </row>
    <row r="14" spans="1:14" ht="20.100000000000001" customHeight="1">
      <c r="A14" s="290" t="s">
        <v>31</v>
      </c>
      <c r="B14" s="917">
        <v>12492592.859999999</v>
      </c>
      <c r="C14" s="917">
        <v>330070.33</v>
      </c>
      <c r="D14" s="917">
        <v>1733542.29</v>
      </c>
      <c r="E14" s="917"/>
      <c r="F14" s="917">
        <v>138806587.41763002</v>
      </c>
      <c r="G14" s="917">
        <v>3300703.3731499999</v>
      </c>
      <c r="H14" s="917">
        <v>17335422.956299998</v>
      </c>
      <c r="I14" s="917">
        <v>159442713.74708</v>
      </c>
      <c r="J14" s="917"/>
      <c r="K14" s="918">
        <v>11.898968278453657</v>
      </c>
      <c r="L14" s="918">
        <v>11.898968278453657</v>
      </c>
      <c r="M14" s="918">
        <v>16.240168628735685</v>
      </c>
      <c r="N14" s="919"/>
    </row>
    <row r="15" spans="1:14" ht="20.100000000000001" customHeight="1">
      <c r="A15" s="290" t="s">
        <v>32</v>
      </c>
      <c r="B15" s="917">
        <v>894003.34</v>
      </c>
      <c r="C15" s="917">
        <v>2153.5300000000002</v>
      </c>
      <c r="D15" s="917">
        <v>124736.99</v>
      </c>
      <c r="E15" s="917"/>
      <c r="F15" s="917">
        <v>9933370.4843300004</v>
      </c>
      <c r="G15" s="917">
        <v>21535.335500000001</v>
      </c>
      <c r="H15" s="917">
        <v>1247369.9238</v>
      </c>
      <c r="I15" s="917">
        <v>11202275.743629999</v>
      </c>
      <c r="J15" s="917"/>
      <c r="K15" s="918">
        <v>9.3830005228884144</v>
      </c>
      <c r="L15" s="918">
        <v>10.072588983487279</v>
      </c>
      <c r="M15" s="918">
        <v>13.438710321608763</v>
      </c>
      <c r="N15" s="919"/>
    </row>
    <row r="16" spans="1:14" ht="20.100000000000001" customHeight="1">
      <c r="A16" s="290" t="s">
        <v>33</v>
      </c>
      <c r="B16" s="917">
        <v>1483750.09</v>
      </c>
      <c r="C16" s="917">
        <v>49498.76</v>
      </c>
      <c r="D16" s="917">
        <v>114377.87</v>
      </c>
      <c r="E16" s="917"/>
      <c r="F16" s="917">
        <v>16486112.152319999</v>
      </c>
      <c r="G16" s="917">
        <v>494987.6165</v>
      </c>
      <c r="H16" s="917">
        <v>1143778.70105</v>
      </c>
      <c r="I16" s="917">
        <v>18124878.469869997</v>
      </c>
      <c r="J16" s="917"/>
      <c r="K16" s="918">
        <v>9.4937439743009566</v>
      </c>
      <c r="L16" s="918">
        <v>9.4937439743009566</v>
      </c>
      <c r="M16" s="918">
        <v>14.116662550473544</v>
      </c>
      <c r="N16" s="919"/>
    </row>
    <row r="17" spans="1:14" ht="20.100000000000001" customHeight="1">
      <c r="A17" s="290" t="s">
        <v>114</v>
      </c>
      <c r="B17" s="917">
        <v>6012832.3600000003</v>
      </c>
      <c r="C17" s="917">
        <v>170180.57</v>
      </c>
      <c r="D17" s="917">
        <v>465610.17</v>
      </c>
      <c r="E17" s="917"/>
      <c r="F17" s="917">
        <v>66809248.532140002</v>
      </c>
      <c r="G17" s="917">
        <v>1701805.7964000001</v>
      </c>
      <c r="H17" s="917">
        <v>4656101.7773000002</v>
      </c>
      <c r="I17" s="917">
        <v>73167156.105839998</v>
      </c>
      <c r="J17" s="917"/>
      <c r="K17" s="918">
        <v>13.690884700273259</v>
      </c>
      <c r="L17" s="918">
        <v>13.690884700273259</v>
      </c>
      <c r="M17" s="918">
        <v>14.669107143651908</v>
      </c>
      <c r="N17" s="919"/>
    </row>
    <row r="18" spans="1:14" ht="20.100000000000001" customHeight="1">
      <c r="A18" s="290" t="s">
        <v>35</v>
      </c>
      <c r="B18" s="917">
        <v>404271.60000000003</v>
      </c>
      <c r="C18" s="917">
        <v>107687.63</v>
      </c>
      <c r="D18" s="917">
        <v>91516.45</v>
      </c>
      <c r="E18" s="917"/>
      <c r="F18" s="917">
        <v>4491906.7378599998</v>
      </c>
      <c r="G18" s="917">
        <v>1076876.3291</v>
      </c>
      <c r="H18" s="917">
        <v>915164.59939999995</v>
      </c>
      <c r="I18" s="917">
        <v>6483947.6663599992</v>
      </c>
      <c r="J18" s="917"/>
      <c r="K18" s="918">
        <v>21.34618079080326</v>
      </c>
      <c r="L18" s="918">
        <v>21.34618079080326</v>
      </c>
      <c r="M18" s="918">
        <v>21.662371659664579</v>
      </c>
      <c r="N18" s="919"/>
    </row>
    <row r="19" spans="1:14" ht="20.100000000000001" customHeight="1">
      <c r="A19" s="290" t="s">
        <v>36</v>
      </c>
      <c r="B19" s="917">
        <v>5245490.96</v>
      </c>
      <c r="C19" s="917">
        <v>120243.37</v>
      </c>
      <c r="D19" s="917">
        <v>525607.26</v>
      </c>
      <c r="E19" s="917"/>
      <c r="F19" s="917">
        <v>58283232.912629999</v>
      </c>
      <c r="G19" s="917">
        <v>1202433.7086</v>
      </c>
      <c r="H19" s="917">
        <v>5256072.6941999998</v>
      </c>
      <c r="I19" s="917">
        <v>64741739.31543</v>
      </c>
      <c r="J19" s="917"/>
      <c r="K19" s="918">
        <v>11.249173742847967</v>
      </c>
      <c r="L19" s="918">
        <v>11.249173742847967</v>
      </c>
      <c r="M19" s="918">
        <v>14.975264039531961</v>
      </c>
      <c r="N19" s="919"/>
    </row>
    <row r="20" spans="1:14" ht="20.100000000000001" customHeight="1">
      <c r="A20" s="290" t="s">
        <v>37</v>
      </c>
      <c r="B20" s="917">
        <v>1063048.47</v>
      </c>
      <c r="C20" s="917">
        <v>24911.97</v>
      </c>
      <c r="D20" s="917">
        <v>158465.25</v>
      </c>
      <c r="E20" s="917"/>
      <c r="F20" s="917">
        <v>11811649.750940001</v>
      </c>
      <c r="G20" s="917">
        <v>249119.7892</v>
      </c>
      <c r="H20" s="917">
        <v>1584652.5290000001</v>
      </c>
      <c r="I20" s="917">
        <v>13645422.069140002</v>
      </c>
      <c r="J20" s="917"/>
      <c r="K20" s="918">
        <v>16.624327826756332</v>
      </c>
      <c r="L20" s="918">
        <v>16.624327826756332</v>
      </c>
      <c r="M20" s="918">
        <v>18.948379236262404</v>
      </c>
      <c r="N20" s="919"/>
    </row>
    <row r="21" spans="1:14" ht="20.100000000000001" customHeight="1">
      <c r="A21" s="290" t="s">
        <v>38</v>
      </c>
      <c r="B21" s="917">
        <v>451770.77</v>
      </c>
      <c r="C21" s="917">
        <v>7626.79</v>
      </c>
      <c r="D21" s="917">
        <v>29304.43</v>
      </c>
      <c r="E21" s="917"/>
      <c r="F21" s="917">
        <v>5019675.3163599996</v>
      </c>
      <c r="G21" s="917">
        <v>76267.929000000004</v>
      </c>
      <c r="H21" s="917">
        <v>293044.32919999998</v>
      </c>
      <c r="I21" s="917">
        <v>5388987.5745599996</v>
      </c>
      <c r="J21" s="917"/>
      <c r="K21" s="918">
        <v>13.464153085010441</v>
      </c>
      <c r="L21" s="918">
        <v>13.464153085010441</v>
      </c>
      <c r="M21" s="918">
        <v>14.534122360964128</v>
      </c>
      <c r="N21" s="919"/>
    </row>
    <row r="22" spans="1:14" ht="20.100000000000001" customHeight="1">
      <c r="A22" s="290" t="s">
        <v>96</v>
      </c>
      <c r="B22" s="917">
        <v>338238.62</v>
      </c>
      <c r="C22" s="917">
        <v>10289.69</v>
      </c>
      <c r="D22" s="917">
        <v>56935.47</v>
      </c>
      <c r="E22" s="917"/>
      <c r="F22" s="917">
        <v>3758206.9519099998</v>
      </c>
      <c r="G22" s="917">
        <v>102896.9134</v>
      </c>
      <c r="H22" s="917">
        <v>569354.78449999995</v>
      </c>
      <c r="I22" s="917">
        <v>4430458.6498099994</v>
      </c>
      <c r="J22" s="917"/>
      <c r="K22" s="918">
        <v>18.306271728549731</v>
      </c>
      <c r="L22" s="918">
        <v>18.306271728549731</v>
      </c>
      <c r="M22" s="918">
        <v>19.019200877334061</v>
      </c>
      <c r="N22" s="919"/>
    </row>
    <row r="23" spans="1:14" ht="20.100000000000001" customHeight="1">
      <c r="A23" s="290" t="s">
        <v>40</v>
      </c>
      <c r="B23" s="917">
        <v>728984.21</v>
      </c>
      <c r="C23" s="917">
        <v>53087.61</v>
      </c>
      <c r="D23" s="917">
        <v>77323.13</v>
      </c>
      <c r="E23" s="917"/>
      <c r="F23" s="917">
        <v>8099824.6505699996</v>
      </c>
      <c r="G23" s="917">
        <v>530876.19530000002</v>
      </c>
      <c r="H23" s="917">
        <v>773231.35479999997</v>
      </c>
      <c r="I23" s="917">
        <v>9403932.2006700002</v>
      </c>
      <c r="J23" s="917"/>
      <c r="K23" s="918">
        <v>13.487091023747224</v>
      </c>
      <c r="L23" s="918">
        <v>13.487091023747224</v>
      </c>
      <c r="M23" s="918">
        <v>16.855324435719758</v>
      </c>
      <c r="N23" s="919"/>
    </row>
    <row r="24" spans="1:14" ht="20.100000000000001" customHeight="1">
      <c r="A24" s="290" t="s">
        <v>41</v>
      </c>
      <c r="B24" s="917">
        <v>130417.54000000001</v>
      </c>
      <c r="C24" s="917">
        <v>415.23</v>
      </c>
      <c r="D24" s="917">
        <v>32708.190000000002</v>
      </c>
      <c r="E24" s="917"/>
      <c r="F24" s="917">
        <v>1449083.7857599999</v>
      </c>
      <c r="G24" s="917">
        <v>4152.3933999999999</v>
      </c>
      <c r="H24" s="917">
        <v>327081.95014999999</v>
      </c>
      <c r="I24" s="917">
        <v>1780318.1293099998</v>
      </c>
      <c r="J24" s="917"/>
      <c r="K24" s="918">
        <v>14.666930619517002</v>
      </c>
      <c r="L24" s="918">
        <v>14.666930619517002</v>
      </c>
      <c r="M24" s="918">
        <v>14.723118335558466</v>
      </c>
      <c r="N24" s="919"/>
    </row>
    <row r="25" spans="1:14" ht="20.100000000000001" customHeight="1">
      <c r="A25" s="920" t="s">
        <v>42</v>
      </c>
      <c r="B25" s="917">
        <v>69948.7</v>
      </c>
      <c r="C25" s="917">
        <v>319.25</v>
      </c>
      <c r="D25" s="917">
        <v>17566.990000000002</v>
      </c>
      <c r="E25" s="917"/>
      <c r="F25" s="917">
        <v>777207.84129000001</v>
      </c>
      <c r="G25" s="917">
        <v>3192.5757999999996</v>
      </c>
      <c r="H25" s="917">
        <v>175669.90825000001</v>
      </c>
      <c r="I25" s="917">
        <v>956070.32533999998</v>
      </c>
      <c r="J25" s="917"/>
      <c r="K25" s="918">
        <v>11.388153296693087</v>
      </c>
      <c r="L25" s="918">
        <v>11.388153296693087</v>
      </c>
      <c r="M25" s="918">
        <v>16.09404727811831</v>
      </c>
      <c r="N25" s="919"/>
    </row>
    <row r="26" spans="1:14" ht="20.100000000000001" customHeight="1">
      <c r="A26" s="290" t="s">
        <v>43</v>
      </c>
      <c r="B26" s="917">
        <v>117811.59</v>
      </c>
      <c r="C26" s="917">
        <v>6103.02</v>
      </c>
      <c r="D26" s="917">
        <v>14194.08</v>
      </c>
      <c r="E26" s="917"/>
      <c r="F26" s="917">
        <v>1309017.69551</v>
      </c>
      <c r="G26" s="917">
        <v>61030.254000000001</v>
      </c>
      <c r="H26" s="917">
        <v>141940.81539999999</v>
      </c>
      <c r="I26" s="917">
        <v>1511988.7649099999</v>
      </c>
      <c r="J26" s="917"/>
      <c r="K26" s="918">
        <v>33.454873044782843</v>
      </c>
      <c r="L26" s="918">
        <v>33.454873044782843</v>
      </c>
      <c r="M26" s="918">
        <v>38.890812587901252</v>
      </c>
      <c r="N26" s="919"/>
    </row>
    <row r="27" spans="1:14" ht="20.100000000000001" customHeight="1">
      <c r="A27" s="290" t="s">
        <v>44</v>
      </c>
      <c r="B27" s="917">
        <v>37067.99</v>
      </c>
      <c r="C27" s="917">
        <v>3270.71</v>
      </c>
      <c r="D27" s="917">
        <v>5797.1900000000005</v>
      </c>
      <c r="E27" s="917"/>
      <c r="F27" s="917">
        <v>411866.65785000002</v>
      </c>
      <c r="G27" s="917">
        <v>32707.110800000002</v>
      </c>
      <c r="H27" s="917">
        <v>57971.9856</v>
      </c>
      <c r="I27" s="917">
        <v>502545.75425000006</v>
      </c>
      <c r="J27" s="917"/>
      <c r="K27" s="918">
        <v>56.260801381924317</v>
      </c>
      <c r="L27" s="918">
        <v>56.260801381924317</v>
      </c>
      <c r="M27" s="918">
        <v>57.293704561963779</v>
      </c>
      <c r="N27" s="919"/>
    </row>
    <row r="28" spans="1:14" ht="20.100000000000001" customHeight="1">
      <c r="A28" s="290" t="s">
        <v>767</v>
      </c>
      <c r="B28" s="917">
        <v>133558.07</v>
      </c>
      <c r="C28" s="917">
        <v>14913.67</v>
      </c>
      <c r="D28" s="917">
        <v>13247.24</v>
      </c>
      <c r="E28" s="917"/>
      <c r="F28" s="917">
        <v>1483978.57669</v>
      </c>
      <c r="G28" s="917">
        <v>149136.764</v>
      </c>
      <c r="H28" s="917">
        <v>132472.46182</v>
      </c>
      <c r="I28" s="917">
        <v>1765587.8025100001</v>
      </c>
      <c r="J28" s="917"/>
      <c r="K28" s="918">
        <v>31.643909399161394</v>
      </c>
      <c r="L28" s="918">
        <v>31.643909399161394</v>
      </c>
      <c r="M28" s="918">
        <v>32.084975584021336</v>
      </c>
      <c r="N28" s="919"/>
    </row>
    <row r="29" spans="1:14" ht="24" customHeight="1" thickBot="1">
      <c r="A29" s="921" t="s">
        <v>768</v>
      </c>
      <c r="B29" s="922">
        <v>37666029.510000005</v>
      </c>
      <c r="C29" s="922">
        <v>1095320.27</v>
      </c>
      <c r="D29" s="922">
        <v>4244276.9500000011</v>
      </c>
      <c r="E29" s="922"/>
      <c r="F29" s="922">
        <v>418511440.02837008</v>
      </c>
      <c r="G29" s="922">
        <v>10953203.58255</v>
      </c>
      <c r="H29" s="922">
        <v>42442770.31646999</v>
      </c>
      <c r="I29" s="922">
        <v>471907413.92738998</v>
      </c>
      <c r="J29" s="922"/>
      <c r="K29" s="923">
        <v>12.555376073502385</v>
      </c>
      <c r="L29" s="923">
        <v>12.571745725288705</v>
      </c>
      <c r="M29" s="923">
        <v>15.939919571689121</v>
      </c>
      <c r="N29" s="919"/>
    </row>
    <row r="30" spans="1:14" ht="12" customHeight="1">
      <c r="A30" s="924"/>
      <c r="B30" s="924"/>
      <c r="C30" s="924"/>
      <c r="D30" s="924"/>
      <c r="E30" s="924"/>
      <c r="F30" s="924"/>
      <c r="G30" s="924"/>
      <c r="H30" s="924"/>
      <c r="I30" s="924"/>
      <c r="J30" s="924"/>
      <c r="K30" s="924"/>
      <c r="L30" s="924"/>
      <c r="M30" s="924"/>
    </row>
    <row r="31" spans="1:14" ht="13.5">
      <c r="A31" s="925" t="s">
        <v>837</v>
      </c>
      <c r="B31" s="926"/>
      <c r="C31" s="926"/>
      <c r="D31" s="926"/>
      <c r="E31" s="926"/>
      <c r="F31" s="926"/>
      <c r="G31" s="18"/>
      <c r="H31" s="18"/>
      <c r="I31" s="18"/>
      <c r="J31" s="18"/>
      <c r="K31" s="18"/>
      <c r="L31" s="18"/>
      <c r="M31" s="18"/>
    </row>
    <row r="32" spans="1:14" ht="13.5">
      <c r="A32" s="925" t="s">
        <v>838</v>
      </c>
      <c r="B32" s="18"/>
      <c r="C32" s="18"/>
      <c r="D32" s="18"/>
      <c r="E32" s="18"/>
      <c r="F32" s="18"/>
      <c r="G32" s="18"/>
      <c r="H32" s="18"/>
      <c r="I32" s="18"/>
      <c r="J32" s="18"/>
      <c r="K32" s="18"/>
      <c r="L32" s="18"/>
      <c r="M32" s="18"/>
    </row>
    <row r="33" spans="1:13">
      <c r="A33" s="927" t="s">
        <v>839</v>
      </c>
      <c r="B33" s="927"/>
      <c r="C33" s="927"/>
      <c r="D33" s="927"/>
      <c r="E33" s="927"/>
      <c r="F33" s="927"/>
      <c r="G33" s="927"/>
      <c r="H33" s="927"/>
      <c r="I33" s="927"/>
      <c r="J33" s="927"/>
      <c r="K33" s="927"/>
      <c r="L33" s="927"/>
      <c r="M33" s="927"/>
    </row>
    <row r="34" spans="1:13" s="928" customFormat="1" ht="29.25" customHeight="1">
      <c r="A34" s="927" t="s">
        <v>840</v>
      </c>
      <c r="B34" s="927"/>
      <c r="C34" s="927"/>
      <c r="D34" s="927"/>
      <c r="E34" s="927"/>
      <c r="F34" s="927"/>
      <c r="G34" s="927"/>
      <c r="H34" s="927"/>
      <c r="I34" s="927"/>
      <c r="J34" s="927"/>
      <c r="K34" s="927"/>
      <c r="L34" s="927"/>
      <c r="M34" s="927"/>
    </row>
    <row r="35" spans="1:13" s="928" customFormat="1" ht="26.25" customHeight="1">
      <c r="A35" s="927" t="s">
        <v>841</v>
      </c>
      <c r="B35" s="927"/>
      <c r="C35" s="927"/>
      <c r="D35" s="927"/>
      <c r="E35" s="927"/>
      <c r="F35" s="927"/>
      <c r="G35" s="927"/>
      <c r="H35" s="927"/>
      <c r="I35" s="927"/>
      <c r="J35" s="927"/>
      <c r="K35" s="927"/>
      <c r="L35" s="927"/>
      <c r="M35" s="927"/>
    </row>
    <row r="36" spans="1:13" s="928" customFormat="1" ht="23.25" customHeight="1">
      <c r="A36" s="927" t="s">
        <v>842</v>
      </c>
      <c r="B36" s="927"/>
      <c r="C36" s="927"/>
      <c r="D36" s="927"/>
      <c r="E36" s="927"/>
      <c r="F36" s="927"/>
      <c r="G36" s="927"/>
      <c r="H36" s="927"/>
      <c r="I36" s="927"/>
      <c r="J36" s="927"/>
      <c r="K36" s="927"/>
      <c r="L36" s="927"/>
      <c r="M36" s="927"/>
    </row>
    <row r="37" spans="1:13" s="928" customFormat="1" ht="25.5" customHeight="1">
      <c r="A37" s="927" t="s">
        <v>843</v>
      </c>
      <c r="B37" s="927"/>
      <c r="C37" s="927"/>
      <c r="D37" s="927"/>
      <c r="E37" s="927"/>
      <c r="F37" s="927"/>
      <c r="G37" s="927"/>
      <c r="H37" s="927"/>
      <c r="I37" s="927"/>
      <c r="J37" s="927"/>
      <c r="K37" s="927"/>
      <c r="L37" s="927"/>
      <c r="M37" s="927"/>
    </row>
    <row r="38" spans="1:13" ht="13.15" customHeight="1">
      <c r="A38" s="929" t="s">
        <v>844</v>
      </c>
      <c r="B38" s="930"/>
      <c r="C38" s="930"/>
      <c r="D38" s="930"/>
      <c r="E38" s="930"/>
      <c r="F38" s="930"/>
      <c r="G38" s="930"/>
      <c r="H38" s="930"/>
      <c r="I38" s="930"/>
      <c r="J38" s="930"/>
      <c r="K38" s="931"/>
      <c r="L38" s="931"/>
      <c r="M38" s="930"/>
    </row>
    <row r="41" spans="1:13">
      <c r="A41" s="932"/>
      <c r="B41" s="932"/>
      <c r="C41" s="932"/>
      <c r="D41" s="932"/>
      <c r="E41" s="932"/>
      <c r="F41" s="932"/>
      <c r="G41" s="932"/>
      <c r="H41" s="932"/>
      <c r="I41" s="932"/>
      <c r="J41" s="932"/>
      <c r="K41" s="932"/>
      <c r="L41" s="932"/>
      <c r="M41" s="932"/>
    </row>
    <row r="42" spans="1:13">
      <c r="A42" s="933"/>
      <c r="B42" s="933"/>
      <c r="C42" s="933"/>
      <c r="D42" s="933"/>
      <c r="E42" s="933"/>
      <c r="F42" s="933"/>
      <c r="G42" s="933"/>
      <c r="H42" s="933"/>
      <c r="I42" s="933"/>
      <c r="J42" s="933"/>
      <c r="K42" s="933"/>
      <c r="L42" s="933"/>
      <c r="M42" s="933"/>
    </row>
    <row r="43" spans="1:13">
      <c r="A43" s="933"/>
      <c r="B43" s="933"/>
      <c r="C43" s="933"/>
      <c r="D43" s="933"/>
      <c r="E43" s="933"/>
      <c r="F43" s="933"/>
      <c r="G43" s="933"/>
      <c r="H43" s="933"/>
      <c r="I43" s="933"/>
      <c r="J43" s="933"/>
      <c r="K43" s="933"/>
      <c r="L43" s="933"/>
      <c r="M43" s="933"/>
    </row>
    <row r="44" spans="1:13">
      <c r="A44" s="933"/>
      <c r="B44" s="933"/>
      <c r="C44" s="933"/>
      <c r="D44" s="933"/>
      <c r="E44" s="933"/>
      <c r="F44" s="933"/>
      <c r="G44" s="933"/>
      <c r="H44" s="933"/>
      <c r="I44" s="933"/>
      <c r="J44" s="933"/>
      <c r="K44" s="933"/>
      <c r="L44" s="933"/>
      <c r="M44" s="933"/>
    </row>
    <row r="45" spans="1:13">
      <c r="A45" s="933"/>
      <c r="B45" s="933"/>
      <c r="C45" s="933"/>
      <c r="D45" s="933"/>
      <c r="E45" s="933"/>
      <c r="F45" s="933"/>
      <c r="G45" s="933"/>
      <c r="H45" s="933"/>
      <c r="I45" s="933"/>
      <c r="J45" s="933"/>
      <c r="K45" s="933"/>
      <c r="L45" s="933"/>
      <c r="M45" s="933"/>
    </row>
  </sheetData>
  <mergeCells count="30">
    <mergeCell ref="A44:M44"/>
    <mergeCell ref="A45:M45"/>
    <mergeCell ref="A35:M35"/>
    <mergeCell ref="A36:M36"/>
    <mergeCell ref="A37:M37"/>
    <mergeCell ref="A41:M41"/>
    <mergeCell ref="A42:M42"/>
    <mergeCell ref="A43:M43"/>
    <mergeCell ref="K8:K9"/>
    <mergeCell ref="L8:L9"/>
    <mergeCell ref="M8:M9"/>
    <mergeCell ref="A30:M30"/>
    <mergeCell ref="A33:M33"/>
    <mergeCell ref="A34:M34"/>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69308C02-863A-4033-9C62-128B3E64D6E4}"/>
  </hyperlinks>
  <printOptions horizontalCentered="1" verticalCentered="1"/>
  <pageMargins left="0.59055118110236227" right="0.59055118110236227" top="0.51181102362204722" bottom="0.39370078740157483" header="0.51181102362204722" footer="0.51181102362204722"/>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FF5AE-6150-4905-A517-0E88C5C3CF43}">
  <dimension ref="A1:Z201"/>
  <sheetViews>
    <sheetView showGridLines="0" zoomScaleNormal="100" workbookViewId="0"/>
  </sheetViews>
  <sheetFormatPr baseColWidth="10" defaultColWidth="12.5703125" defaultRowHeight="12.75"/>
  <cols>
    <col min="1" max="1" width="32" style="45" customWidth="1"/>
    <col min="2" max="4" width="10.5703125" style="45" customWidth="1"/>
    <col min="5" max="5" width="9.5703125" style="45" bestFit="1" customWidth="1"/>
    <col min="6" max="6" width="10.5703125" style="45" customWidth="1"/>
    <col min="7" max="8" width="11.85546875" style="45" customWidth="1"/>
    <col min="9" max="12" width="10.5703125" style="45" customWidth="1"/>
    <col min="13" max="15" width="10.42578125" style="45" customWidth="1"/>
    <col min="16" max="17" width="10.5703125" style="45" customWidth="1"/>
    <col min="18" max="18" width="9.85546875" style="45" customWidth="1"/>
    <col min="19" max="19" width="9.7109375" style="45" customWidth="1"/>
    <col min="20" max="20" width="10.5703125" style="45" customWidth="1"/>
    <col min="21" max="21" width="10.7109375" style="45" customWidth="1"/>
    <col min="22" max="22" width="12" style="45" customWidth="1"/>
    <col min="23" max="23" width="11.7109375" style="45" customWidth="1"/>
    <col min="24" max="24" width="13.42578125" style="45" customWidth="1"/>
    <col min="25" max="30" width="15.140625" style="45" customWidth="1"/>
    <col min="31" max="256" width="12.5703125" style="45"/>
    <col min="257" max="257" width="32" style="45" customWidth="1"/>
    <col min="258" max="260" width="10.5703125" style="45" customWidth="1"/>
    <col min="261" max="261" width="9.5703125" style="45" bestFit="1" customWidth="1"/>
    <col min="262" max="262" width="10.5703125" style="45" customWidth="1"/>
    <col min="263" max="264" width="11.85546875" style="45" customWidth="1"/>
    <col min="265" max="268" width="10.5703125" style="45" customWidth="1"/>
    <col min="269" max="271" width="10.42578125" style="45" customWidth="1"/>
    <col min="272" max="273" width="10.5703125" style="45" customWidth="1"/>
    <col min="274" max="274" width="9.85546875" style="45" customWidth="1"/>
    <col min="275" max="275" width="9.7109375" style="45" customWidth="1"/>
    <col min="276" max="276" width="10.5703125" style="45" customWidth="1"/>
    <col min="277" max="277" width="10.7109375" style="45" customWidth="1"/>
    <col min="278" max="278" width="12" style="45" customWidth="1"/>
    <col min="279" max="279" width="11.7109375" style="45" customWidth="1"/>
    <col min="280" max="280" width="13.42578125" style="45" customWidth="1"/>
    <col min="281" max="286" width="15.140625" style="45" customWidth="1"/>
    <col min="287" max="512" width="12.5703125" style="45"/>
    <col min="513" max="513" width="32" style="45" customWidth="1"/>
    <col min="514" max="516" width="10.5703125" style="45" customWidth="1"/>
    <col min="517" max="517" width="9.5703125" style="45" bestFit="1" customWidth="1"/>
    <col min="518" max="518" width="10.5703125" style="45" customWidth="1"/>
    <col min="519" max="520" width="11.85546875" style="45" customWidth="1"/>
    <col min="521" max="524" width="10.5703125" style="45" customWidth="1"/>
    <col min="525" max="527" width="10.42578125" style="45" customWidth="1"/>
    <col min="528" max="529" width="10.5703125" style="45" customWidth="1"/>
    <col min="530" max="530" width="9.85546875" style="45" customWidth="1"/>
    <col min="531" max="531" width="9.7109375" style="45" customWidth="1"/>
    <col min="532" max="532" width="10.5703125" style="45" customWidth="1"/>
    <col min="533" max="533" width="10.7109375" style="45" customWidth="1"/>
    <col min="534" max="534" width="12" style="45" customWidth="1"/>
    <col min="535" max="535" width="11.7109375" style="45" customWidth="1"/>
    <col min="536" max="536" width="13.42578125" style="45" customWidth="1"/>
    <col min="537" max="542" width="15.140625" style="45" customWidth="1"/>
    <col min="543" max="768" width="12.5703125" style="45"/>
    <col min="769" max="769" width="32" style="45" customWidth="1"/>
    <col min="770" max="772" width="10.5703125" style="45" customWidth="1"/>
    <col min="773" max="773" width="9.5703125" style="45" bestFit="1" customWidth="1"/>
    <col min="774" max="774" width="10.5703125" style="45" customWidth="1"/>
    <col min="775" max="776" width="11.85546875" style="45" customWidth="1"/>
    <col min="777" max="780" width="10.5703125" style="45" customWidth="1"/>
    <col min="781" max="783" width="10.42578125" style="45" customWidth="1"/>
    <col min="784" max="785" width="10.5703125" style="45" customWidth="1"/>
    <col min="786" max="786" width="9.85546875" style="45" customWidth="1"/>
    <col min="787" max="787" width="9.7109375" style="45" customWidth="1"/>
    <col min="788" max="788" width="10.5703125" style="45" customWidth="1"/>
    <col min="789" max="789" width="10.7109375" style="45" customWidth="1"/>
    <col min="790" max="790" width="12" style="45" customWidth="1"/>
    <col min="791" max="791" width="11.7109375" style="45" customWidth="1"/>
    <col min="792" max="792" width="13.42578125" style="45" customWidth="1"/>
    <col min="793" max="798" width="15.140625" style="45" customWidth="1"/>
    <col min="799" max="1024" width="12.5703125" style="45"/>
    <col min="1025" max="1025" width="32" style="45" customWidth="1"/>
    <col min="1026" max="1028" width="10.5703125" style="45" customWidth="1"/>
    <col min="1029" max="1029" width="9.5703125" style="45" bestFit="1" customWidth="1"/>
    <col min="1030" max="1030" width="10.5703125" style="45" customWidth="1"/>
    <col min="1031" max="1032" width="11.85546875" style="45" customWidth="1"/>
    <col min="1033" max="1036" width="10.5703125" style="45" customWidth="1"/>
    <col min="1037" max="1039" width="10.42578125" style="45" customWidth="1"/>
    <col min="1040" max="1041" width="10.5703125" style="45" customWidth="1"/>
    <col min="1042" max="1042" width="9.85546875" style="45" customWidth="1"/>
    <col min="1043" max="1043" width="9.7109375" style="45" customWidth="1"/>
    <col min="1044" max="1044" width="10.5703125" style="45" customWidth="1"/>
    <col min="1045" max="1045" width="10.7109375" style="45" customWidth="1"/>
    <col min="1046" max="1046" width="12" style="45" customWidth="1"/>
    <col min="1047" max="1047" width="11.7109375" style="45" customWidth="1"/>
    <col min="1048" max="1048" width="13.42578125" style="45" customWidth="1"/>
    <col min="1049" max="1054" width="15.140625" style="45" customWidth="1"/>
    <col min="1055" max="1280" width="12.5703125" style="45"/>
    <col min="1281" max="1281" width="32" style="45" customWidth="1"/>
    <col min="1282" max="1284" width="10.5703125" style="45" customWidth="1"/>
    <col min="1285" max="1285" width="9.5703125" style="45" bestFit="1" customWidth="1"/>
    <col min="1286" max="1286" width="10.5703125" style="45" customWidth="1"/>
    <col min="1287" max="1288" width="11.85546875" style="45" customWidth="1"/>
    <col min="1289" max="1292" width="10.5703125" style="45" customWidth="1"/>
    <col min="1293" max="1295" width="10.42578125" style="45" customWidth="1"/>
    <col min="1296" max="1297" width="10.5703125" style="45" customWidth="1"/>
    <col min="1298" max="1298" width="9.85546875" style="45" customWidth="1"/>
    <col min="1299" max="1299" width="9.7109375" style="45" customWidth="1"/>
    <col min="1300" max="1300" width="10.5703125" style="45" customWidth="1"/>
    <col min="1301" max="1301" width="10.7109375" style="45" customWidth="1"/>
    <col min="1302" max="1302" width="12" style="45" customWidth="1"/>
    <col min="1303" max="1303" width="11.7109375" style="45" customWidth="1"/>
    <col min="1304" max="1304" width="13.42578125" style="45" customWidth="1"/>
    <col min="1305" max="1310" width="15.140625" style="45" customWidth="1"/>
    <col min="1311" max="1536" width="12.5703125" style="45"/>
    <col min="1537" max="1537" width="32" style="45" customWidth="1"/>
    <col min="1538" max="1540" width="10.5703125" style="45" customWidth="1"/>
    <col min="1541" max="1541" width="9.5703125" style="45" bestFit="1" customWidth="1"/>
    <col min="1542" max="1542" width="10.5703125" style="45" customWidth="1"/>
    <col min="1543" max="1544" width="11.85546875" style="45" customWidth="1"/>
    <col min="1545" max="1548" width="10.5703125" style="45" customWidth="1"/>
    <col min="1549" max="1551" width="10.42578125" style="45" customWidth="1"/>
    <col min="1552" max="1553" width="10.5703125" style="45" customWidth="1"/>
    <col min="1554" max="1554" width="9.85546875" style="45" customWidth="1"/>
    <col min="1555" max="1555" width="9.7109375" style="45" customWidth="1"/>
    <col min="1556" max="1556" width="10.5703125" style="45" customWidth="1"/>
    <col min="1557" max="1557" width="10.7109375" style="45" customWidth="1"/>
    <col min="1558" max="1558" width="12" style="45" customWidth="1"/>
    <col min="1559" max="1559" width="11.7109375" style="45" customWidth="1"/>
    <col min="1560" max="1560" width="13.42578125" style="45" customWidth="1"/>
    <col min="1561" max="1566" width="15.140625" style="45" customWidth="1"/>
    <col min="1567" max="1792" width="12.5703125" style="45"/>
    <col min="1793" max="1793" width="32" style="45" customWidth="1"/>
    <col min="1794" max="1796" width="10.5703125" style="45" customWidth="1"/>
    <col min="1797" max="1797" width="9.5703125" style="45" bestFit="1" customWidth="1"/>
    <col min="1798" max="1798" width="10.5703125" style="45" customWidth="1"/>
    <col min="1799" max="1800" width="11.85546875" style="45" customWidth="1"/>
    <col min="1801" max="1804" width="10.5703125" style="45" customWidth="1"/>
    <col min="1805" max="1807" width="10.42578125" style="45" customWidth="1"/>
    <col min="1808" max="1809" width="10.5703125" style="45" customWidth="1"/>
    <col min="1810" max="1810" width="9.85546875" style="45" customWidth="1"/>
    <col min="1811" max="1811" width="9.7109375" style="45" customWidth="1"/>
    <col min="1812" max="1812" width="10.5703125" style="45" customWidth="1"/>
    <col min="1813" max="1813" width="10.7109375" style="45" customWidth="1"/>
    <col min="1814" max="1814" width="12" style="45" customWidth="1"/>
    <col min="1815" max="1815" width="11.7109375" style="45" customWidth="1"/>
    <col min="1816" max="1816" width="13.42578125" style="45" customWidth="1"/>
    <col min="1817" max="1822" width="15.140625" style="45" customWidth="1"/>
    <col min="1823" max="2048" width="12.5703125" style="45"/>
    <col min="2049" max="2049" width="32" style="45" customWidth="1"/>
    <col min="2050" max="2052" width="10.5703125" style="45" customWidth="1"/>
    <col min="2053" max="2053" width="9.5703125" style="45" bestFit="1" customWidth="1"/>
    <col min="2054" max="2054" width="10.5703125" style="45" customWidth="1"/>
    <col min="2055" max="2056" width="11.85546875" style="45" customWidth="1"/>
    <col min="2057" max="2060" width="10.5703125" style="45" customWidth="1"/>
    <col min="2061" max="2063" width="10.42578125" style="45" customWidth="1"/>
    <col min="2064" max="2065" width="10.5703125" style="45" customWidth="1"/>
    <col min="2066" max="2066" width="9.85546875" style="45" customWidth="1"/>
    <col min="2067" max="2067" width="9.7109375" style="45" customWidth="1"/>
    <col min="2068" max="2068" width="10.5703125" style="45" customWidth="1"/>
    <col min="2069" max="2069" width="10.7109375" style="45" customWidth="1"/>
    <col min="2070" max="2070" width="12" style="45" customWidth="1"/>
    <col min="2071" max="2071" width="11.7109375" style="45" customWidth="1"/>
    <col min="2072" max="2072" width="13.42578125" style="45" customWidth="1"/>
    <col min="2073" max="2078" width="15.140625" style="45" customWidth="1"/>
    <col min="2079" max="2304" width="12.5703125" style="45"/>
    <col min="2305" max="2305" width="32" style="45" customWidth="1"/>
    <col min="2306" max="2308" width="10.5703125" style="45" customWidth="1"/>
    <col min="2309" max="2309" width="9.5703125" style="45" bestFit="1" customWidth="1"/>
    <col min="2310" max="2310" width="10.5703125" style="45" customWidth="1"/>
    <col min="2311" max="2312" width="11.85546875" style="45" customWidth="1"/>
    <col min="2313" max="2316" width="10.5703125" style="45" customWidth="1"/>
    <col min="2317" max="2319" width="10.42578125" style="45" customWidth="1"/>
    <col min="2320" max="2321" width="10.5703125" style="45" customWidth="1"/>
    <col min="2322" max="2322" width="9.85546875" style="45" customWidth="1"/>
    <col min="2323" max="2323" width="9.7109375" style="45" customWidth="1"/>
    <col min="2324" max="2324" width="10.5703125" style="45" customWidth="1"/>
    <col min="2325" max="2325" width="10.7109375" style="45" customWidth="1"/>
    <col min="2326" max="2326" width="12" style="45" customWidth="1"/>
    <col min="2327" max="2327" width="11.7109375" style="45" customWidth="1"/>
    <col min="2328" max="2328" width="13.42578125" style="45" customWidth="1"/>
    <col min="2329" max="2334" width="15.140625" style="45" customWidth="1"/>
    <col min="2335" max="2560" width="12.5703125" style="45"/>
    <col min="2561" max="2561" width="32" style="45" customWidth="1"/>
    <col min="2562" max="2564" width="10.5703125" style="45" customWidth="1"/>
    <col min="2565" max="2565" width="9.5703125" style="45" bestFit="1" customWidth="1"/>
    <col min="2566" max="2566" width="10.5703125" style="45" customWidth="1"/>
    <col min="2567" max="2568" width="11.85546875" style="45" customWidth="1"/>
    <col min="2569" max="2572" width="10.5703125" style="45" customWidth="1"/>
    <col min="2573" max="2575" width="10.42578125" style="45" customWidth="1"/>
    <col min="2576" max="2577" width="10.5703125" style="45" customWidth="1"/>
    <col min="2578" max="2578" width="9.85546875" style="45" customWidth="1"/>
    <col min="2579" max="2579" width="9.7109375" style="45" customWidth="1"/>
    <col min="2580" max="2580" width="10.5703125" style="45" customWidth="1"/>
    <col min="2581" max="2581" width="10.7109375" style="45" customWidth="1"/>
    <col min="2582" max="2582" width="12" style="45" customWidth="1"/>
    <col min="2583" max="2583" width="11.7109375" style="45" customWidth="1"/>
    <col min="2584" max="2584" width="13.42578125" style="45" customWidth="1"/>
    <col min="2585" max="2590" width="15.140625" style="45" customWidth="1"/>
    <col min="2591" max="2816" width="12.5703125" style="45"/>
    <col min="2817" max="2817" width="32" style="45" customWidth="1"/>
    <col min="2818" max="2820" width="10.5703125" style="45" customWidth="1"/>
    <col min="2821" max="2821" width="9.5703125" style="45" bestFit="1" customWidth="1"/>
    <col min="2822" max="2822" width="10.5703125" style="45" customWidth="1"/>
    <col min="2823" max="2824" width="11.85546875" style="45" customWidth="1"/>
    <col min="2825" max="2828" width="10.5703125" style="45" customWidth="1"/>
    <col min="2829" max="2831" width="10.42578125" style="45" customWidth="1"/>
    <col min="2832" max="2833" width="10.5703125" style="45" customWidth="1"/>
    <col min="2834" max="2834" width="9.85546875" style="45" customWidth="1"/>
    <col min="2835" max="2835" width="9.7109375" style="45" customWidth="1"/>
    <col min="2836" max="2836" width="10.5703125" style="45" customWidth="1"/>
    <col min="2837" max="2837" width="10.7109375" style="45" customWidth="1"/>
    <col min="2838" max="2838" width="12" style="45" customWidth="1"/>
    <col min="2839" max="2839" width="11.7109375" style="45" customWidth="1"/>
    <col min="2840" max="2840" width="13.42578125" style="45" customWidth="1"/>
    <col min="2841" max="2846" width="15.140625" style="45" customWidth="1"/>
    <col min="2847" max="3072" width="12.5703125" style="45"/>
    <col min="3073" max="3073" width="32" style="45" customWidth="1"/>
    <col min="3074" max="3076" width="10.5703125" style="45" customWidth="1"/>
    <col min="3077" max="3077" width="9.5703125" style="45" bestFit="1" customWidth="1"/>
    <col min="3078" max="3078" width="10.5703125" style="45" customWidth="1"/>
    <col min="3079" max="3080" width="11.85546875" style="45" customWidth="1"/>
    <col min="3081" max="3084" width="10.5703125" style="45" customWidth="1"/>
    <col min="3085" max="3087" width="10.42578125" style="45" customWidth="1"/>
    <col min="3088" max="3089" width="10.5703125" style="45" customWidth="1"/>
    <col min="3090" max="3090" width="9.85546875" style="45" customWidth="1"/>
    <col min="3091" max="3091" width="9.7109375" style="45" customWidth="1"/>
    <col min="3092" max="3092" width="10.5703125" style="45" customWidth="1"/>
    <col min="3093" max="3093" width="10.7109375" style="45" customWidth="1"/>
    <col min="3094" max="3094" width="12" style="45" customWidth="1"/>
    <col min="3095" max="3095" width="11.7109375" style="45" customWidth="1"/>
    <col min="3096" max="3096" width="13.42578125" style="45" customWidth="1"/>
    <col min="3097" max="3102" width="15.140625" style="45" customWidth="1"/>
    <col min="3103" max="3328" width="12.5703125" style="45"/>
    <col min="3329" max="3329" width="32" style="45" customWidth="1"/>
    <col min="3330" max="3332" width="10.5703125" style="45" customWidth="1"/>
    <col min="3333" max="3333" width="9.5703125" style="45" bestFit="1" customWidth="1"/>
    <col min="3334" max="3334" width="10.5703125" style="45" customWidth="1"/>
    <col min="3335" max="3336" width="11.85546875" style="45" customWidth="1"/>
    <col min="3337" max="3340" width="10.5703125" style="45" customWidth="1"/>
    <col min="3341" max="3343" width="10.42578125" style="45" customWidth="1"/>
    <col min="3344" max="3345" width="10.5703125" style="45" customWidth="1"/>
    <col min="3346" max="3346" width="9.85546875" style="45" customWidth="1"/>
    <col min="3347" max="3347" width="9.7109375" style="45" customWidth="1"/>
    <col min="3348" max="3348" width="10.5703125" style="45" customWidth="1"/>
    <col min="3349" max="3349" width="10.7109375" style="45" customWidth="1"/>
    <col min="3350" max="3350" width="12" style="45" customWidth="1"/>
    <col min="3351" max="3351" width="11.7109375" style="45" customWidth="1"/>
    <col min="3352" max="3352" width="13.42578125" style="45" customWidth="1"/>
    <col min="3353" max="3358" width="15.140625" style="45" customWidth="1"/>
    <col min="3359" max="3584" width="12.5703125" style="45"/>
    <col min="3585" max="3585" width="32" style="45" customWidth="1"/>
    <col min="3586" max="3588" width="10.5703125" style="45" customWidth="1"/>
    <col min="3589" max="3589" width="9.5703125" style="45" bestFit="1" customWidth="1"/>
    <col min="3590" max="3590" width="10.5703125" style="45" customWidth="1"/>
    <col min="3591" max="3592" width="11.85546875" style="45" customWidth="1"/>
    <col min="3593" max="3596" width="10.5703125" style="45" customWidth="1"/>
    <col min="3597" max="3599" width="10.42578125" style="45" customWidth="1"/>
    <col min="3600" max="3601" width="10.5703125" style="45" customWidth="1"/>
    <col min="3602" max="3602" width="9.85546875" style="45" customWidth="1"/>
    <col min="3603" max="3603" width="9.7109375" style="45" customWidth="1"/>
    <col min="3604" max="3604" width="10.5703125" style="45" customWidth="1"/>
    <col min="3605" max="3605" width="10.7109375" style="45" customWidth="1"/>
    <col min="3606" max="3606" width="12" style="45" customWidth="1"/>
    <col min="3607" max="3607" width="11.7109375" style="45" customWidth="1"/>
    <col min="3608" max="3608" width="13.42578125" style="45" customWidth="1"/>
    <col min="3609" max="3614" width="15.140625" style="45" customWidth="1"/>
    <col min="3615" max="3840" width="12.5703125" style="45"/>
    <col min="3841" max="3841" width="32" style="45" customWidth="1"/>
    <col min="3842" max="3844" width="10.5703125" style="45" customWidth="1"/>
    <col min="3845" max="3845" width="9.5703125" style="45" bestFit="1" customWidth="1"/>
    <col min="3846" max="3846" width="10.5703125" style="45" customWidth="1"/>
    <col min="3847" max="3848" width="11.85546875" style="45" customWidth="1"/>
    <col min="3849" max="3852" width="10.5703125" style="45" customWidth="1"/>
    <col min="3853" max="3855" width="10.42578125" style="45" customWidth="1"/>
    <col min="3856" max="3857" width="10.5703125" style="45" customWidth="1"/>
    <col min="3858" max="3858" width="9.85546875" style="45" customWidth="1"/>
    <col min="3859" max="3859" width="9.7109375" style="45" customWidth="1"/>
    <col min="3860" max="3860" width="10.5703125" style="45" customWidth="1"/>
    <col min="3861" max="3861" width="10.7109375" style="45" customWidth="1"/>
    <col min="3862" max="3862" width="12" style="45" customWidth="1"/>
    <col min="3863" max="3863" width="11.7109375" style="45" customWidth="1"/>
    <col min="3864" max="3864" width="13.42578125" style="45" customWidth="1"/>
    <col min="3865" max="3870" width="15.140625" style="45" customWidth="1"/>
    <col min="3871" max="4096" width="12.5703125" style="45"/>
    <col min="4097" max="4097" width="32" style="45" customWidth="1"/>
    <col min="4098" max="4100" width="10.5703125" style="45" customWidth="1"/>
    <col min="4101" max="4101" width="9.5703125" style="45" bestFit="1" customWidth="1"/>
    <col min="4102" max="4102" width="10.5703125" style="45" customWidth="1"/>
    <col min="4103" max="4104" width="11.85546875" style="45" customWidth="1"/>
    <col min="4105" max="4108" width="10.5703125" style="45" customWidth="1"/>
    <col min="4109" max="4111" width="10.42578125" style="45" customWidth="1"/>
    <col min="4112" max="4113" width="10.5703125" style="45" customWidth="1"/>
    <col min="4114" max="4114" width="9.85546875" style="45" customWidth="1"/>
    <col min="4115" max="4115" width="9.7109375" style="45" customWidth="1"/>
    <col min="4116" max="4116" width="10.5703125" style="45" customWidth="1"/>
    <col min="4117" max="4117" width="10.7109375" style="45" customWidth="1"/>
    <col min="4118" max="4118" width="12" style="45" customWidth="1"/>
    <col min="4119" max="4119" width="11.7109375" style="45" customWidth="1"/>
    <col min="4120" max="4120" width="13.42578125" style="45" customWidth="1"/>
    <col min="4121" max="4126" width="15.140625" style="45" customWidth="1"/>
    <col min="4127" max="4352" width="12.5703125" style="45"/>
    <col min="4353" max="4353" width="32" style="45" customWidth="1"/>
    <col min="4354" max="4356" width="10.5703125" style="45" customWidth="1"/>
    <col min="4357" max="4357" width="9.5703125" style="45" bestFit="1" customWidth="1"/>
    <col min="4358" max="4358" width="10.5703125" style="45" customWidth="1"/>
    <col min="4359" max="4360" width="11.85546875" style="45" customWidth="1"/>
    <col min="4361" max="4364" width="10.5703125" style="45" customWidth="1"/>
    <col min="4365" max="4367" width="10.42578125" style="45" customWidth="1"/>
    <col min="4368" max="4369" width="10.5703125" style="45" customWidth="1"/>
    <col min="4370" max="4370" width="9.85546875" style="45" customWidth="1"/>
    <col min="4371" max="4371" width="9.7109375" style="45" customWidth="1"/>
    <col min="4372" max="4372" width="10.5703125" style="45" customWidth="1"/>
    <col min="4373" max="4373" width="10.7109375" style="45" customWidth="1"/>
    <col min="4374" max="4374" width="12" style="45" customWidth="1"/>
    <col min="4375" max="4375" width="11.7109375" style="45" customWidth="1"/>
    <col min="4376" max="4376" width="13.42578125" style="45" customWidth="1"/>
    <col min="4377" max="4382" width="15.140625" style="45" customWidth="1"/>
    <col min="4383" max="4608" width="12.5703125" style="45"/>
    <col min="4609" max="4609" width="32" style="45" customWidth="1"/>
    <col min="4610" max="4612" width="10.5703125" style="45" customWidth="1"/>
    <col min="4613" max="4613" width="9.5703125" style="45" bestFit="1" customWidth="1"/>
    <col min="4614" max="4614" width="10.5703125" style="45" customWidth="1"/>
    <col min="4615" max="4616" width="11.85546875" style="45" customWidth="1"/>
    <col min="4617" max="4620" width="10.5703125" style="45" customWidth="1"/>
    <col min="4621" max="4623" width="10.42578125" style="45" customWidth="1"/>
    <col min="4624" max="4625" width="10.5703125" style="45" customWidth="1"/>
    <col min="4626" max="4626" width="9.85546875" style="45" customWidth="1"/>
    <col min="4627" max="4627" width="9.7109375" style="45" customWidth="1"/>
    <col min="4628" max="4628" width="10.5703125" style="45" customWidth="1"/>
    <col min="4629" max="4629" width="10.7109375" style="45" customWidth="1"/>
    <col min="4630" max="4630" width="12" style="45" customWidth="1"/>
    <col min="4631" max="4631" width="11.7109375" style="45" customWidth="1"/>
    <col min="4632" max="4632" width="13.42578125" style="45" customWidth="1"/>
    <col min="4633" max="4638" width="15.140625" style="45" customWidth="1"/>
    <col min="4639" max="4864" width="12.5703125" style="45"/>
    <col min="4865" max="4865" width="32" style="45" customWidth="1"/>
    <col min="4866" max="4868" width="10.5703125" style="45" customWidth="1"/>
    <col min="4869" max="4869" width="9.5703125" style="45" bestFit="1" customWidth="1"/>
    <col min="4870" max="4870" width="10.5703125" style="45" customWidth="1"/>
    <col min="4871" max="4872" width="11.85546875" style="45" customWidth="1"/>
    <col min="4873" max="4876" width="10.5703125" style="45" customWidth="1"/>
    <col min="4877" max="4879" width="10.42578125" style="45" customWidth="1"/>
    <col min="4880" max="4881" width="10.5703125" style="45" customWidth="1"/>
    <col min="4882" max="4882" width="9.85546875" style="45" customWidth="1"/>
    <col min="4883" max="4883" width="9.7109375" style="45" customWidth="1"/>
    <col min="4884" max="4884" width="10.5703125" style="45" customWidth="1"/>
    <col min="4885" max="4885" width="10.7109375" style="45" customWidth="1"/>
    <col min="4886" max="4886" width="12" style="45" customWidth="1"/>
    <col min="4887" max="4887" width="11.7109375" style="45" customWidth="1"/>
    <col min="4888" max="4888" width="13.42578125" style="45" customWidth="1"/>
    <col min="4889" max="4894" width="15.140625" style="45" customWidth="1"/>
    <col min="4895" max="5120" width="12.5703125" style="45"/>
    <col min="5121" max="5121" width="32" style="45" customWidth="1"/>
    <col min="5122" max="5124" width="10.5703125" style="45" customWidth="1"/>
    <col min="5125" max="5125" width="9.5703125" style="45" bestFit="1" customWidth="1"/>
    <col min="5126" max="5126" width="10.5703125" style="45" customWidth="1"/>
    <col min="5127" max="5128" width="11.85546875" style="45" customWidth="1"/>
    <col min="5129" max="5132" width="10.5703125" style="45" customWidth="1"/>
    <col min="5133" max="5135" width="10.42578125" style="45" customWidth="1"/>
    <col min="5136" max="5137" width="10.5703125" style="45" customWidth="1"/>
    <col min="5138" max="5138" width="9.85546875" style="45" customWidth="1"/>
    <col min="5139" max="5139" width="9.7109375" style="45" customWidth="1"/>
    <col min="5140" max="5140" width="10.5703125" style="45" customWidth="1"/>
    <col min="5141" max="5141" width="10.7109375" style="45" customWidth="1"/>
    <col min="5142" max="5142" width="12" style="45" customWidth="1"/>
    <col min="5143" max="5143" width="11.7109375" style="45" customWidth="1"/>
    <col min="5144" max="5144" width="13.42578125" style="45" customWidth="1"/>
    <col min="5145" max="5150" width="15.140625" style="45" customWidth="1"/>
    <col min="5151" max="5376" width="12.5703125" style="45"/>
    <col min="5377" max="5377" width="32" style="45" customWidth="1"/>
    <col min="5378" max="5380" width="10.5703125" style="45" customWidth="1"/>
    <col min="5381" max="5381" width="9.5703125" style="45" bestFit="1" customWidth="1"/>
    <col min="5382" max="5382" width="10.5703125" style="45" customWidth="1"/>
    <col min="5383" max="5384" width="11.85546875" style="45" customWidth="1"/>
    <col min="5385" max="5388" width="10.5703125" style="45" customWidth="1"/>
    <col min="5389" max="5391" width="10.42578125" style="45" customWidth="1"/>
    <col min="5392" max="5393" width="10.5703125" style="45" customWidth="1"/>
    <col min="5394" max="5394" width="9.85546875" style="45" customWidth="1"/>
    <col min="5395" max="5395" width="9.7109375" style="45" customWidth="1"/>
    <col min="5396" max="5396" width="10.5703125" style="45" customWidth="1"/>
    <col min="5397" max="5397" width="10.7109375" style="45" customWidth="1"/>
    <col min="5398" max="5398" width="12" style="45" customWidth="1"/>
    <col min="5399" max="5399" width="11.7109375" style="45" customWidth="1"/>
    <col min="5400" max="5400" width="13.42578125" style="45" customWidth="1"/>
    <col min="5401" max="5406" width="15.140625" style="45" customWidth="1"/>
    <col min="5407" max="5632" width="12.5703125" style="45"/>
    <col min="5633" max="5633" width="32" style="45" customWidth="1"/>
    <col min="5634" max="5636" width="10.5703125" style="45" customWidth="1"/>
    <col min="5637" max="5637" width="9.5703125" style="45" bestFit="1" customWidth="1"/>
    <col min="5638" max="5638" width="10.5703125" style="45" customWidth="1"/>
    <col min="5639" max="5640" width="11.85546875" style="45" customWidth="1"/>
    <col min="5641" max="5644" width="10.5703125" style="45" customWidth="1"/>
    <col min="5645" max="5647" width="10.42578125" style="45" customWidth="1"/>
    <col min="5648" max="5649" width="10.5703125" style="45" customWidth="1"/>
    <col min="5650" max="5650" width="9.85546875" style="45" customWidth="1"/>
    <col min="5651" max="5651" width="9.7109375" style="45" customWidth="1"/>
    <col min="5652" max="5652" width="10.5703125" style="45" customWidth="1"/>
    <col min="5653" max="5653" width="10.7109375" style="45" customWidth="1"/>
    <col min="5654" max="5654" width="12" style="45" customWidth="1"/>
    <col min="5655" max="5655" width="11.7109375" style="45" customWidth="1"/>
    <col min="5656" max="5656" width="13.42578125" style="45" customWidth="1"/>
    <col min="5657" max="5662" width="15.140625" style="45" customWidth="1"/>
    <col min="5663" max="5888" width="12.5703125" style="45"/>
    <col min="5889" max="5889" width="32" style="45" customWidth="1"/>
    <col min="5890" max="5892" width="10.5703125" style="45" customWidth="1"/>
    <col min="5893" max="5893" width="9.5703125" style="45" bestFit="1" customWidth="1"/>
    <col min="5894" max="5894" width="10.5703125" style="45" customWidth="1"/>
    <col min="5895" max="5896" width="11.85546875" style="45" customWidth="1"/>
    <col min="5897" max="5900" width="10.5703125" style="45" customWidth="1"/>
    <col min="5901" max="5903" width="10.42578125" style="45" customWidth="1"/>
    <col min="5904" max="5905" width="10.5703125" style="45" customWidth="1"/>
    <col min="5906" max="5906" width="9.85546875" style="45" customWidth="1"/>
    <col min="5907" max="5907" width="9.7109375" style="45" customWidth="1"/>
    <col min="5908" max="5908" width="10.5703125" style="45" customWidth="1"/>
    <col min="5909" max="5909" width="10.7109375" style="45" customWidth="1"/>
    <col min="5910" max="5910" width="12" style="45" customWidth="1"/>
    <col min="5911" max="5911" width="11.7109375" style="45" customWidth="1"/>
    <col min="5912" max="5912" width="13.42578125" style="45" customWidth="1"/>
    <col min="5913" max="5918" width="15.140625" style="45" customWidth="1"/>
    <col min="5919" max="6144" width="12.5703125" style="45"/>
    <col min="6145" max="6145" width="32" style="45" customWidth="1"/>
    <col min="6146" max="6148" width="10.5703125" style="45" customWidth="1"/>
    <col min="6149" max="6149" width="9.5703125" style="45" bestFit="1" customWidth="1"/>
    <col min="6150" max="6150" width="10.5703125" style="45" customWidth="1"/>
    <col min="6151" max="6152" width="11.85546875" style="45" customWidth="1"/>
    <col min="6153" max="6156" width="10.5703125" style="45" customWidth="1"/>
    <col min="6157" max="6159" width="10.42578125" style="45" customWidth="1"/>
    <col min="6160" max="6161" width="10.5703125" style="45" customWidth="1"/>
    <col min="6162" max="6162" width="9.85546875" style="45" customWidth="1"/>
    <col min="6163" max="6163" width="9.7109375" style="45" customWidth="1"/>
    <col min="6164" max="6164" width="10.5703125" style="45" customWidth="1"/>
    <col min="6165" max="6165" width="10.7109375" style="45" customWidth="1"/>
    <col min="6166" max="6166" width="12" style="45" customWidth="1"/>
    <col min="6167" max="6167" width="11.7109375" style="45" customWidth="1"/>
    <col min="6168" max="6168" width="13.42578125" style="45" customWidth="1"/>
    <col min="6169" max="6174" width="15.140625" style="45" customWidth="1"/>
    <col min="6175" max="6400" width="12.5703125" style="45"/>
    <col min="6401" max="6401" width="32" style="45" customWidth="1"/>
    <col min="6402" max="6404" width="10.5703125" style="45" customWidth="1"/>
    <col min="6405" max="6405" width="9.5703125" style="45" bestFit="1" customWidth="1"/>
    <col min="6406" max="6406" width="10.5703125" style="45" customWidth="1"/>
    <col min="6407" max="6408" width="11.85546875" style="45" customWidth="1"/>
    <col min="6409" max="6412" width="10.5703125" style="45" customWidth="1"/>
    <col min="6413" max="6415" width="10.42578125" style="45" customWidth="1"/>
    <col min="6416" max="6417" width="10.5703125" style="45" customWidth="1"/>
    <col min="6418" max="6418" width="9.85546875" style="45" customWidth="1"/>
    <col min="6419" max="6419" width="9.7109375" style="45" customWidth="1"/>
    <col min="6420" max="6420" width="10.5703125" style="45" customWidth="1"/>
    <col min="6421" max="6421" width="10.7109375" style="45" customWidth="1"/>
    <col min="6422" max="6422" width="12" style="45" customWidth="1"/>
    <col min="6423" max="6423" width="11.7109375" style="45" customWidth="1"/>
    <col min="6424" max="6424" width="13.42578125" style="45" customWidth="1"/>
    <col min="6425" max="6430" width="15.140625" style="45" customWidth="1"/>
    <col min="6431" max="6656" width="12.5703125" style="45"/>
    <col min="6657" max="6657" width="32" style="45" customWidth="1"/>
    <col min="6658" max="6660" width="10.5703125" style="45" customWidth="1"/>
    <col min="6661" max="6661" width="9.5703125" style="45" bestFit="1" customWidth="1"/>
    <col min="6662" max="6662" width="10.5703125" style="45" customWidth="1"/>
    <col min="6663" max="6664" width="11.85546875" style="45" customWidth="1"/>
    <col min="6665" max="6668" width="10.5703125" style="45" customWidth="1"/>
    <col min="6669" max="6671" width="10.42578125" style="45" customWidth="1"/>
    <col min="6672" max="6673" width="10.5703125" style="45" customWidth="1"/>
    <col min="6674" max="6674" width="9.85546875" style="45" customWidth="1"/>
    <col min="6675" max="6675" width="9.7109375" style="45" customWidth="1"/>
    <col min="6676" max="6676" width="10.5703125" style="45" customWidth="1"/>
    <col min="6677" max="6677" width="10.7109375" style="45" customWidth="1"/>
    <col min="6678" max="6678" width="12" style="45" customWidth="1"/>
    <col min="6679" max="6679" width="11.7109375" style="45" customWidth="1"/>
    <col min="6680" max="6680" width="13.42578125" style="45" customWidth="1"/>
    <col min="6681" max="6686" width="15.140625" style="45" customWidth="1"/>
    <col min="6687" max="6912" width="12.5703125" style="45"/>
    <col min="6913" max="6913" width="32" style="45" customWidth="1"/>
    <col min="6914" max="6916" width="10.5703125" style="45" customWidth="1"/>
    <col min="6917" max="6917" width="9.5703125" style="45" bestFit="1" customWidth="1"/>
    <col min="6918" max="6918" width="10.5703125" style="45" customWidth="1"/>
    <col min="6919" max="6920" width="11.85546875" style="45" customWidth="1"/>
    <col min="6921" max="6924" width="10.5703125" style="45" customWidth="1"/>
    <col min="6925" max="6927" width="10.42578125" style="45" customWidth="1"/>
    <col min="6928" max="6929" width="10.5703125" style="45" customWidth="1"/>
    <col min="6930" max="6930" width="9.85546875" style="45" customWidth="1"/>
    <col min="6931" max="6931" width="9.7109375" style="45" customWidth="1"/>
    <col min="6932" max="6932" width="10.5703125" style="45" customWidth="1"/>
    <col min="6933" max="6933" width="10.7109375" style="45" customWidth="1"/>
    <col min="6934" max="6934" width="12" style="45" customWidth="1"/>
    <col min="6935" max="6935" width="11.7109375" style="45" customWidth="1"/>
    <col min="6936" max="6936" width="13.42578125" style="45" customWidth="1"/>
    <col min="6937" max="6942" width="15.140625" style="45" customWidth="1"/>
    <col min="6943" max="7168" width="12.5703125" style="45"/>
    <col min="7169" max="7169" width="32" style="45" customWidth="1"/>
    <col min="7170" max="7172" width="10.5703125" style="45" customWidth="1"/>
    <col min="7173" max="7173" width="9.5703125" style="45" bestFit="1" customWidth="1"/>
    <col min="7174" max="7174" width="10.5703125" style="45" customWidth="1"/>
    <col min="7175" max="7176" width="11.85546875" style="45" customWidth="1"/>
    <col min="7177" max="7180" width="10.5703125" style="45" customWidth="1"/>
    <col min="7181" max="7183" width="10.42578125" style="45" customWidth="1"/>
    <col min="7184" max="7185" width="10.5703125" style="45" customWidth="1"/>
    <col min="7186" max="7186" width="9.85546875" style="45" customWidth="1"/>
    <col min="7187" max="7187" width="9.7109375" style="45" customWidth="1"/>
    <col min="7188" max="7188" width="10.5703125" style="45" customWidth="1"/>
    <col min="7189" max="7189" width="10.7109375" style="45" customWidth="1"/>
    <col min="7190" max="7190" width="12" style="45" customWidth="1"/>
    <col min="7191" max="7191" width="11.7109375" style="45" customWidth="1"/>
    <col min="7192" max="7192" width="13.42578125" style="45" customWidth="1"/>
    <col min="7193" max="7198" width="15.140625" style="45" customWidth="1"/>
    <col min="7199" max="7424" width="12.5703125" style="45"/>
    <col min="7425" max="7425" width="32" style="45" customWidth="1"/>
    <col min="7426" max="7428" width="10.5703125" style="45" customWidth="1"/>
    <col min="7429" max="7429" width="9.5703125" style="45" bestFit="1" customWidth="1"/>
    <col min="7430" max="7430" width="10.5703125" style="45" customWidth="1"/>
    <col min="7431" max="7432" width="11.85546875" style="45" customWidth="1"/>
    <col min="7433" max="7436" width="10.5703125" style="45" customWidth="1"/>
    <col min="7437" max="7439" width="10.42578125" style="45" customWidth="1"/>
    <col min="7440" max="7441" width="10.5703125" style="45" customWidth="1"/>
    <col min="7442" max="7442" width="9.85546875" style="45" customWidth="1"/>
    <col min="7443" max="7443" width="9.7109375" style="45" customWidth="1"/>
    <col min="7444" max="7444" width="10.5703125" style="45" customWidth="1"/>
    <col min="7445" max="7445" width="10.7109375" style="45" customWidth="1"/>
    <col min="7446" max="7446" width="12" style="45" customWidth="1"/>
    <col min="7447" max="7447" width="11.7109375" style="45" customWidth="1"/>
    <col min="7448" max="7448" width="13.42578125" style="45" customWidth="1"/>
    <col min="7449" max="7454" width="15.140625" style="45" customWidth="1"/>
    <col min="7455" max="7680" width="12.5703125" style="45"/>
    <col min="7681" max="7681" width="32" style="45" customWidth="1"/>
    <col min="7682" max="7684" width="10.5703125" style="45" customWidth="1"/>
    <col min="7685" max="7685" width="9.5703125" style="45" bestFit="1" customWidth="1"/>
    <col min="7686" max="7686" width="10.5703125" style="45" customWidth="1"/>
    <col min="7687" max="7688" width="11.85546875" style="45" customWidth="1"/>
    <col min="7689" max="7692" width="10.5703125" style="45" customWidth="1"/>
    <col min="7693" max="7695" width="10.42578125" style="45" customWidth="1"/>
    <col min="7696" max="7697" width="10.5703125" style="45" customWidth="1"/>
    <col min="7698" max="7698" width="9.85546875" style="45" customWidth="1"/>
    <col min="7699" max="7699" width="9.7109375" style="45" customWidth="1"/>
    <col min="7700" max="7700" width="10.5703125" style="45" customWidth="1"/>
    <col min="7701" max="7701" width="10.7109375" style="45" customWidth="1"/>
    <col min="7702" max="7702" width="12" style="45" customWidth="1"/>
    <col min="7703" max="7703" width="11.7109375" style="45" customWidth="1"/>
    <col min="7704" max="7704" width="13.42578125" style="45" customWidth="1"/>
    <col min="7705" max="7710" width="15.140625" style="45" customWidth="1"/>
    <col min="7711" max="7936" width="12.5703125" style="45"/>
    <col min="7937" max="7937" width="32" style="45" customWidth="1"/>
    <col min="7938" max="7940" width="10.5703125" style="45" customWidth="1"/>
    <col min="7941" max="7941" width="9.5703125" style="45" bestFit="1" customWidth="1"/>
    <col min="7942" max="7942" width="10.5703125" style="45" customWidth="1"/>
    <col min="7943" max="7944" width="11.85546875" style="45" customWidth="1"/>
    <col min="7945" max="7948" width="10.5703125" style="45" customWidth="1"/>
    <col min="7949" max="7951" width="10.42578125" style="45" customWidth="1"/>
    <col min="7952" max="7953" width="10.5703125" style="45" customWidth="1"/>
    <col min="7954" max="7954" width="9.85546875" style="45" customWidth="1"/>
    <col min="7955" max="7955" width="9.7109375" style="45" customWidth="1"/>
    <col min="7956" max="7956" width="10.5703125" style="45" customWidth="1"/>
    <col min="7957" max="7957" width="10.7109375" style="45" customWidth="1"/>
    <col min="7958" max="7958" width="12" style="45" customWidth="1"/>
    <col min="7959" max="7959" width="11.7109375" style="45" customWidth="1"/>
    <col min="7960" max="7960" width="13.42578125" style="45" customWidth="1"/>
    <col min="7961" max="7966" width="15.140625" style="45" customWidth="1"/>
    <col min="7967" max="8192" width="12.5703125" style="45"/>
    <col min="8193" max="8193" width="32" style="45" customWidth="1"/>
    <col min="8194" max="8196" width="10.5703125" style="45" customWidth="1"/>
    <col min="8197" max="8197" width="9.5703125" style="45" bestFit="1" customWidth="1"/>
    <col min="8198" max="8198" width="10.5703125" style="45" customWidth="1"/>
    <col min="8199" max="8200" width="11.85546875" style="45" customWidth="1"/>
    <col min="8201" max="8204" width="10.5703125" style="45" customWidth="1"/>
    <col min="8205" max="8207" width="10.42578125" style="45" customWidth="1"/>
    <col min="8208" max="8209" width="10.5703125" style="45" customWidth="1"/>
    <col min="8210" max="8210" width="9.85546875" style="45" customWidth="1"/>
    <col min="8211" max="8211" width="9.7109375" style="45" customWidth="1"/>
    <col min="8212" max="8212" width="10.5703125" style="45" customWidth="1"/>
    <col min="8213" max="8213" width="10.7109375" style="45" customWidth="1"/>
    <col min="8214" max="8214" width="12" style="45" customWidth="1"/>
    <col min="8215" max="8215" width="11.7109375" style="45" customWidth="1"/>
    <col min="8216" max="8216" width="13.42578125" style="45" customWidth="1"/>
    <col min="8217" max="8222" width="15.140625" style="45" customWidth="1"/>
    <col min="8223" max="8448" width="12.5703125" style="45"/>
    <col min="8449" max="8449" width="32" style="45" customWidth="1"/>
    <col min="8450" max="8452" width="10.5703125" style="45" customWidth="1"/>
    <col min="8453" max="8453" width="9.5703125" style="45" bestFit="1" customWidth="1"/>
    <col min="8454" max="8454" width="10.5703125" style="45" customWidth="1"/>
    <col min="8455" max="8456" width="11.85546875" style="45" customWidth="1"/>
    <col min="8457" max="8460" width="10.5703125" style="45" customWidth="1"/>
    <col min="8461" max="8463" width="10.42578125" style="45" customWidth="1"/>
    <col min="8464" max="8465" width="10.5703125" style="45" customWidth="1"/>
    <col min="8466" max="8466" width="9.85546875" style="45" customWidth="1"/>
    <col min="8467" max="8467" width="9.7109375" style="45" customWidth="1"/>
    <col min="8468" max="8468" width="10.5703125" style="45" customWidth="1"/>
    <col min="8469" max="8469" width="10.7109375" style="45" customWidth="1"/>
    <col min="8470" max="8470" width="12" style="45" customWidth="1"/>
    <col min="8471" max="8471" width="11.7109375" style="45" customWidth="1"/>
    <col min="8472" max="8472" width="13.42578125" style="45" customWidth="1"/>
    <col min="8473" max="8478" width="15.140625" style="45" customWidth="1"/>
    <col min="8479" max="8704" width="12.5703125" style="45"/>
    <col min="8705" max="8705" width="32" style="45" customWidth="1"/>
    <col min="8706" max="8708" width="10.5703125" style="45" customWidth="1"/>
    <col min="8709" max="8709" width="9.5703125" style="45" bestFit="1" customWidth="1"/>
    <col min="8710" max="8710" width="10.5703125" style="45" customWidth="1"/>
    <col min="8711" max="8712" width="11.85546875" style="45" customWidth="1"/>
    <col min="8713" max="8716" width="10.5703125" style="45" customWidth="1"/>
    <col min="8717" max="8719" width="10.42578125" style="45" customWidth="1"/>
    <col min="8720" max="8721" width="10.5703125" style="45" customWidth="1"/>
    <col min="8722" max="8722" width="9.85546875" style="45" customWidth="1"/>
    <col min="8723" max="8723" width="9.7109375" style="45" customWidth="1"/>
    <col min="8724" max="8724" width="10.5703125" style="45" customWidth="1"/>
    <col min="8725" max="8725" width="10.7109375" style="45" customWidth="1"/>
    <col min="8726" max="8726" width="12" style="45" customWidth="1"/>
    <col min="8727" max="8727" width="11.7109375" style="45" customWidth="1"/>
    <col min="8728" max="8728" width="13.42578125" style="45" customWidth="1"/>
    <col min="8729" max="8734" width="15.140625" style="45" customWidth="1"/>
    <col min="8735" max="8960" width="12.5703125" style="45"/>
    <col min="8961" max="8961" width="32" style="45" customWidth="1"/>
    <col min="8962" max="8964" width="10.5703125" style="45" customWidth="1"/>
    <col min="8965" max="8965" width="9.5703125" style="45" bestFit="1" customWidth="1"/>
    <col min="8966" max="8966" width="10.5703125" style="45" customWidth="1"/>
    <col min="8967" max="8968" width="11.85546875" style="45" customWidth="1"/>
    <col min="8969" max="8972" width="10.5703125" style="45" customWidth="1"/>
    <col min="8973" max="8975" width="10.42578125" style="45" customWidth="1"/>
    <col min="8976" max="8977" width="10.5703125" style="45" customWidth="1"/>
    <col min="8978" max="8978" width="9.85546875" style="45" customWidth="1"/>
    <col min="8979" max="8979" width="9.7109375" style="45" customWidth="1"/>
    <col min="8980" max="8980" width="10.5703125" style="45" customWidth="1"/>
    <col min="8981" max="8981" width="10.7109375" style="45" customWidth="1"/>
    <col min="8982" max="8982" width="12" style="45" customWidth="1"/>
    <col min="8983" max="8983" width="11.7109375" style="45" customWidth="1"/>
    <col min="8984" max="8984" width="13.42578125" style="45" customWidth="1"/>
    <col min="8985" max="8990" width="15.140625" style="45" customWidth="1"/>
    <col min="8991" max="9216" width="12.5703125" style="45"/>
    <col min="9217" max="9217" width="32" style="45" customWidth="1"/>
    <col min="9218" max="9220" width="10.5703125" style="45" customWidth="1"/>
    <col min="9221" max="9221" width="9.5703125" style="45" bestFit="1" customWidth="1"/>
    <col min="9222" max="9222" width="10.5703125" style="45" customWidth="1"/>
    <col min="9223" max="9224" width="11.85546875" style="45" customWidth="1"/>
    <col min="9225" max="9228" width="10.5703125" style="45" customWidth="1"/>
    <col min="9229" max="9231" width="10.42578125" style="45" customWidth="1"/>
    <col min="9232" max="9233" width="10.5703125" style="45" customWidth="1"/>
    <col min="9234" max="9234" width="9.85546875" style="45" customWidth="1"/>
    <col min="9235" max="9235" width="9.7109375" style="45" customWidth="1"/>
    <col min="9236" max="9236" width="10.5703125" style="45" customWidth="1"/>
    <col min="9237" max="9237" width="10.7109375" style="45" customWidth="1"/>
    <col min="9238" max="9238" width="12" style="45" customWidth="1"/>
    <col min="9239" max="9239" width="11.7109375" style="45" customWidth="1"/>
    <col min="9240" max="9240" width="13.42578125" style="45" customWidth="1"/>
    <col min="9241" max="9246" width="15.140625" style="45" customWidth="1"/>
    <col min="9247" max="9472" width="12.5703125" style="45"/>
    <col min="9473" max="9473" width="32" style="45" customWidth="1"/>
    <col min="9474" max="9476" width="10.5703125" style="45" customWidth="1"/>
    <col min="9477" max="9477" width="9.5703125" style="45" bestFit="1" customWidth="1"/>
    <col min="9478" max="9478" width="10.5703125" style="45" customWidth="1"/>
    <col min="9479" max="9480" width="11.85546875" style="45" customWidth="1"/>
    <col min="9481" max="9484" width="10.5703125" style="45" customWidth="1"/>
    <col min="9485" max="9487" width="10.42578125" style="45" customWidth="1"/>
    <col min="9488" max="9489" width="10.5703125" style="45" customWidth="1"/>
    <col min="9490" max="9490" width="9.85546875" style="45" customWidth="1"/>
    <col min="9491" max="9491" width="9.7109375" style="45" customWidth="1"/>
    <col min="9492" max="9492" width="10.5703125" style="45" customWidth="1"/>
    <col min="9493" max="9493" width="10.7109375" style="45" customWidth="1"/>
    <col min="9494" max="9494" width="12" style="45" customWidth="1"/>
    <col min="9495" max="9495" width="11.7109375" style="45" customWidth="1"/>
    <col min="9496" max="9496" width="13.42578125" style="45" customWidth="1"/>
    <col min="9497" max="9502" width="15.140625" style="45" customWidth="1"/>
    <col min="9503" max="9728" width="12.5703125" style="45"/>
    <col min="9729" max="9729" width="32" style="45" customWidth="1"/>
    <col min="9730" max="9732" width="10.5703125" style="45" customWidth="1"/>
    <col min="9733" max="9733" width="9.5703125" style="45" bestFit="1" customWidth="1"/>
    <col min="9734" max="9734" width="10.5703125" style="45" customWidth="1"/>
    <col min="9735" max="9736" width="11.85546875" style="45" customWidth="1"/>
    <col min="9737" max="9740" width="10.5703125" style="45" customWidth="1"/>
    <col min="9741" max="9743" width="10.42578125" style="45" customWidth="1"/>
    <col min="9744" max="9745" width="10.5703125" style="45" customWidth="1"/>
    <col min="9746" max="9746" width="9.85546875" style="45" customWidth="1"/>
    <col min="9747" max="9747" width="9.7109375" style="45" customWidth="1"/>
    <col min="9748" max="9748" width="10.5703125" style="45" customWidth="1"/>
    <col min="9749" max="9749" width="10.7109375" style="45" customWidth="1"/>
    <col min="9750" max="9750" width="12" style="45" customWidth="1"/>
    <col min="9751" max="9751" width="11.7109375" style="45" customWidth="1"/>
    <col min="9752" max="9752" width="13.42578125" style="45" customWidth="1"/>
    <col min="9753" max="9758" width="15.140625" style="45" customWidth="1"/>
    <col min="9759" max="9984" width="12.5703125" style="45"/>
    <col min="9985" max="9985" width="32" style="45" customWidth="1"/>
    <col min="9986" max="9988" width="10.5703125" style="45" customWidth="1"/>
    <col min="9989" max="9989" width="9.5703125" style="45" bestFit="1" customWidth="1"/>
    <col min="9990" max="9990" width="10.5703125" style="45" customWidth="1"/>
    <col min="9991" max="9992" width="11.85546875" style="45" customWidth="1"/>
    <col min="9993" max="9996" width="10.5703125" style="45" customWidth="1"/>
    <col min="9997" max="9999" width="10.42578125" style="45" customWidth="1"/>
    <col min="10000" max="10001" width="10.5703125" style="45" customWidth="1"/>
    <col min="10002" max="10002" width="9.85546875" style="45" customWidth="1"/>
    <col min="10003" max="10003" width="9.7109375" style="45" customWidth="1"/>
    <col min="10004" max="10004" width="10.5703125" style="45" customWidth="1"/>
    <col min="10005" max="10005" width="10.7109375" style="45" customWidth="1"/>
    <col min="10006" max="10006" width="12" style="45" customWidth="1"/>
    <col min="10007" max="10007" width="11.7109375" style="45" customWidth="1"/>
    <col min="10008" max="10008" width="13.42578125" style="45" customWidth="1"/>
    <col min="10009" max="10014" width="15.140625" style="45" customWidth="1"/>
    <col min="10015" max="10240" width="12.5703125" style="45"/>
    <col min="10241" max="10241" width="32" style="45" customWidth="1"/>
    <col min="10242" max="10244" width="10.5703125" style="45" customWidth="1"/>
    <col min="10245" max="10245" width="9.5703125" style="45" bestFit="1" customWidth="1"/>
    <col min="10246" max="10246" width="10.5703125" style="45" customWidth="1"/>
    <col min="10247" max="10248" width="11.85546875" style="45" customWidth="1"/>
    <col min="10249" max="10252" width="10.5703125" style="45" customWidth="1"/>
    <col min="10253" max="10255" width="10.42578125" style="45" customWidth="1"/>
    <col min="10256" max="10257" width="10.5703125" style="45" customWidth="1"/>
    <col min="10258" max="10258" width="9.85546875" style="45" customWidth="1"/>
    <col min="10259" max="10259" width="9.7109375" style="45" customWidth="1"/>
    <col min="10260" max="10260" width="10.5703125" style="45" customWidth="1"/>
    <col min="10261" max="10261" width="10.7109375" style="45" customWidth="1"/>
    <col min="10262" max="10262" width="12" style="45" customWidth="1"/>
    <col min="10263" max="10263" width="11.7109375" style="45" customWidth="1"/>
    <col min="10264" max="10264" width="13.42578125" style="45" customWidth="1"/>
    <col min="10265" max="10270" width="15.140625" style="45" customWidth="1"/>
    <col min="10271" max="10496" width="12.5703125" style="45"/>
    <col min="10497" max="10497" width="32" style="45" customWidth="1"/>
    <col min="10498" max="10500" width="10.5703125" style="45" customWidth="1"/>
    <col min="10501" max="10501" width="9.5703125" style="45" bestFit="1" customWidth="1"/>
    <col min="10502" max="10502" width="10.5703125" style="45" customWidth="1"/>
    <col min="10503" max="10504" width="11.85546875" style="45" customWidth="1"/>
    <col min="10505" max="10508" width="10.5703125" style="45" customWidth="1"/>
    <col min="10509" max="10511" width="10.42578125" style="45" customWidth="1"/>
    <col min="10512" max="10513" width="10.5703125" style="45" customWidth="1"/>
    <col min="10514" max="10514" width="9.85546875" style="45" customWidth="1"/>
    <col min="10515" max="10515" width="9.7109375" style="45" customWidth="1"/>
    <col min="10516" max="10516" width="10.5703125" style="45" customWidth="1"/>
    <col min="10517" max="10517" width="10.7109375" style="45" customWidth="1"/>
    <col min="10518" max="10518" width="12" style="45" customWidth="1"/>
    <col min="10519" max="10519" width="11.7109375" style="45" customWidth="1"/>
    <col min="10520" max="10520" width="13.42578125" style="45" customWidth="1"/>
    <col min="10521" max="10526" width="15.140625" style="45" customWidth="1"/>
    <col min="10527" max="10752" width="12.5703125" style="45"/>
    <col min="10753" max="10753" width="32" style="45" customWidth="1"/>
    <col min="10754" max="10756" width="10.5703125" style="45" customWidth="1"/>
    <col min="10757" max="10757" width="9.5703125" style="45" bestFit="1" customWidth="1"/>
    <col min="10758" max="10758" width="10.5703125" style="45" customWidth="1"/>
    <col min="10759" max="10760" width="11.85546875" style="45" customWidth="1"/>
    <col min="10761" max="10764" width="10.5703125" style="45" customWidth="1"/>
    <col min="10765" max="10767" width="10.42578125" style="45" customWidth="1"/>
    <col min="10768" max="10769" width="10.5703125" style="45" customWidth="1"/>
    <col min="10770" max="10770" width="9.85546875" style="45" customWidth="1"/>
    <col min="10771" max="10771" width="9.7109375" style="45" customWidth="1"/>
    <col min="10772" max="10772" width="10.5703125" style="45" customWidth="1"/>
    <col min="10773" max="10773" width="10.7109375" style="45" customWidth="1"/>
    <col min="10774" max="10774" width="12" style="45" customWidth="1"/>
    <col min="10775" max="10775" width="11.7109375" style="45" customWidth="1"/>
    <col min="10776" max="10776" width="13.42578125" style="45" customWidth="1"/>
    <col min="10777" max="10782" width="15.140625" style="45" customWidth="1"/>
    <col min="10783" max="11008" width="12.5703125" style="45"/>
    <col min="11009" max="11009" width="32" style="45" customWidth="1"/>
    <col min="11010" max="11012" width="10.5703125" style="45" customWidth="1"/>
    <col min="11013" max="11013" width="9.5703125" style="45" bestFit="1" customWidth="1"/>
    <col min="11014" max="11014" width="10.5703125" style="45" customWidth="1"/>
    <col min="11015" max="11016" width="11.85546875" style="45" customWidth="1"/>
    <col min="11017" max="11020" width="10.5703125" style="45" customWidth="1"/>
    <col min="11021" max="11023" width="10.42578125" style="45" customWidth="1"/>
    <col min="11024" max="11025" width="10.5703125" style="45" customWidth="1"/>
    <col min="11026" max="11026" width="9.85546875" style="45" customWidth="1"/>
    <col min="11027" max="11027" width="9.7109375" style="45" customWidth="1"/>
    <col min="11028" max="11028" width="10.5703125" style="45" customWidth="1"/>
    <col min="11029" max="11029" width="10.7109375" style="45" customWidth="1"/>
    <col min="11030" max="11030" width="12" style="45" customWidth="1"/>
    <col min="11031" max="11031" width="11.7109375" style="45" customWidth="1"/>
    <col min="11032" max="11032" width="13.42578125" style="45" customWidth="1"/>
    <col min="11033" max="11038" width="15.140625" style="45" customWidth="1"/>
    <col min="11039" max="11264" width="12.5703125" style="45"/>
    <col min="11265" max="11265" width="32" style="45" customWidth="1"/>
    <col min="11266" max="11268" width="10.5703125" style="45" customWidth="1"/>
    <col min="11269" max="11269" width="9.5703125" style="45" bestFit="1" customWidth="1"/>
    <col min="11270" max="11270" width="10.5703125" style="45" customWidth="1"/>
    <col min="11271" max="11272" width="11.85546875" style="45" customWidth="1"/>
    <col min="11273" max="11276" width="10.5703125" style="45" customWidth="1"/>
    <col min="11277" max="11279" width="10.42578125" style="45" customWidth="1"/>
    <col min="11280" max="11281" width="10.5703125" style="45" customWidth="1"/>
    <col min="11282" max="11282" width="9.85546875" style="45" customWidth="1"/>
    <col min="11283" max="11283" width="9.7109375" style="45" customWidth="1"/>
    <col min="11284" max="11284" width="10.5703125" style="45" customWidth="1"/>
    <col min="11285" max="11285" width="10.7109375" style="45" customWidth="1"/>
    <col min="11286" max="11286" width="12" style="45" customWidth="1"/>
    <col min="11287" max="11287" width="11.7109375" style="45" customWidth="1"/>
    <col min="11288" max="11288" width="13.42578125" style="45" customWidth="1"/>
    <col min="11289" max="11294" width="15.140625" style="45" customWidth="1"/>
    <col min="11295" max="11520" width="12.5703125" style="45"/>
    <col min="11521" max="11521" width="32" style="45" customWidth="1"/>
    <col min="11522" max="11524" width="10.5703125" style="45" customWidth="1"/>
    <col min="11525" max="11525" width="9.5703125" style="45" bestFit="1" customWidth="1"/>
    <col min="11526" max="11526" width="10.5703125" style="45" customWidth="1"/>
    <col min="11527" max="11528" width="11.85546875" style="45" customWidth="1"/>
    <col min="11529" max="11532" width="10.5703125" style="45" customWidth="1"/>
    <col min="11533" max="11535" width="10.42578125" style="45" customWidth="1"/>
    <col min="11536" max="11537" width="10.5703125" style="45" customWidth="1"/>
    <col min="11538" max="11538" width="9.85546875" style="45" customWidth="1"/>
    <col min="11539" max="11539" width="9.7109375" style="45" customWidth="1"/>
    <col min="11540" max="11540" width="10.5703125" style="45" customWidth="1"/>
    <col min="11541" max="11541" width="10.7109375" style="45" customWidth="1"/>
    <col min="11542" max="11542" width="12" style="45" customWidth="1"/>
    <col min="11543" max="11543" width="11.7109375" style="45" customWidth="1"/>
    <col min="11544" max="11544" width="13.42578125" style="45" customWidth="1"/>
    <col min="11545" max="11550" width="15.140625" style="45" customWidth="1"/>
    <col min="11551" max="11776" width="12.5703125" style="45"/>
    <col min="11777" max="11777" width="32" style="45" customWidth="1"/>
    <col min="11778" max="11780" width="10.5703125" style="45" customWidth="1"/>
    <col min="11781" max="11781" width="9.5703125" style="45" bestFit="1" customWidth="1"/>
    <col min="11782" max="11782" width="10.5703125" style="45" customWidth="1"/>
    <col min="11783" max="11784" width="11.85546875" style="45" customWidth="1"/>
    <col min="11785" max="11788" width="10.5703125" style="45" customWidth="1"/>
    <col min="11789" max="11791" width="10.42578125" style="45" customWidth="1"/>
    <col min="11792" max="11793" width="10.5703125" style="45" customWidth="1"/>
    <col min="11794" max="11794" width="9.85546875" style="45" customWidth="1"/>
    <col min="11795" max="11795" width="9.7109375" style="45" customWidth="1"/>
    <col min="11796" max="11796" width="10.5703125" style="45" customWidth="1"/>
    <col min="11797" max="11797" width="10.7109375" style="45" customWidth="1"/>
    <col min="11798" max="11798" width="12" style="45" customWidth="1"/>
    <col min="11799" max="11799" width="11.7109375" style="45" customWidth="1"/>
    <col min="11800" max="11800" width="13.42578125" style="45" customWidth="1"/>
    <col min="11801" max="11806" width="15.140625" style="45" customWidth="1"/>
    <col min="11807" max="12032" width="12.5703125" style="45"/>
    <col min="12033" max="12033" width="32" style="45" customWidth="1"/>
    <col min="12034" max="12036" width="10.5703125" style="45" customWidth="1"/>
    <col min="12037" max="12037" width="9.5703125" style="45" bestFit="1" customWidth="1"/>
    <col min="12038" max="12038" width="10.5703125" style="45" customWidth="1"/>
    <col min="12039" max="12040" width="11.85546875" style="45" customWidth="1"/>
    <col min="12041" max="12044" width="10.5703125" style="45" customWidth="1"/>
    <col min="12045" max="12047" width="10.42578125" style="45" customWidth="1"/>
    <col min="12048" max="12049" width="10.5703125" style="45" customWidth="1"/>
    <col min="12050" max="12050" width="9.85546875" style="45" customWidth="1"/>
    <col min="12051" max="12051" width="9.7109375" style="45" customWidth="1"/>
    <col min="12052" max="12052" width="10.5703125" style="45" customWidth="1"/>
    <col min="12053" max="12053" width="10.7109375" style="45" customWidth="1"/>
    <col min="12054" max="12054" width="12" style="45" customWidth="1"/>
    <col min="12055" max="12055" width="11.7109375" style="45" customWidth="1"/>
    <col min="12056" max="12056" width="13.42578125" style="45" customWidth="1"/>
    <col min="12057" max="12062" width="15.140625" style="45" customWidth="1"/>
    <col min="12063" max="12288" width="12.5703125" style="45"/>
    <col min="12289" max="12289" width="32" style="45" customWidth="1"/>
    <col min="12290" max="12292" width="10.5703125" style="45" customWidth="1"/>
    <col min="12293" max="12293" width="9.5703125" style="45" bestFit="1" customWidth="1"/>
    <col min="12294" max="12294" width="10.5703125" style="45" customWidth="1"/>
    <col min="12295" max="12296" width="11.85546875" style="45" customWidth="1"/>
    <col min="12297" max="12300" width="10.5703125" style="45" customWidth="1"/>
    <col min="12301" max="12303" width="10.42578125" style="45" customWidth="1"/>
    <col min="12304" max="12305" width="10.5703125" style="45" customWidth="1"/>
    <col min="12306" max="12306" width="9.85546875" style="45" customWidth="1"/>
    <col min="12307" max="12307" width="9.7109375" style="45" customWidth="1"/>
    <col min="12308" max="12308" width="10.5703125" style="45" customWidth="1"/>
    <col min="12309" max="12309" width="10.7109375" style="45" customWidth="1"/>
    <col min="12310" max="12310" width="12" style="45" customWidth="1"/>
    <col min="12311" max="12311" width="11.7109375" style="45" customWidth="1"/>
    <col min="12312" max="12312" width="13.42578125" style="45" customWidth="1"/>
    <col min="12313" max="12318" width="15.140625" style="45" customWidth="1"/>
    <col min="12319" max="12544" width="12.5703125" style="45"/>
    <col min="12545" max="12545" width="32" style="45" customWidth="1"/>
    <col min="12546" max="12548" width="10.5703125" style="45" customWidth="1"/>
    <col min="12549" max="12549" width="9.5703125" style="45" bestFit="1" customWidth="1"/>
    <col min="12550" max="12550" width="10.5703125" style="45" customWidth="1"/>
    <col min="12551" max="12552" width="11.85546875" style="45" customWidth="1"/>
    <col min="12553" max="12556" width="10.5703125" style="45" customWidth="1"/>
    <col min="12557" max="12559" width="10.42578125" style="45" customWidth="1"/>
    <col min="12560" max="12561" width="10.5703125" style="45" customWidth="1"/>
    <col min="12562" max="12562" width="9.85546875" style="45" customWidth="1"/>
    <col min="12563" max="12563" width="9.7109375" style="45" customWidth="1"/>
    <col min="12564" max="12564" width="10.5703125" style="45" customWidth="1"/>
    <col min="12565" max="12565" width="10.7109375" style="45" customWidth="1"/>
    <col min="12566" max="12566" width="12" style="45" customWidth="1"/>
    <col min="12567" max="12567" width="11.7109375" style="45" customWidth="1"/>
    <col min="12568" max="12568" width="13.42578125" style="45" customWidth="1"/>
    <col min="12569" max="12574" width="15.140625" style="45" customWidth="1"/>
    <col min="12575" max="12800" width="12.5703125" style="45"/>
    <col min="12801" max="12801" width="32" style="45" customWidth="1"/>
    <col min="12802" max="12804" width="10.5703125" style="45" customWidth="1"/>
    <col min="12805" max="12805" width="9.5703125" style="45" bestFit="1" customWidth="1"/>
    <col min="12806" max="12806" width="10.5703125" style="45" customWidth="1"/>
    <col min="12807" max="12808" width="11.85546875" style="45" customWidth="1"/>
    <col min="12809" max="12812" width="10.5703125" style="45" customWidth="1"/>
    <col min="12813" max="12815" width="10.42578125" style="45" customWidth="1"/>
    <col min="12816" max="12817" width="10.5703125" style="45" customWidth="1"/>
    <col min="12818" max="12818" width="9.85546875" style="45" customWidth="1"/>
    <col min="12819" max="12819" width="9.7109375" style="45" customWidth="1"/>
    <col min="12820" max="12820" width="10.5703125" style="45" customWidth="1"/>
    <col min="12821" max="12821" width="10.7109375" style="45" customWidth="1"/>
    <col min="12822" max="12822" width="12" style="45" customWidth="1"/>
    <col min="12823" max="12823" width="11.7109375" style="45" customWidth="1"/>
    <col min="12824" max="12824" width="13.42578125" style="45" customWidth="1"/>
    <col min="12825" max="12830" width="15.140625" style="45" customWidth="1"/>
    <col min="12831" max="13056" width="12.5703125" style="45"/>
    <col min="13057" max="13057" width="32" style="45" customWidth="1"/>
    <col min="13058" max="13060" width="10.5703125" style="45" customWidth="1"/>
    <col min="13061" max="13061" width="9.5703125" style="45" bestFit="1" customWidth="1"/>
    <col min="13062" max="13062" width="10.5703125" style="45" customWidth="1"/>
    <col min="13063" max="13064" width="11.85546875" style="45" customWidth="1"/>
    <col min="13065" max="13068" width="10.5703125" style="45" customWidth="1"/>
    <col min="13069" max="13071" width="10.42578125" style="45" customWidth="1"/>
    <col min="13072" max="13073" width="10.5703125" style="45" customWidth="1"/>
    <col min="13074" max="13074" width="9.85546875" style="45" customWidth="1"/>
    <col min="13075" max="13075" width="9.7109375" style="45" customWidth="1"/>
    <col min="13076" max="13076" width="10.5703125" style="45" customWidth="1"/>
    <col min="13077" max="13077" width="10.7109375" style="45" customWidth="1"/>
    <col min="13078" max="13078" width="12" style="45" customWidth="1"/>
    <col min="13079" max="13079" width="11.7109375" style="45" customWidth="1"/>
    <col min="13080" max="13080" width="13.42578125" style="45" customWidth="1"/>
    <col min="13081" max="13086" width="15.140625" style="45" customWidth="1"/>
    <col min="13087" max="13312" width="12.5703125" style="45"/>
    <col min="13313" max="13313" width="32" style="45" customWidth="1"/>
    <col min="13314" max="13316" width="10.5703125" style="45" customWidth="1"/>
    <col min="13317" max="13317" width="9.5703125" style="45" bestFit="1" customWidth="1"/>
    <col min="13318" max="13318" width="10.5703125" style="45" customWidth="1"/>
    <col min="13319" max="13320" width="11.85546875" style="45" customWidth="1"/>
    <col min="13321" max="13324" width="10.5703125" style="45" customWidth="1"/>
    <col min="13325" max="13327" width="10.42578125" style="45" customWidth="1"/>
    <col min="13328" max="13329" width="10.5703125" style="45" customWidth="1"/>
    <col min="13330" max="13330" width="9.85546875" style="45" customWidth="1"/>
    <col min="13331" max="13331" width="9.7109375" style="45" customWidth="1"/>
    <col min="13332" max="13332" width="10.5703125" style="45" customWidth="1"/>
    <col min="13333" max="13333" width="10.7109375" style="45" customWidth="1"/>
    <col min="13334" max="13334" width="12" style="45" customWidth="1"/>
    <col min="13335" max="13335" width="11.7109375" style="45" customWidth="1"/>
    <col min="13336" max="13336" width="13.42578125" style="45" customWidth="1"/>
    <col min="13337" max="13342" width="15.140625" style="45" customWidth="1"/>
    <col min="13343" max="13568" width="12.5703125" style="45"/>
    <col min="13569" max="13569" width="32" style="45" customWidth="1"/>
    <col min="13570" max="13572" width="10.5703125" style="45" customWidth="1"/>
    <col min="13573" max="13573" width="9.5703125" style="45" bestFit="1" customWidth="1"/>
    <col min="13574" max="13574" width="10.5703125" style="45" customWidth="1"/>
    <col min="13575" max="13576" width="11.85546875" style="45" customWidth="1"/>
    <col min="13577" max="13580" width="10.5703125" style="45" customWidth="1"/>
    <col min="13581" max="13583" width="10.42578125" style="45" customWidth="1"/>
    <col min="13584" max="13585" width="10.5703125" style="45" customWidth="1"/>
    <col min="13586" max="13586" width="9.85546875" style="45" customWidth="1"/>
    <col min="13587" max="13587" width="9.7109375" style="45" customWidth="1"/>
    <col min="13588" max="13588" width="10.5703125" style="45" customWidth="1"/>
    <col min="13589" max="13589" width="10.7109375" style="45" customWidth="1"/>
    <col min="13590" max="13590" width="12" style="45" customWidth="1"/>
    <col min="13591" max="13591" width="11.7109375" style="45" customWidth="1"/>
    <col min="13592" max="13592" width="13.42578125" style="45" customWidth="1"/>
    <col min="13593" max="13598" width="15.140625" style="45" customWidth="1"/>
    <col min="13599" max="13824" width="12.5703125" style="45"/>
    <col min="13825" max="13825" width="32" style="45" customWidth="1"/>
    <col min="13826" max="13828" width="10.5703125" style="45" customWidth="1"/>
    <col min="13829" max="13829" width="9.5703125" style="45" bestFit="1" customWidth="1"/>
    <col min="13830" max="13830" width="10.5703125" style="45" customWidth="1"/>
    <col min="13831" max="13832" width="11.85546875" style="45" customWidth="1"/>
    <col min="13833" max="13836" width="10.5703125" style="45" customWidth="1"/>
    <col min="13837" max="13839" width="10.42578125" style="45" customWidth="1"/>
    <col min="13840" max="13841" width="10.5703125" style="45" customWidth="1"/>
    <col min="13842" max="13842" width="9.85546875" style="45" customWidth="1"/>
    <col min="13843" max="13843" width="9.7109375" style="45" customWidth="1"/>
    <col min="13844" max="13844" width="10.5703125" style="45" customWidth="1"/>
    <col min="13845" max="13845" width="10.7109375" style="45" customWidth="1"/>
    <col min="13846" max="13846" width="12" style="45" customWidth="1"/>
    <col min="13847" max="13847" width="11.7109375" style="45" customWidth="1"/>
    <col min="13848" max="13848" width="13.42578125" style="45" customWidth="1"/>
    <col min="13849" max="13854" width="15.140625" style="45" customWidth="1"/>
    <col min="13855" max="14080" width="12.5703125" style="45"/>
    <col min="14081" max="14081" width="32" style="45" customWidth="1"/>
    <col min="14082" max="14084" width="10.5703125" style="45" customWidth="1"/>
    <col min="14085" max="14085" width="9.5703125" style="45" bestFit="1" customWidth="1"/>
    <col min="14086" max="14086" width="10.5703125" style="45" customWidth="1"/>
    <col min="14087" max="14088" width="11.85546875" style="45" customWidth="1"/>
    <col min="14089" max="14092" width="10.5703125" style="45" customWidth="1"/>
    <col min="14093" max="14095" width="10.42578125" style="45" customWidth="1"/>
    <col min="14096" max="14097" width="10.5703125" style="45" customWidth="1"/>
    <col min="14098" max="14098" width="9.85546875" style="45" customWidth="1"/>
    <col min="14099" max="14099" width="9.7109375" style="45" customWidth="1"/>
    <col min="14100" max="14100" width="10.5703125" style="45" customWidth="1"/>
    <col min="14101" max="14101" width="10.7109375" style="45" customWidth="1"/>
    <col min="14102" max="14102" width="12" style="45" customWidth="1"/>
    <col min="14103" max="14103" width="11.7109375" style="45" customWidth="1"/>
    <col min="14104" max="14104" width="13.42578125" style="45" customWidth="1"/>
    <col min="14105" max="14110" width="15.140625" style="45" customWidth="1"/>
    <col min="14111" max="14336" width="12.5703125" style="45"/>
    <col min="14337" max="14337" width="32" style="45" customWidth="1"/>
    <col min="14338" max="14340" width="10.5703125" style="45" customWidth="1"/>
    <col min="14341" max="14341" width="9.5703125" style="45" bestFit="1" customWidth="1"/>
    <col min="14342" max="14342" width="10.5703125" style="45" customWidth="1"/>
    <col min="14343" max="14344" width="11.85546875" style="45" customWidth="1"/>
    <col min="14345" max="14348" width="10.5703125" style="45" customWidth="1"/>
    <col min="14349" max="14351" width="10.42578125" style="45" customWidth="1"/>
    <col min="14352" max="14353" width="10.5703125" style="45" customWidth="1"/>
    <col min="14354" max="14354" width="9.85546875" style="45" customWidth="1"/>
    <col min="14355" max="14355" width="9.7109375" style="45" customWidth="1"/>
    <col min="14356" max="14356" width="10.5703125" style="45" customWidth="1"/>
    <col min="14357" max="14357" width="10.7109375" style="45" customWidth="1"/>
    <col min="14358" max="14358" width="12" style="45" customWidth="1"/>
    <col min="14359" max="14359" width="11.7109375" style="45" customWidth="1"/>
    <col min="14360" max="14360" width="13.42578125" style="45" customWidth="1"/>
    <col min="14361" max="14366" width="15.140625" style="45" customWidth="1"/>
    <col min="14367" max="14592" width="12.5703125" style="45"/>
    <col min="14593" max="14593" width="32" style="45" customWidth="1"/>
    <col min="14594" max="14596" width="10.5703125" style="45" customWidth="1"/>
    <col min="14597" max="14597" width="9.5703125" style="45" bestFit="1" customWidth="1"/>
    <col min="14598" max="14598" width="10.5703125" style="45" customWidth="1"/>
    <col min="14599" max="14600" width="11.85546875" style="45" customWidth="1"/>
    <col min="14601" max="14604" width="10.5703125" style="45" customWidth="1"/>
    <col min="14605" max="14607" width="10.42578125" style="45" customWidth="1"/>
    <col min="14608" max="14609" width="10.5703125" style="45" customWidth="1"/>
    <col min="14610" max="14610" width="9.85546875" style="45" customWidth="1"/>
    <col min="14611" max="14611" width="9.7109375" style="45" customWidth="1"/>
    <col min="14612" max="14612" width="10.5703125" style="45" customWidth="1"/>
    <col min="14613" max="14613" width="10.7109375" style="45" customWidth="1"/>
    <col min="14614" max="14614" width="12" style="45" customWidth="1"/>
    <col min="14615" max="14615" width="11.7109375" style="45" customWidth="1"/>
    <col min="14616" max="14616" width="13.42578125" style="45" customWidth="1"/>
    <col min="14617" max="14622" width="15.140625" style="45" customWidth="1"/>
    <col min="14623" max="14848" width="12.5703125" style="45"/>
    <col min="14849" max="14849" width="32" style="45" customWidth="1"/>
    <col min="14850" max="14852" width="10.5703125" style="45" customWidth="1"/>
    <col min="14853" max="14853" width="9.5703125" style="45" bestFit="1" customWidth="1"/>
    <col min="14854" max="14854" width="10.5703125" style="45" customWidth="1"/>
    <col min="14855" max="14856" width="11.85546875" style="45" customWidth="1"/>
    <col min="14857" max="14860" width="10.5703125" style="45" customWidth="1"/>
    <col min="14861" max="14863" width="10.42578125" style="45" customWidth="1"/>
    <col min="14864" max="14865" width="10.5703125" style="45" customWidth="1"/>
    <col min="14866" max="14866" width="9.85546875" style="45" customWidth="1"/>
    <col min="14867" max="14867" width="9.7109375" style="45" customWidth="1"/>
    <col min="14868" max="14868" width="10.5703125" style="45" customWidth="1"/>
    <col min="14869" max="14869" width="10.7109375" style="45" customWidth="1"/>
    <col min="14870" max="14870" width="12" style="45" customWidth="1"/>
    <col min="14871" max="14871" width="11.7109375" style="45" customWidth="1"/>
    <col min="14872" max="14872" width="13.42578125" style="45" customWidth="1"/>
    <col min="14873" max="14878" width="15.140625" style="45" customWidth="1"/>
    <col min="14879" max="15104" width="12.5703125" style="45"/>
    <col min="15105" max="15105" width="32" style="45" customWidth="1"/>
    <col min="15106" max="15108" width="10.5703125" style="45" customWidth="1"/>
    <col min="15109" max="15109" width="9.5703125" style="45" bestFit="1" customWidth="1"/>
    <col min="15110" max="15110" width="10.5703125" style="45" customWidth="1"/>
    <col min="15111" max="15112" width="11.85546875" style="45" customWidth="1"/>
    <col min="15113" max="15116" width="10.5703125" style="45" customWidth="1"/>
    <col min="15117" max="15119" width="10.42578125" style="45" customWidth="1"/>
    <col min="15120" max="15121" width="10.5703125" style="45" customWidth="1"/>
    <col min="15122" max="15122" width="9.85546875" style="45" customWidth="1"/>
    <col min="15123" max="15123" width="9.7109375" style="45" customWidth="1"/>
    <col min="15124" max="15124" width="10.5703125" style="45" customWidth="1"/>
    <col min="15125" max="15125" width="10.7109375" style="45" customWidth="1"/>
    <col min="15126" max="15126" width="12" style="45" customWidth="1"/>
    <col min="15127" max="15127" width="11.7109375" style="45" customWidth="1"/>
    <col min="15128" max="15128" width="13.42578125" style="45" customWidth="1"/>
    <col min="15129" max="15134" width="15.140625" style="45" customWidth="1"/>
    <col min="15135" max="15360" width="12.5703125" style="45"/>
    <col min="15361" max="15361" width="32" style="45" customWidth="1"/>
    <col min="15362" max="15364" width="10.5703125" style="45" customWidth="1"/>
    <col min="15365" max="15365" width="9.5703125" style="45" bestFit="1" customWidth="1"/>
    <col min="15366" max="15366" width="10.5703125" style="45" customWidth="1"/>
    <col min="15367" max="15368" width="11.85546875" style="45" customWidth="1"/>
    <col min="15369" max="15372" width="10.5703125" style="45" customWidth="1"/>
    <col min="15373" max="15375" width="10.42578125" style="45" customWidth="1"/>
    <col min="15376" max="15377" width="10.5703125" style="45" customWidth="1"/>
    <col min="15378" max="15378" width="9.85546875" style="45" customWidth="1"/>
    <col min="15379" max="15379" width="9.7109375" style="45" customWidth="1"/>
    <col min="15380" max="15380" width="10.5703125" style="45" customWidth="1"/>
    <col min="15381" max="15381" width="10.7109375" style="45" customWidth="1"/>
    <col min="15382" max="15382" width="12" style="45" customWidth="1"/>
    <col min="15383" max="15383" width="11.7109375" style="45" customWidth="1"/>
    <col min="15384" max="15384" width="13.42578125" style="45" customWidth="1"/>
    <col min="15385" max="15390" width="15.140625" style="45" customWidth="1"/>
    <col min="15391" max="15616" width="12.5703125" style="45"/>
    <col min="15617" max="15617" width="32" style="45" customWidth="1"/>
    <col min="15618" max="15620" width="10.5703125" style="45" customWidth="1"/>
    <col min="15621" max="15621" width="9.5703125" style="45" bestFit="1" customWidth="1"/>
    <col min="15622" max="15622" width="10.5703125" style="45" customWidth="1"/>
    <col min="15623" max="15624" width="11.85546875" style="45" customWidth="1"/>
    <col min="15625" max="15628" width="10.5703125" style="45" customWidth="1"/>
    <col min="15629" max="15631" width="10.42578125" style="45" customWidth="1"/>
    <col min="15632" max="15633" width="10.5703125" style="45" customWidth="1"/>
    <col min="15634" max="15634" width="9.85546875" style="45" customWidth="1"/>
    <col min="15635" max="15635" width="9.7109375" style="45" customWidth="1"/>
    <col min="15636" max="15636" width="10.5703125" style="45" customWidth="1"/>
    <col min="15637" max="15637" width="10.7109375" style="45" customWidth="1"/>
    <col min="15638" max="15638" width="12" style="45" customWidth="1"/>
    <col min="15639" max="15639" width="11.7109375" style="45" customWidth="1"/>
    <col min="15640" max="15640" width="13.42578125" style="45" customWidth="1"/>
    <col min="15641" max="15646" width="15.140625" style="45" customWidth="1"/>
    <col min="15647" max="15872" width="12.5703125" style="45"/>
    <col min="15873" max="15873" width="32" style="45" customWidth="1"/>
    <col min="15874" max="15876" width="10.5703125" style="45" customWidth="1"/>
    <col min="15877" max="15877" width="9.5703125" style="45" bestFit="1" customWidth="1"/>
    <col min="15878" max="15878" width="10.5703125" style="45" customWidth="1"/>
    <col min="15879" max="15880" width="11.85546875" style="45" customWidth="1"/>
    <col min="15881" max="15884" width="10.5703125" style="45" customWidth="1"/>
    <col min="15885" max="15887" width="10.42578125" style="45" customWidth="1"/>
    <col min="15888" max="15889" width="10.5703125" style="45" customWidth="1"/>
    <col min="15890" max="15890" width="9.85546875" style="45" customWidth="1"/>
    <col min="15891" max="15891" width="9.7109375" style="45" customWidth="1"/>
    <col min="15892" max="15892" width="10.5703125" style="45" customWidth="1"/>
    <col min="15893" max="15893" width="10.7109375" style="45" customWidth="1"/>
    <col min="15894" max="15894" width="12" style="45" customWidth="1"/>
    <col min="15895" max="15895" width="11.7109375" style="45" customWidth="1"/>
    <col min="15896" max="15896" width="13.42578125" style="45" customWidth="1"/>
    <col min="15897" max="15902" width="15.140625" style="45" customWidth="1"/>
    <col min="15903" max="16128" width="12.5703125" style="45"/>
    <col min="16129" max="16129" width="32" style="45" customWidth="1"/>
    <col min="16130" max="16132" width="10.5703125" style="45" customWidth="1"/>
    <col min="16133" max="16133" width="9.5703125" style="45" bestFit="1" customWidth="1"/>
    <col min="16134" max="16134" width="10.5703125" style="45" customWidth="1"/>
    <col min="16135" max="16136" width="11.85546875" style="45" customWidth="1"/>
    <col min="16137" max="16140" width="10.5703125" style="45" customWidth="1"/>
    <col min="16141" max="16143" width="10.42578125" style="45" customWidth="1"/>
    <col min="16144" max="16145" width="10.5703125" style="45" customWidth="1"/>
    <col min="16146" max="16146" width="9.85546875" style="45" customWidth="1"/>
    <col min="16147" max="16147" width="9.7109375" style="45" customWidth="1"/>
    <col min="16148" max="16148" width="10.5703125" style="45" customWidth="1"/>
    <col min="16149" max="16149" width="10.7109375" style="45" customWidth="1"/>
    <col min="16150" max="16150" width="12" style="45" customWidth="1"/>
    <col min="16151" max="16151" width="11.7109375" style="45" customWidth="1"/>
    <col min="16152" max="16152" width="13.42578125" style="45" customWidth="1"/>
    <col min="16153" max="16158" width="15.140625" style="45" customWidth="1"/>
    <col min="16159" max="16384" width="12.5703125" style="45"/>
  </cols>
  <sheetData>
    <row r="1" spans="1:26" ht="18" customHeight="1">
      <c r="A1" s="1504" t="s">
        <v>1218</v>
      </c>
      <c r="B1" s="1145"/>
      <c r="C1" s="1145"/>
      <c r="D1" s="1145"/>
      <c r="E1" s="1145"/>
      <c r="F1" s="1145"/>
      <c r="G1" s="1145"/>
      <c r="H1" s="1145"/>
      <c r="I1" s="1145"/>
      <c r="J1" s="1145"/>
      <c r="K1" s="1145"/>
      <c r="L1" s="1145"/>
      <c r="M1" s="1145"/>
      <c r="N1" s="1145"/>
      <c r="O1" s="1145"/>
      <c r="P1" s="1145"/>
      <c r="Q1" s="1145"/>
      <c r="R1" s="1145"/>
      <c r="S1" s="1145"/>
      <c r="T1" s="1145"/>
      <c r="U1" s="1145"/>
      <c r="V1" s="1145"/>
      <c r="W1" s="1145"/>
      <c r="X1" s="1145"/>
    </row>
    <row r="2" spans="1:26" s="41" customFormat="1" ht="24.75" customHeight="1">
      <c r="A2" s="3" t="s">
        <v>1030</v>
      </c>
      <c r="B2" s="3"/>
      <c r="C2" s="3"/>
      <c r="D2" s="3"/>
      <c r="E2" s="3"/>
      <c r="F2" s="3"/>
      <c r="G2" s="3"/>
      <c r="H2" s="3"/>
      <c r="I2" s="3"/>
      <c r="J2" s="3"/>
      <c r="K2" s="3"/>
      <c r="L2" s="3"/>
      <c r="M2" s="3"/>
      <c r="N2" s="3"/>
      <c r="O2" s="3"/>
      <c r="P2" s="3"/>
      <c r="Q2" s="3"/>
      <c r="R2" s="3"/>
      <c r="S2" s="3"/>
      <c r="T2" s="3"/>
      <c r="U2" s="3"/>
      <c r="V2" s="3"/>
      <c r="W2" s="3"/>
      <c r="X2" s="3"/>
    </row>
    <row r="3" spans="1:26" s="378" customFormat="1" ht="26.25" customHeight="1">
      <c r="A3" s="170">
        <v>45473</v>
      </c>
      <c r="B3" s="1146"/>
      <c r="C3" s="1147"/>
      <c r="D3" s="1147"/>
      <c r="E3" s="1147"/>
      <c r="F3" s="1147"/>
      <c r="G3" s="1147"/>
      <c r="H3" s="1147"/>
      <c r="I3" s="1147"/>
      <c r="J3" s="1147"/>
      <c r="K3" s="1147"/>
      <c r="L3" s="1147"/>
      <c r="M3" s="1147"/>
      <c r="N3" s="1147"/>
      <c r="O3" s="1147"/>
      <c r="P3" s="1147"/>
      <c r="Q3" s="1147"/>
      <c r="R3" s="1147"/>
      <c r="S3" s="1147"/>
      <c r="T3" s="1147"/>
      <c r="U3" s="1147"/>
      <c r="V3" s="1147"/>
      <c r="W3" s="1147"/>
      <c r="X3" s="1147"/>
    </row>
    <row r="4" spans="1:26" s="384" customFormat="1" ht="23.25" customHeight="1">
      <c r="A4" s="855" t="s">
        <v>123</v>
      </c>
      <c r="B4" s="855"/>
      <c r="C4" s="855"/>
      <c r="D4" s="855"/>
      <c r="E4" s="855"/>
      <c r="F4" s="855"/>
      <c r="G4" s="855"/>
      <c r="H4" s="855"/>
      <c r="I4" s="855"/>
      <c r="J4" s="855"/>
      <c r="K4" s="855"/>
      <c r="L4" s="855"/>
      <c r="M4" s="855"/>
      <c r="N4" s="855"/>
      <c r="O4" s="855"/>
      <c r="P4" s="855"/>
      <c r="Q4" s="855"/>
      <c r="R4" s="855"/>
      <c r="S4" s="855"/>
      <c r="T4" s="855"/>
      <c r="U4" s="855"/>
      <c r="V4" s="855"/>
      <c r="W4" s="855"/>
      <c r="X4" s="855"/>
    </row>
    <row r="5" spans="1:26" ht="9" customHeight="1" thickBot="1">
      <c r="A5" s="1148"/>
      <c r="B5" s="1148"/>
      <c r="C5" s="1148"/>
      <c r="D5" s="1148"/>
      <c r="E5" s="1148"/>
      <c r="F5" s="1148"/>
      <c r="G5" s="1148"/>
      <c r="H5" s="1148"/>
      <c r="I5" s="1148"/>
      <c r="J5" s="1148"/>
      <c r="K5" s="1148"/>
      <c r="L5" s="1148"/>
      <c r="M5" s="1148"/>
      <c r="N5" s="1148"/>
      <c r="O5" s="1148"/>
      <c r="P5" s="1148"/>
      <c r="Q5" s="1148"/>
      <c r="R5" s="1148"/>
      <c r="S5" s="1148"/>
      <c r="T5" s="1148"/>
      <c r="U5" s="1148"/>
      <c r="V5" s="1148"/>
      <c r="W5" s="1148"/>
      <c r="X5" s="1148"/>
    </row>
    <row r="6" spans="1:26" s="8" customFormat="1" ht="12.75" customHeight="1">
      <c r="A6" s="902"/>
      <c r="B6" s="902"/>
      <c r="C6" s="902"/>
      <c r="D6" s="902"/>
      <c r="E6" s="902"/>
      <c r="F6" s="902"/>
      <c r="G6" s="902"/>
      <c r="H6" s="902"/>
      <c r="I6" s="902"/>
      <c r="J6" s="902"/>
      <c r="K6" s="902"/>
      <c r="L6" s="902"/>
      <c r="M6" s="902"/>
      <c r="N6" s="902"/>
      <c r="O6" s="902"/>
      <c r="P6" s="902"/>
      <c r="Q6" s="902"/>
      <c r="R6" s="902"/>
      <c r="S6" s="902"/>
      <c r="T6" s="902"/>
      <c r="U6" s="902"/>
      <c r="V6" s="902"/>
      <c r="W6" s="902"/>
      <c r="X6" s="1084" t="s">
        <v>1031</v>
      </c>
    </row>
    <row r="7" spans="1:26" s="8" customFormat="1" ht="15">
      <c r="A7" s="904"/>
      <c r="B7" s="1149" t="s">
        <v>1032</v>
      </c>
      <c r="C7" s="1149"/>
      <c r="D7" s="1149"/>
      <c r="E7" s="1149"/>
      <c r="F7" s="1149"/>
      <c r="G7" s="1149"/>
      <c r="H7" s="1149"/>
      <c r="I7" s="1149"/>
      <c r="J7" s="1149"/>
      <c r="K7" s="1149"/>
      <c r="L7" s="1149"/>
      <c r="M7" s="1149"/>
      <c r="N7" s="1149"/>
      <c r="O7" s="1149"/>
      <c r="P7" s="1149"/>
      <c r="Q7" s="1149"/>
      <c r="R7" s="1149"/>
      <c r="S7" s="1149"/>
      <c r="T7" s="1149"/>
      <c r="U7" s="1149"/>
      <c r="V7" s="1149"/>
      <c r="W7" s="1149"/>
      <c r="X7" s="1088"/>
    </row>
    <row r="8" spans="1:26" s="8" customFormat="1" ht="21" customHeight="1">
      <c r="A8" s="908"/>
      <c r="B8" s="51"/>
      <c r="C8" s="51"/>
      <c r="D8" s="51"/>
      <c r="E8" s="51"/>
      <c r="F8" s="51"/>
      <c r="G8" s="51"/>
      <c r="H8" s="51"/>
      <c r="I8" s="51"/>
      <c r="J8" s="51"/>
      <c r="K8" s="51"/>
      <c r="L8" s="51"/>
      <c r="M8" s="51"/>
      <c r="N8" s="51"/>
      <c r="O8" s="51"/>
      <c r="P8" s="51"/>
      <c r="Q8" s="51"/>
      <c r="R8" s="51"/>
      <c r="S8" s="51"/>
      <c r="T8" s="51"/>
      <c r="U8" s="51"/>
      <c r="V8" s="1150" t="s">
        <v>1033</v>
      </c>
      <c r="W8" s="1150" t="s">
        <v>1034</v>
      </c>
      <c r="X8" s="1088"/>
    </row>
    <row r="9" spans="1:26" s="8" customFormat="1" ht="21" customHeight="1">
      <c r="A9" s="908" t="s">
        <v>829</v>
      </c>
      <c r="B9" s="904"/>
      <c r="C9" s="904"/>
      <c r="D9" s="904"/>
      <c r="E9" s="904"/>
      <c r="F9" s="904"/>
      <c r="G9" s="904"/>
      <c r="H9" s="904"/>
      <c r="I9" s="904"/>
      <c r="J9" s="904"/>
      <c r="K9" s="904"/>
      <c r="L9" s="904"/>
      <c r="M9" s="1151" t="s">
        <v>1035</v>
      </c>
      <c r="N9" s="1151" t="s">
        <v>1036</v>
      </c>
      <c r="O9" s="1151" t="s">
        <v>1037</v>
      </c>
      <c r="P9" s="1151" t="s">
        <v>1038</v>
      </c>
      <c r="Q9" s="904"/>
      <c r="R9" s="904"/>
      <c r="S9" s="904"/>
      <c r="T9" s="904"/>
      <c r="U9" s="904"/>
      <c r="V9" s="1150"/>
      <c r="W9" s="1150"/>
      <c r="X9" s="1088"/>
    </row>
    <row r="10" spans="1:26" s="8" customFormat="1" ht="21" customHeight="1">
      <c r="A10" s="904"/>
      <c r="B10" s="1152" t="s">
        <v>1039</v>
      </c>
      <c r="C10" s="1152"/>
      <c r="D10" s="1152"/>
      <c r="E10" s="1152"/>
      <c r="F10" s="1152"/>
      <c r="G10" s="1152"/>
      <c r="H10" s="1152"/>
      <c r="I10" s="1152"/>
      <c r="J10" s="1152"/>
      <c r="K10" s="1152"/>
      <c r="L10" s="1152"/>
      <c r="M10" s="1151"/>
      <c r="N10" s="1151"/>
      <c r="O10" s="1151"/>
      <c r="P10" s="1151"/>
      <c r="Q10" s="1152" t="s">
        <v>1040</v>
      </c>
      <c r="R10" s="1152"/>
      <c r="S10" s="1152"/>
      <c r="T10" s="1152"/>
      <c r="U10" s="1152"/>
      <c r="V10" s="1150"/>
      <c r="W10" s="1150"/>
      <c r="X10" s="1088"/>
    </row>
    <row r="11" spans="1:26" s="8" customFormat="1" ht="21" customHeight="1" thickBot="1">
      <c r="A11" s="1153"/>
      <c r="B11" s="1154">
        <v>0</v>
      </c>
      <c r="C11" s="1154">
        <v>0.2</v>
      </c>
      <c r="D11" s="1154">
        <v>0.25</v>
      </c>
      <c r="E11" s="1154">
        <v>0.5</v>
      </c>
      <c r="F11" s="1154">
        <v>0.75</v>
      </c>
      <c r="G11" s="1154">
        <v>1</v>
      </c>
      <c r="H11" s="1154">
        <v>1.25</v>
      </c>
      <c r="I11" s="1154">
        <v>1.5</v>
      </c>
      <c r="J11" s="1154">
        <v>1.75</v>
      </c>
      <c r="K11" s="1154">
        <v>2</v>
      </c>
      <c r="L11" s="1154">
        <v>2.5</v>
      </c>
      <c r="M11" s="1155"/>
      <c r="N11" s="1155"/>
      <c r="O11" s="1155"/>
      <c r="P11" s="1155"/>
      <c r="Q11" s="1154">
        <v>3</v>
      </c>
      <c r="R11" s="1154">
        <v>4</v>
      </c>
      <c r="S11" s="1154">
        <v>5</v>
      </c>
      <c r="T11" s="1154">
        <v>7.5</v>
      </c>
      <c r="U11" s="1154">
        <v>10</v>
      </c>
      <c r="V11" s="1156"/>
      <c r="W11" s="1156"/>
      <c r="X11" s="1157"/>
    </row>
    <row r="12" spans="1:26" ht="9" customHeight="1">
      <c r="A12" s="926"/>
      <c r="B12" s="1158"/>
      <c r="C12" s="1158"/>
      <c r="D12" s="1158"/>
      <c r="E12" s="1158"/>
      <c r="F12" s="1158"/>
      <c r="G12" s="1158"/>
      <c r="H12" s="1158"/>
      <c r="I12" s="1158"/>
      <c r="J12" s="1158"/>
      <c r="K12" s="1158"/>
      <c r="L12" s="1158"/>
      <c r="M12" s="1158"/>
      <c r="N12" s="1158"/>
      <c r="O12" s="1158"/>
      <c r="P12" s="1158"/>
      <c r="Q12" s="1158"/>
      <c r="R12" s="1158"/>
      <c r="S12" s="1158"/>
      <c r="T12" s="1158"/>
      <c r="U12" s="1158"/>
      <c r="V12" s="1158"/>
      <c r="W12" s="1158"/>
      <c r="X12" s="1158"/>
    </row>
    <row r="13" spans="1:26" ht="20.100000000000001" customHeight="1">
      <c r="A13" s="290" t="s">
        <v>29</v>
      </c>
      <c r="B13" s="1159">
        <v>0</v>
      </c>
      <c r="C13" s="1159">
        <v>2119845.34</v>
      </c>
      <c r="D13" s="1159">
        <v>0</v>
      </c>
      <c r="E13" s="1159">
        <v>6759971.8200000003</v>
      </c>
      <c r="F13" s="1159">
        <v>714904.87</v>
      </c>
      <c r="G13" s="1159">
        <v>59336259.57</v>
      </c>
      <c r="H13" s="1159">
        <v>0</v>
      </c>
      <c r="I13" s="1159">
        <v>9758305.1699999999</v>
      </c>
      <c r="J13" s="1159">
        <v>0</v>
      </c>
      <c r="K13" s="1159">
        <v>1734335.17</v>
      </c>
      <c r="L13" s="1159">
        <v>6430793.2000000002</v>
      </c>
      <c r="M13" s="1159">
        <v>0</v>
      </c>
      <c r="N13" s="1159">
        <v>0</v>
      </c>
      <c r="O13" s="1159">
        <v>0</v>
      </c>
      <c r="P13" s="1159">
        <v>0</v>
      </c>
      <c r="Q13" s="1159">
        <v>0</v>
      </c>
      <c r="R13" s="1159">
        <v>4487.24</v>
      </c>
      <c r="S13" s="1159">
        <v>0</v>
      </c>
      <c r="T13" s="1159">
        <v>0</v>
      </c>
      <c r="U13" s="1159">
        <v>0</v>
      </c>
      <c r="V13" s="1159">
        <v>86858902.379999995</v>
      </c>
      <c r="W13" s="1159">
        <v>81002.53</v>
      </c>
      <c r="X13" s="1160">
        <v>86777899.849999994</v>
      </c>
      <c r="Y13" s="1161"/>
      <c r="Z13" s="1161"/>
    </row>
    <row r="14" spans="1:26" ht="20.100000000000001" customHeight="1">
      <c r="A14" s="290" t="s">
        <v>30</v>
      </c>
      <c r="B14" s="1159">
        <v>0</v>
      </c>
      <c r="C14" s="1159">
        <v>8955.9699999999993</v>
      </c>
      <c r="D14" s="1159">
        <v>0</v>
      </c>
      <c r="E14" s="1159">
        <v>45522.990000000005</v>
      </c>
      <c r="F14" s="1159">
        <v>2449.79</v>
      </c>
      <c r="G14" s="1159">
        <v>658838.56000000006</v>
      </c>
      <c r="H14" s="1159">
        <v>0</v>
      </c>
      <c r="I14" s="1159">
        <v>605919.78</v>
      </c>
      <c r="J14" s="1159">
        <v>0</v>
      </c>
      <c r="K14" s="1159">
        <v>33885.340000000004</v>
      </c>
      <c r="L14" s="1159">
        <v>1418052.89</v>
      </c>
      <c r="M14" s="1159">
        <v>0</v>
      </c>
      <c r="N14" s="1159">
        <v>0</v>
      </c>
      <c r="O14" s="1159">
        <v>0</v>
      </c>
      <c r="P14" s="1159">
        <v>0</v>
      </c>
      <c r="Q14" s="1159">
        <v>0</v>
      </c>
      <c r="R14" s="1159">
        <v>28945.25</v>
      </c>
      <c r="S14" s="1159">
        <v>0</v>
      </c>
      <c r="T14" s="1159">
        <v>0</v>
      </c>
      <c r="U14" s="1159">
        <v>0</v>
      </c>
      <c r="V14" s="1159">
        <v>2802570.5700000003</v>
      </c>
      <c r="W14" s="1159">
        <v>0</v>
      </c>
      <c r="X14" s="1160">
        <v>2802570.5700000003</v>
      </c>
      <c r="Y14" s="1161"/>
      <c r="Z14" s="1161"/>
    </row>
    <row r="15" spans="1:26" ht="20.100000000000001" customHeight="1">
      <c r="A15" s="290" t="s">
        <v>31</v>
      </c>
      <c r="B15" s="1159">
        <v>0</v>
      </c>
      <c r="C15" s="1159">
        <v>1526272.06</v>
      </c>
      <c r="D15" s="1159">
        <v>0</v>
      </c>
      <c r="E15" s="1159">
        <v>8110743.3300000001</v>
      </c>
      <c r="F15" s="1159">
        <v>1554349.74</v>
      </c>
      <c r="G15" s="1159">
        <v>103382502.95</v>
      </c>
      <c r="H15" s="1159">
        <v>0</v>
      </c>
      <c r="I15" s="1159">
        <v>15841179.449999999</v>
      </c>
      <c r="J15" s="1159">
        <v>0</v>
      </c>
      <c r="K15" s="1159">
        <v>3332212.97</v>
      </c>
      <c r="L15" s="1159">
        <v>6240061.21</v>
      </c>
      <c r="M15" s="1159">
        <v>0</v>
      </c>
      <c r="N15" s="1159">
        <v>0</v>
      </c>
      <c r="O15" s="1159">
        <v>0</v>
      </c>
      <c r="P15" s="1159">
        <v>0</v>
      </c>
      <c r="Q15" s="1159">
        <v>0</v>
      </c>
      <c r="R15" s="1159">
        <v>2888.9700000000003</v>
      </c>
      <c r="S15" s="1159">
        <v>0</v>
      </c>
      <c r="T15" s="1159">
        <v>0</v>
      </c>
      <c r="U15" s="1159">
        <v>0</v>
      </c>
      <c r="V15" s="1159">
        <v>139990210.68000001</v>
      </c>
      <c r="W15" s="1159">
        <v>1183623.31</v>
      </c>
      <c r="X15" s="1160">
        <v>138806587.37</v>
      </c>
      <c r="Y15" s="1161"/>
      <c r="Z15" s="1161"/>
    </row>
    <row r="16" spans="1:26" ht="20.100000000000001" customHeight="1">
      <c r="A16" s="290" t="s">
        <v>32</v>
      </c>
      <c r="B16" s="1159">
        <v>0</v>
      </c>
      <c r="C16" s="1159">
        <v>28433.56</v>
      </c>
      <c r="D16" s="1159">
        <v>0</v>
      </c>
      <c r="E16" s="1159">
        <v>532500.49</v>
      </c>
      <c r="F16" s="1159">
        <v>69530.720000000001</v>
      </c>
      <c r="G16" s="1159">
        <v>5532914.4100000001</v>
      </c>
      <c r="H16" s="1159">
        <v>0</v>
      </c>
      <c r="I16" s="1159">
        <v>967012.45000000007</v>
      </c>
      <c r="J16" s="1159">
        <v>0</v>
      </c>
      <c r="K16" s="1159">
        <v>159270.28</v>
      </c>
      <c r="L16" s="1159">
        <v>2643396.64</v>
      </c>
      <c r="M16" s="1159">
        <v>0</v>
      </c>
      <c r="N16" s="1159">
        <v>0</v>
      </c>
      <c r="O16" s="1159">
        <v>0</v>
      </c>
      <c r="P16" s="1159">
        <v>0</v>
      </c>
      <c r="Q16" s="1159">
        <v>0</v>
      </c>
      <c r="R16" s="1159">
        <v>311.87</v>
      </c>
      <c r="S16" s="1159">
        <v>0</v>
      </c>
      <c r="T16" s="1159">
        <v>0</v>
      </c>
      <c r="U16" s="1159">
        <v>0</v>
      </c>
      <c r="V16" s="1159">
        <v>9933370.4199999999</v>
      </c>
      <c r="W16" s="1159">
        <v>0</v>
      </c>
      <c r="X16" s="1160">
        <v>9933370.4199999999</v>
      </c>
      <c r="Y16" s="1161"/>
      <c r="Z16" s="1161"/>
    </row>
    <row r="17" spans="1:26" ht="20.100000000000001" customHeight="1">
      <c r="A17" s="290" t="s">
        <v>33</v>
      </c>
      <c r="B17" s="1159">
        <v>0</v>
      </c>
      <c r="C17" s="1159">
        <v>253271.12</v>
      </c>
      <c r="D17" s="1159">
        <v>0</v>
      </c>
      <c r="E17" s="1159">
        <v>1115471.1000000001</v>
      </c>
      <c r="F17" s="1159">
        <v>129243.09</v>
      </c>
      <c r="G17" s="1159">
        <v>12026831.209999999</v>
      </c>
      <c r="H17" s="1159">
        <v>0</v>
      </c>
      <c r="I17" s="1159">
        <v>1485736.87</v>
      </c>
      <c r="J17" s="1159">
        <v>0</v>
      </c>
      <c r="K17" s="1159">
        <v>72796.59</v>
      </c>
      <c r="L17" s="1159">
        <v>1409782.9</v>
      </c>
      <c r="M17" s="1159">
        <v>0</v>
      </c>
      <c r="N17" s="1159">
        <v>0</v>
      </c>
      <c r="O17" s="1159">
        <v>0</v>
      </c>
      <c r="P17" s="1159">
        <v>0</v>
      </c>
      <c r="Q17" s="1159">
        <v>0</v>
      </c>
      <c r="R17" s="1159">
        <v>1098.6300000000001</v>
      </c>
      <c r="S17" s="1159">
        <v>0</v>
      </c>
      <c r="T17" s="1159">
        <v>0</v>
      </c>
      <c r="U17" s="1159">
        <v>0</v>
      </c>
      <c r="V17" s="1159">
        <v>16494231.510000002</v>
      </c>
      <c r="W17" s="1159">
        <v>8119.42</v>
      </c>
      <c r="X17" s="1160">
        <v>16486112.090000002</v>
      </c>
      <c r="Y17" s="1161"/>
      <c r="Z17" s="1161"/>
    </row>
    <row r="18" spans="1:26" ht="20.100000000000001" customHeight="1">
      <c r="A18" s="290" t="s">
        <v>114</v>
      </c>
      <c r="B18" s="1159">
        <v>0</v>
      </c>
      <c r="C18" s="1159">
        <v>62708.3</v>
      </c>
      <c r="D18" s="1159">
        <v>0</v>
      </c>
      <c r="E18" s="1159">
        <v>4810420.22</v>
      </c>
      <c r="F18" s="1159">
        <v>1268449.01</v>
      </c>
      <c r="G18" s="1159">
        <v>42709112.18</v>
      </c>
      <c r="H18" s="1159">
        <v>0</v>
      </c>
      <c r="I18" s="1159">
        <v>8920476.1100000013</v>
      </c>
      <c r="J18" s="1159">
        <v>0</v>
      </c>
      <c r="K18" s="1159">
        <v>1778607.9</v>
      </c>
      <c r="L18" s="1159">
        <v>7200202.9899999993</v>
      </c>
      <c r="M18" s="1159">
        <v>0</v>
      </c>
      <c r="N18" s="1159">
        <v>0</v>
      </c>
      <c r="O18" s="1159">
        <v>0</v>
      </c>
      <c r="P18" s="1159">
        <v>0</v>
      </c>
      <c r="Q18" s="1159">
        <v>0</v>
      </c>
      <c r="R18" s="1159">
        <v>120320.67</v>
      </c>
      <c r="S18" s="1159">
        <v>0</v>
      </c>
      <c r="T18" s="1159">
        <v>0</v>
      </c>
      <c r="U18" s="1159">
        <v>0</v>
      </c>
      <c r="V18" s="1159">
        <v>66870297.380000003</v>
      </c>
      <c r="W18" s="1159">
        <v>61048.9</v>
      </c>
      <c r="X18" s="1160">
        <v>66809248.480000004</v>
      </c>
      <c r="Y18" s="1161"/>
      <c r="Z18" s="1161"/>
    </row>
    <row r="19" spans="1:26" ht="20.100000000000001" customHeight="1">
      <c r="A19" s="290" t="s">
        <v>35</v>
      </c>
      <c r="B19" s="1159">
        <v>0</v>
      </c>
      <c r="C19" s="1159">
        <v>161938.45000000001</v>
      </c>
      <c r="D19" s="1159">
        <v>0</v>
      </c>
      <c r="E19" s="1159">
        <v>75791.33</v>
      </c>
      <c r="F19" s="1159">
        <v>0</v>
      </c>
      <c r="G19" s="1159">
        <v>4241591.58</v>
      </c>
      <c r="H19" s="1159">
        <v>0</v>
      </c>
      <c r="I19" s="1159">
        <v>14.85</v>
      </c>
      <c r="J19" s="1159">
        <v>0</v>
      </c>
      <c r="K19" s="1159">
        <v>0</v>
      </c>
      <c r="L19" s="1159">
        <v>12570.51</v>
      </c>
      <c r="M19" s="1159">
        <v>0</v>
      </c>
      <c r="N19" s="1159">
        <v>0</v>
      </c>
      <c r="O19" s="1159">
        <v>0</v>
      </c>
      <c r="P19" s="1159">
        <v>0</v>
      </c>
      <c r="Q19" s="1159">
        <v>0</v>
      </c>
      <c r="R19" s="1159">
        <v>0</v>
      </c>
      <c r="S19" s="1159">
        <v>0</v>
      </c>
      <c r="T19" s="1159">
        <v>0</v>
      </c>
      <c r="U19" s="1159">
        <v>0</v>
      </c>
      <c r="V19" s="1159">
        <v>4491906.72</v>
      </c>
      <c r="W19" s="1159">
        <v>0</v>
      </c>
      <c r="X19" s="1160">
        <v>4491906.72</v>
      </c>
      <c r="Y19" s="1161"/>
      <c r="Z19" s="1161"/>
    </row>
    <row r="20" spans="1:26" ht="20.100000000000001" customHeight="1">
      <c r="A20" s="290" t="s">
        <v>36</v>
      </c>
      <c r="B20" s="1159">
        <v>0</v>
      </c>
      <c r="C20" s="1159">
        <v>331442.94</v>
      </c>
      <c r="D20" s="1159">
        <v>0</v>
      </c>
      <c r="E20" s="1159">
        <v>3986723.1999999997</v>
      </c>
      <c r="F20" s="1159">
        <v>696521.18</v>
      </c>
      <c r="G20" s="1159">
        <v>33999709.160000004</v>
      </c>
      <c r="H20" s="1159">
        <v>0</v>
      </c>
      <c r="I20" s="1159">
        <v>9108917.8099999987</v>
      </c>
      <c r="J20" s="1159">
        <v>0</v>
      </c>
      <c r="K20" s="1159">
        <v>658347.31000000006</v>
      </c>
      <c r="L20" s="1159">
        <v>9501571.2400000002</v>
      </c>
      <c r="M20" s="1159">
        <v>0</v>
      </c>
      <c r="N20" s="1159">
        <v>0</v>
      </c>
      <c r="O20" s="1159">
        <v>0</v>
      </c>
      <c r="P20" s="1159">
        <v>0</v>
      </c>
      <c r="Q20" s="1159">
        <v>0</v>
      </c>
      <c r="R20" s="1159">
        <v>0</v>
      </c>
      <c r="S20" s="1159">
        <v>0</v>
      </c>
      <c r="T20" s="1159">
        <v>0</v>
      </c>
      <c r="U20" s="1159">
        <v>0</v>
      </c>
      <c r="V20" s="1159">
        <v>58283232.840000011</v>
      </c>
      <c r="W20" s="1159">
        <v>0</v>
      </c>
      <c r="X20" s="1160">
        <v>58283232.840000011</v>
      </c>
      <c r="Y20" s="1161"/>
      <c r="Z20" s="1161"/>
    </row>
    <row r="21" spans="1:26" ht="20.100000000000001" customHeight="1">
      <c r="A21" s="290" t="s">
        <v>37</v>
      </c>
      <c r="B21" s="1159">
        <v>0</v>
      </c>
      <c r="C21" s="1159">
        <v>65630.509999999995</v>
      </c>
      <c r="D21" s="1159">
        <v>0</v>
      </c>
      <c r="E21" s="1159">
        <v>159892.08000000002</v>
      </c>
      <c r="F21" s="1159">
        <v>0</v>
      </c>
      <c r="G21" s="1159">
        <v>11557597.290000001</v>
      </c>
      <c r="H21" s="1159">
        <v>0</v>
      </c>
      <c r="I21" s="1159">
        <v>21653.89</v>
      </c>
      <c r="J21" s="1159">
        <v>0</v>
      </c>
      <c r="K21" s="1159">
        <v>201578.46</v>
      </c>
      <c r="L21" s="1159">
        <v>3449.04</v>
      </c>
      <c r="M21" s="1159">
        <v>0</v>
      </c>
      <c r="N21" s="1159">
        <v>0</v>
      </c>
      <c r="O21" s="1159">
        <v>0</v>
      </c>
      <c r="P21" s="1159">
        <v>0</v>
      </c>
      <c r="Q21" s="1159">
        <v>0</v>
      </c>
      <c r="R21" s="1159">
        <v>327.78000000000003</v>
      </c>
      <c r="S21" s="1159">
        <v>0</v>
      </c>
      <c r="T21" s="1159">
        <v>0</v>
      </c>
      <c r="U21" s="1159">
        <v>0</v>
      </c>
      <c r="V21" s="1159">
        <v>12010129.050000001</v>
      </c>
      <c r="W21" s="1159">
        <v>198479.35</v>
      </c>
      <c r="X21" s="1160">
        <v>11811649.700000001</v>
      </c>
      <c r="Y21" s="1161"/>
      <c r="Z21" s="1161"/>
    </row>
    <row r="22" spans="1:26" ht="20.100000000000001" customHeight="1">
      <c r="A22" s="290" t="s">
        <v>38</v>
      </c>
      <c r="B22" s="1159">
        <v>0</v>
      </c>
      <c r="C22" s="1159">
        <v>27503.45</v>
      </c>
      <c r="D22" s="1159">
        <v>0</v>
      </c>
      <c r="E22" s="1159">
        <v>348648.13</v>
      </c>
      <c r="F22" s="1159">
        <v>10360.130000000001</v>
      </c>
      <c r="G22" s="1159">
        <v>1921712.77</v>
      </c>
      <c r="H22" s="1159">
        <v>0</v>
      </c>
      <c r="I22" s="1159">
        <v>360838.9</v>
      </c>
      <c r="J22" s="1159">
        <v>0</v>
      </c>
      <c r="K22" s="1159">
        <v>57691.78</v>
      </c>
      <c r="L22" s="1159">
        <v>2292920.09</v>
      </c>
      <c r="M22" s="1159">
        <v>0</v>
      </c>
      <c r="N22" s="1159">
        <v>0</v>
      </c>
      <c r="O22" s="1159">
        <v>0</v>
      </c>
      <c r="P22" s="1159">
        <v>0</v>
      </c>
      <c r="Q22" s="1159">
        <v>0</v>
      </c>
      <c r="R22" s="1159">
        <v>0</v>
      </c>
      <c r="S22" s="1159">
        <v>0</v>
      </c>
      <c r="T22" s="1159">
        <v>0</v>
      </c>
      <c r="U22" s="1159">
        <v>0</v>
      </c>
      <c r="V22" s="1159">
        <v>5019675.25</v>
      </c>
      <c r="W22" s="1159">
        <v>0</v>
      </c>
      <c r="X22" s="1160">
        <v>5019675.25</v>
      </c>
      <c r="Y22" s="1161"/>
      <c r="Z22" s="1161"/>
    </row>
    <row r="23" spans="1:26" ht="20.100000000000001" customHeight="1">
      <c r="A23" s="290" t="s">
        <v>96</v>
      </c>
      <c r="B23" s="1159">
        <v>0</v>
      </c>
      <c r="C23" s="1159">
        <v>46518.38</v>
      </c>
      <c r="D23" s="1159">
        <v>0</v>
      </c>
      <c r="E23" s="1159">
        <v>25.650000000000002</v>
      </c>
      <c r="F23" s="1159">
        <v>0</v>
      </c>
      <c r="G23" s="1159">
        <v>3518752.26</v>
      </c>
      <c r="H23" s="1159">
        <v>0</v>
      </c>
      <c r="I23" s="1159">
        <v>58573.64</v>
      </c>
      <c r="J23" s="1159">
        <v>0</v>
      </c>
      <c r="K23" s="1159">
        <v>47337.81</v>
      </c>
      <c r="L23" s="1159">
        <v>86999.150000000009</v>
      </c>
      <c r="M23" s="1159">
        <v>0</v>
      </c>
      <c r="N23" s="1159">
        <v>0</v>
      </c>
      <c r="O23" s="1159">
        <v>0</v>
      </c>
      <c r="P23" s="1159">
        <v>0</v>
      </c>
      <c r="Q23" s="1159">
        <v>0</v>
      </c>
      <c r="R23" s="1159">
        <v>0</v>
      </c>
      <c r="S23" s="1159">
        <v>0</v>
      </c>
      <c r="T23" s="1159">
        <v>0</v>
      </c>
      <c r="U23" s="1159">
        <v>0</v>
      </c>
      <c r="V23" s="1159">
        <v>3758206.8899999997</v>
      </c>
      <c r="W23" s="1159">
        <v>0</v>
      </c>
      <c r="X23" s="1160">
        <v>3758206.8899999997</v>
      </c>
      <c r="Y23" s="1161"/>
      <c r="Z23" s="1161"/>
    </row>
    <row r="24" spans="1:26" ht="20.100000000000001" customHeight="1">
      <c r="A24" s="290" t="s">
        <v>40</v>
      </c>
      <c r="B24" s="1159">
        <v>0</v>
      </c>
      <c r="C24" s="1159">
        <v>260882.49000000002</v>
      </c>
      <c r="D24" s="1159">
        <v>0</v>
      </c>
      <c r="E24" s="1159">
        <v>4720.4000000000005</v>
      </c>
      <c r="F24" s="1159">
        <v>0</v>
      </c>
      <c r="G24" s="1159">
        <v>7651709.0899999999</v>
      </c>
      <c r="H24" s="1159">
        <v>0</v>
      </c>
      <c r="I24" s="1159">
        <v>919.26</v>
      </c>
      <c r="J24" s="1159">
        <v>0</v>
      </c>
      <c r="K24" s="1159">
        <v>0</v>
      </c>
      <c r="L24" s="1159">
        <v>166335.04000000001</v>
      </c>
      <c r="M24" s="1159">
        <v>0</v>
      </c>
      <c r="N24" s="1159">
        <v>15258.33</v>
      </c>
      <c r="O24" s="1159">
        <v>0</v>
      </c>
      <c r="P24" s="1159">
        <v>0</v>
      </c>
      <c r="Q24" s="1159">
        <v>0</v>
      </c>
      <c r="R24" s="1159">
        <v>0</v>
      </c>
      <c r="S24" s="1159">
        <v>0</v>
      </c>
      <c r="T24" s="1159">
        <v>0</v>
      </c>
      <c r="U24" s="1159">
        <v>0</v>
      </c>
      <c r="V24" s="1159">
        <v>8099824.6099999994</v>
      </c>
      <c r="W24" s="1159">
        <v>0</v>
      </c>
      <c r="X24" s="1160">
        <v>8099824.6099999994</v>
      </c>
      <c r="Y24" s="1161"/>
      <c r="Z24" s="1161"/>
    </row>
    <row r="25" spans="1:26" ht="20.100000000000001" customHeight="1">
      <c r="A25" s="290" t="s">
        <v>41</v>
      </c>
      <c r="B25" s="1159">
        <v>0</v>
      </c>
      <c r="C25" s="1159">
        <v>24383.89</v>
      </c>
      <c r="D25" s="1159">
        <v>0</v>
      </c>
      <c r="E25" s="1159">
        <v>0</v>
      </c>
      <c r="F25" s="1159">
        <v>0</v>
      </c>
      <c r="G25" s="1159">
        <v>1377909.52</v>
      </c>
      <c r="H25" s="1159">
        <v>0</v>
      </c>
      <c r="I25" s="1159">
        <v>39665.279999999999</v>
      </c>
      <c r="J25" s="1159">
        <v>0</v>
      </c>
      <c r="K25" s="1159">
        <v>5946.28</v>
      </c>
      <c r="L25" s="1159">
        <v>8678.0400000000009</v>
      </c>
      <c r="M25" s="1159">
        <v>0</v>
      </c>
      <c r="N25" s="1159">
        <v>0</v>
      </c>
      <c r="O25" s="1159">
        <v>0</v>
      </c>
      <c r="P25" s="1159">
        <v>0</v>
      </c>
      <c r="Q25" s="1159">
        <v>0</v>
      </c>
      <c r="R25" s="1159">
        <v>0</v>
      </c>
      <c r="S25" s="1159">
        <v>0</v>
      </c>
      <c r="T25" s="1159">
        <v>0</v>
      </c>
      <c r="U25" s="1159">
        <v>0</v>
      </c>
      <c r="V25" s="1159">
        <v>1456583.01</v>
      </c>
      <c r="W25" s="1159">
        <v>7499.25</v>
      </c>
      <c r="X25" s="1160">
        <v>1449083.76</v>
      </c>
      <c r="Y25" s="1161"/>
      <c r="Z25" s="1161"/>
    </row>
    <row r="26" spans="1:26" ht="20.100000000000001" customHeight="1">
      <c r="A26" s="920" t="s">
        <v>42</v>
      </c>
      <c r="B26" s="1159">
        <v>0</v>
      </c>
      <c r="C26" s="1159">
        <v>1942.53</v>
      </c>
      <c r="D26" s="1159">
        <v>0</v>
      </c>
      <c r="E26" s="1159">
        <v>0</v>
      </c>
      <c r="F26" s="1159">
        <v>0</v>
      </c>
      <c r="G26" s="1159">
        <v>738674.77</v>
      </c>
      <c r="H26" s="1159">
        <v>0</v>
      </c>
      <c r="I26" s="1159">
        <v>13572.189999999999</v>
      </c>
      <c r="J26" s="1159">
        <v>0</v>
      </c>
      <c r="K26" s="1159">
        <v>22793.31</v>
      </c>
      <c r="L26" s="1159">
        <v>225</v>
      </c>
      <c r="M26" s="1159">
        <v>0</v>
      </c>
      <c r="N26" s="1159">
        <v>0</v>
      </c>
      <c r="O26" s="1159">
        <v>0</v>
      </c>
      <c r="P26" s="1159">
        <v>0</v>
      </c>
      <c r="Q26" s="1159">
        <v>0</v>
      </c>
      <c r="R26" s="1159">
        <v>0</v>
      </c>
      <c r="S26" s="1159">
        <v>0</v>
      </c>
      <c r="T26" s="1159">
        <v>0</v>
      </c>
      <c r="U26" s="1159">
        <v>0</v>
      </c>
      <c r="V26" s="1159">
        <v>777207.8</v>
      </c>
      <c r="W26" s="1159">
        <v>0</v>
      </c>
      <c r="X26" s="1160">
        <v>777207.8</v>
      </c>
      <c r="Y26" s="1161"/>
      <c r="Z26" s="1161"/>
    </row>
    <row r="27" spans="1:26" ht="20.100000000000001" customHeight="1">
      <c r="A27" s="290" t="s">
        <v>43</v>
      </c>
      <c r="B27" s="1159">
        <v>0</v>
      </c>
      <c r="C27" s="1159">
        <v>53280.42</v>
      </c>
      <c r="D27" s="1159">
        <v>0</v>
      </c>
      <c r="E27" s="1159">
        <v>128494.54000000001</v>
      </c>
      <c r="F27" s="1159">
        <v>0</v>
      </c>
      <c r="G27" s="1159">
        <v>1118787.6600000001</v>
      </c>
      <c r="H27" s="1159">
        <v>0</v>
      </c>
      <c r="I27" s="1159">
        <v>0</v>
      </c>
      <c r="J27" s="1159">
        <v>0</v>
      </c>
      <c r="K27" s="1159">
        <v>0</v>
      </c>
      <c r="L27" s="1159">
        <v>8455.0499999999993</v>
      </c>
      <c r="M27" s="1159">
        <v>0</v>
      </c>
      <c r="N27" s="1159">
        <v>0</v>
      </c>
      <c r="O27" s="1159">
        <v>0</v>
      </c>
      <c r="P27" s="1159">
        <v>0</v>
      </c>
      <c r="Q27" s="1159">
        <v>0</v>
      </c>
      <c r="R27" s="1159">
        <v>0</v>
      </c>
      <c r="S27" s="1159">
        <v>0</v>
      </c>
      <c r="T27" s="1159">
        <v>0</v>
      </c>
      <c r="U27" s="1159">
        <v>0</v>
      </c>
      <c r="V27" s="1159">
        <v>1309017.6700000002</v>
      </c>
      <c r="W27" s="1159">
        <v>0</v>
      </c>
      <c r="X27" s="1160">
        <v>1309017.6700000002</v>
      </c>
      <c r="Y27" s="1161"/>
      <c r="Z27" s="1161"/>
    </row>
    <row r="28" spans="1:26" ht="20.100000000000001" customHeight="1">
      <c r="A28" s="290" t="s">
        <v>44</v>
      </c>
      <c r="B28" s="1159">
        <v>0</v>
      </c>
      <c r="C28" s="1159">
        <v>39425.33</v>
      </c>
      <c r="D28" s="1159">
        <v>0</v>
      </c>
      <c r="E28" s="1159">
        <v>199046.72</v>
      </c>
      <c r="F28" s="1159">
        <v>0</v>
      </c>
      <c r="G28" s="1159">
        <v>168836.43</v>
      </c>
      <c r="H28" s="1159">
        <v>0</v>
      </c>
      <c r="I28" s="1159">
        <v>0</v>
      </c>
      <c r="J28" s="1159">
        <v>0</v>
      </c>
      <c r="K28" s="1159">
        <v>7956.54</v>
      </c>
      <c r="L28" s="1159">
        <v>0</v>
      </c>
      <c r="M28" s="1159">
        <v>0</v>
      </c>
      <c r="N28" s="1159">
        <v>0</v>
      </c>
      <c r="O28" s="1159">
        <v>0</v>
      </c>
      <c r="P28" s="1159">
        <v>0</v>
      </c>
      <c r="Q28" s="1159">
        <v>0</v>
      </c>
      <c r="R28" s="1159">
        <v>0</v>
      </c>
      <c r="S28" s="1159">
        <v>0</v>
      </c>
      <c r="T28" s="1159">
        <v>0</v>
      </c>
      <c r="U28" s="1159">
        <v>0</v>
      </c>
      <c r="V28" s="1159">
        <v>415265.01999999996</v>
      </c>
      <c r="W28" s="1159">
        <v>3398.37</v>
      </c>
      <c r="X28" s="1160">
        <v>411866.64999999997</v>
      </c>
      <c r="Y28" s="1161"/>
      <c r="Z28" s="1161"/>
    </row>
    <row r="29" spans="1:26" ht="20.100000000000001" customHeight="1">
      <c r="A29" s="290" t="s">
        <v>767</v>
      </c>
      <c r="B29" s="1159">
        <v>0</v>
      </c>
      <c r="C29" s="1159">
        <v>35000.51</v>
      </c>
      <c r="D29" s="1159">
        <v>0</v>
      </c>
      <c r="E29" s="1159">
        <v>58460.67</v>
      </c>
      <c r="F29" s="1159">
        <v>0</v>
      </c>
      <c r="G29" s="1159">
        <v>1371425.2799999998</v>
      </c>
      <c r="H29" s="1159">
        <v>0</v>
      </c>
      <c r="I29" s="1159">
        <v>5918.89</v>
      </c>
      <c r="J29" s="1159">
        <v>0</v>
      </c>
      <c r="K29" s="1159">
        <v>13173.18</v>
      </c>
      <c r="L29" s="1159">
        <v>0</v>
      </c>
      <c r="M29" s="1159">
        <v>0</v>
      </c>
      <c r="N29" s="1159">
        <v>0</v>
      </c>
      <c r="O29" s="1159">
        <v>0</v>
      </c>
      <c r="P29" s="1159">
        <v>0</v>
      </c>
      <c r="Q29" s="1159">
        <v>0</v>
      </c>
      <c r="R29" s="1159">
        <v>0</v>
      </c>
      <c r="S29" s="1159">
        <v>0</v>
      </c>
      <c r="T29" s="1159">
        <v>0</v>
      </c>
      <c r="U29" s="1159">
        <v>0</v>
      </c>
      <c r="V29" s="1159">
        <v>1483978.5299999996</v>
      </c>
      <c r="W29" s="1159">
        <v>0</v>
      </c>
      <c r="X29" s="1160">
        <v>1483978.5299999996</v>
      </c>
      <c r="Y29" s="1161"/>
      <c r="Z29" s="1161"/>
    </row>
    <row r="30" spans="1:26" ht="29.25" customHeight="1" thickBot="1">
      <c r="A30" s="921" t="s">
        <v>768</v>
      </c>
      <c r="B30" s="1162">
        <v>0</v>
      </c>
      <c r="C30" s="1162">
        <v>5047435.25</v>
      </c>
      <c r="D30" s="1162">
        <v>0</v>
      </c>
      <c r="E30" s="1162">
        <v>26336432.669999991</v>
      </c>
      <c r="F30" s="1162">
        <v>4445808.5299999993</v>
      </c>
      <c r="G30" s="1162">
        <v>291313164.68999994</v>
      </c>
      <c r="H30" s="1162">
        <v>0</v>
      </c>
      <c r="I30" s="1162">
        <v>47188704.539999992</v>
      </c>
      <c r="J30" s="1162">
        <v>0</v>
      </c>
      <c r="K30" s="1162">
        <v>8125932.9199999999</v>
      </c>
      <c r="L30" s="1162">
        <v>37423492.989999987</v>
      </c>
      <c r="M30" s="1162">
        <v>0</v>
      </c>
      <c r="N30" s="1162">
        <v>15258.33</v>
      </c>
      <c r="O30" s="1162">
        <v>0</v>
      </c>
      <c r="P30" s="1162">
        <v>0</v>
      </c>
      <c r="Q30" s="1162">
        <v>0</v>
      </c>
      <c r="R30" s="1162">
        <v>158380.41</v>
      </c>
      <c r="S30" s="1162">
        <v>0</v>
      </c>
      <c r="T30" s="1162">
        <v>0</v>
      </c>
      <c r="U30" s="1162">
        <v>0</v>
      </c>
      <c r="V30" s="1162">
        <v>420054610.33000004</v>
      </c>
      <c r="W30" s="1162">
        <v>1543171.1300000001</v>
      </c>
      <c r="X30" s="1162">
        <v>418511439.19999999</v>
      </c>
      <c r="Y30" s="1161"/>
      <c r="Z30" s="1161"/>
    </row>
    <row r="31" spans="1:26" ht="15" customHeight="1">
      <c r="A31" s="925" t="s">
        <v>1041</v>
      </c>
      <c r="B31" s="1163"/>
      <c r="C31" s="1163"/>
      <c r="D31" s="1163"/>
      <c r="E31" s="1163"/>
      <c r="F31" s="1163"/>
      <c r="G31" s="1163"/>
      <c r="H31" s="1163"/>
      <c r="I31" s="1163"/>
      <c r="J31" s="1163"/>
      <c r="K31" s="1163"/>
      <c r="L31" s="1163"/>
      <c r="M31" s="1163"/>
      <c r="N31" s="1163"/>
      <c r="O31" s="1163"/>
      <c r="P31" s="1163"/>
      <c r="Q31" s="1163"/>
      <c r="R31" s="1163"/>
      <c r="S31" s="1163"/>
      <c r="T31" s="1163"/>
      <c r="U31" s="1163"/>
      <c r="V31" s="1163"/>
      <c r="W31" s="1163"/>
      <c r="X31" s="1163"/>
      <c r="Y31" s="1161"/>
      <c r="Z31" s="1161"/>
    </row>
    <row r="32" spans="1:26" ht="15" customHeight="1">
      <c r="A32" s="24" t="s">
        <v>1042</v>
      </c>
      <c r="B32" s="18"/>
      <c r="C32" s="18"/>
      <c r="D32" s="18"/>
      <c r="E32" s="18"/>
      <c r="F32" s="18"/>
      <c r="G32" s="18"/>
      <c r="H32" s="18"/>
      <c r="I32" s="18"/>
      <c r="J32" s="18"/>
      <c r="K32" s="18"/>
      <c r="L32" s="18"/>
      <c r="M32" s="18"/>
      <c r="N32" s="18"/>
      <c r="O32" s="18"/>
      <c r="P32" s="18"/>
      <c r="Q32" s="18"/>
      <c r="R32" s="18"/>
      <c r="S32" s="18"/>
      <c r="T32" s="18"/>
      <c r="U32" s="18"/>
      <c r="V32" s="18"/>
      <c r="W32" s="18"/>
      <c r="X32" s="18"/>
      <c r="Y32" s="1161"/>
      <c r="Z32" s="1161"/>
    </row>
    <row r="33" spans="1:24">
      <c r="A33" s="24" t="s">
        <v>1043</v>
      </c>
      <c r="B33" s="24"/>
      <c r="C33" s="24"/>
      <c r="D33" s="24"/>
      <c r="E33" s="24"/>
      <c r="F33" s="24"/>
      <c r="G33" s="24"/>
      <c r="H33" s="24"/>
      <c r="I33" s="24"/>
      <c r="J33" s="24"/>
      <c r="K33" s="24"/>
      <c r="L33" s="24"/>
      <c r="M33" s="24"/>
      <c r="N33" s="24"/>
      <c r="O33" s="24"/>
      <c r="P33" s="13"/>
      <c r="Q33" s="13"/>
      <c r="R33" s="13"/>
      <c r="S33" s="13"/>
      <c r="T33" s="13"/>
      <c r="U33" s="13"/>
      <c r="V33" s="13"/>
      <c r="W33" s="13"/>
      <c r="X33" s="13"/>
    </row>
    <row r="34" spans="1:24">
      <c r="A34" s="24" t="s">
        <v>1044</v>
      </c>
      <c r="B34" s="24"/>
      <c r="C34" s="24"/>
      <c r="D34" s="24"/>
      <c r="E34" s="24"/>
      <c r="F34" s="24"/>
      <c r="G34" s="24"/>
      <c r="H34" s="24"/>
      <c r="I34" s="24"/>
      <c r="J34" s="24"/>
      <c r="K34" s="24"/>
      <c r="L34" s="24"/>
      <c r="M34" s="24"/>
      <c r="N34" s="24"/>
      <c r="O34" s="24"/>
      <c r="P34" s="13"/>
      <c r="Q34" s="13"/>
      <c r="R34" s="13"/>
      <c r="S34" s="13"/>
      <c r="T34" s="13"/>
      <c r="U34" s="13"/>
      <c r="V34" s="13"/>
      <c r="W34" s="13"/>
      <c r="X34" s="13"/>
    </row>
    <row r="35" spans="1:24">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c r="A37" s="13"/>
      <c r="B37" s="13"/>
      <c r="C37" s="13"/>
      <c r="D37" s="13"/>
      <c r="E37" s="13"/>
      <c r="F37" s="13"/>
      <c r="G37" s="13"/>
      <c r="H37" s="13"/>
      <c r="I37" s="13"/>
      <c r="J37" s="13"/>
      <c r="K37" s="13"/>
      <c r="L37" s="13"/>
      <c r="M37" s="13"/>
      <c r="N37" s="13"/>
      <c r="O37" s="13"/>
      <c r="P37" s="13"/>
      <c r="Q37" s="13"/>
      <c r="R37" s="13"/>
      <c r="S37" s="13"/>
      <c r="T37" s="13"/>
      <c r="U37" s="13"/>
      <c r="V37" s="13"/>
      <c r="W37" s="13"/>
      <c r="X37" s="13"/>
    </row>
    <row r="201" spans="3:3">
      <c r="C201" s="45" t="s">
        <v>115</v>
      </c>
    </row>
  </sheetData>
  <mergeCells count="13">
    <mergeCell ref="P9:P11"/>
    <mergeCell ref="B10:L10"/>
    <mergeCell ref="Q10:U10"/>
    <mergeCell ref="A2:X2"/>
    <mergeCell ref="A4:X4"/>
    <mergeCell ref="A5:X5"/>
    <mergeCell ref="X6:X11"/>
    <mergeCell ref="B7:W7"/>
    <mergeCell ref="V8:V11"/>
    <mergeCell ref="W8:W11"/>
    <mergeCell ref="M9:M11"/>
    <mergeCell ref="N9:N11"/>
    <mergeCell ref="O9:O11"/>
  </mergeCells>
  <hyperlinks>
    <hyperlink ref="A1" location="Índice!A1" display="Volver al Índice" xr:uid="{70E4FAC6-12C5-49D3-93D1-69AA1C881A4A}"/>
  </hyperlinks>
  <printOptions horizontalCentered="1" verticalCentered="1"/>
  <pageMargins left="0.39370078740157483" right="0.39370078740157483" top="0.51181102362204722" bottom="0.78740157480314965" header="0.51181102362204722" footer="0.51181102362204722"/>
  <pageSetup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D11CB-FD82-4280-90EE-C998A31A45F9}">
  <dimension ref="A1:M32"/>
  <sheetViews>
    <sheetView showGridLines="0" zoomScaleNormal="75" workbookViewId="0"/>
  </sheetViews>
  <sheetFormatPr baseColWidth="10" defaultRowHeight="12.75"/>
  <cols>
    <col min="1" max="1" width="45" style="619" customWidth="1"/>
    <col min="2" max="2" width="18.140625" style="619" customWidth="1"/>
    <col min="3" max="6" width="14.5703125" style="619" customWidth="1"/>
    <col min="7" max="7" width="13.42578125" style="619" customWidth="1"/>
    <col min="8" max="8" width="14.5703125" style="619" customWidth="1"/>
    <col min="9" max="10" width="12" style="619" bestFit="1" customWidth="1"/>
    <col min="11" max="256" width="11.42578125" style="619"/>
    <col min="257" max="257" width="45" style="619" customWidth="1"/>
    <col min="258" max="258" width="18.140625" style="619" customWidth="1"/>
    <col min="259" max="262" width="14.5703125" style="619" customWidth="1"/>
    <col min="263" max="263" width="13.42578125" style="619" customWidth="1"/>
    <col min="264" max="264" width="14.5703125" style="619" customWidth="1"/>
    <col min="265" max="266" width="12" style="619" bestFit="1" customWidth="1"/>
    <col min="267" max="512" width="11.42578125" style="619"/>
    <col min="513" max="513" width="45" style="619" customWidth="1"/>
    <col min="514" max="514" width="18.140625" style="619" customWidth="1"/>
    <col min="515" max="518" width="14.5703125" style="619" customWidth="1"/>
    <col min="519" max="519" width="13.42578125" style="619" customWidth="1"/>
    <col min="520" max="520" width="14.5703125" style="619" customWidth="1"/>
    <col min="521" max="522" width="12" style="619" bestFit="1" customWidth="1"/>
    <col min="523" max="768" width="11.42578125" style="619"/>
    <col min="769" max="769" width="45" style="619" customWidth="1"/>
    <col min="770" max="770" width="18.140625" style="619" customWidth="1"/>
    <col min="771" max="774" width="14.5703125" style="619" customWidth="1"/>
    <col min="775" max="775" width="13.42578125" style="619" customWidth="1"/>
    <col min="776" max="776" width="14.5703125" style="619" customWidth="1"/>
    <col min="777" max="778" width="12" style="619" bestFit="1" customWidth="1"/>
    <col min="779" max="1024" width="11.42578125" style="619"/>
    <col min="1025" max="1025" width="45" style="619" customWidth="1"/>
    <col min="1026" max="1026" width="18.140625" style="619" customWidth="1"/>
    <col min="1027" max="1030" width="14.5703125" style="619" customWidth="1"/>
    <col min="1031" max="1031" width="13.42578125" style="619" customWidth="1"/>
    <col min="1032" max="1032" width="14.5703125" style="619" customWidth="1"/>
    <col min="1033" max="1034" width="12" style="619" bestFit="1" customWidth="1"/>
    <col min="1035" max="1280" width="11.42578125" style="619"/>
    <col min="1281" max="1281" width="45" style="619" customWidth="1"/>
    <col min="1282" max="1282" width="18.140625" style="619" customWidth="1"/>
    <col min="1283" max="1286" width="14.5703125" style="619" customWidth="1"/>
    <col min="1287" max="1287" width="13.42578125" style="619" customWidth="1"/>
    <col min="1288" max="1288" width="14.5703125" style="619" customWidth="1"/>
    <col min="1289" max="1290" width="12" style="619" bestFit="1" customWidth="1"/>
    <col min="1291" max="1536" width="11.42578125" style="619"/>
    <col min="1537" max="1537" width="45" style="619" customWidth="1"/>
    <col min="1538" max="1538" width="18.140625" style="619" customWidth="1"/>
    <col min="1539" max="1542" width="14.5703125" style="619" customWidth="1"/>
    <col min="1543" max="1543" width="13.42578125" style="619" customWidth="1"/>
    <col min="1544" max="1544" width="14.5703125" style="619" customWidth="1"/>
    <col min="1545" max="1546" width="12" style="619" bestFit="1" customWidth="1"/>
    <col min="1547" max="1792" width="11.42578125" style="619"/>
    <col min="1793" max="1793" width="45" style="619" customWidth="1"/>
    <col min="1794" max="1794" width="18.140625" style="619" customWidth="1"/>
    <col min="1795" max="1798" width="14.5703125" style="619" customWidth="1"/>
    <col min="1799" max="1799" width="13.42578125" style="619" customWidth="1"/>
    <col min="1800" max="1800" width="14.5703125" style="619" customWidth="1"/>
    <col min="1801" max="1802" width="12" style="619" bestFit="1" customWidth="1"/>
    <col min="1803" max="2048" width="11.42578125" style="619"/>
    <col min="2049" max="2049" width="45" style="619" customWidth="1"/>
    <col min="2050" max="2050" width="18.140625" style="619" customWidth="1"/>
    <col min="2051" max="2054" width="14.5703125" style="619" customWidth="1"/>
    <col min="2055" max="2055" width="13.42578125" style="619" customWidth="1"/>
    <col min="2056" max="2056" width="14.5703125" style="619" customWidth="1"/>
    <col min="2057" max="2058" width="12" style="619" bestFit="1" customWidth="1"/>
    <col min="2059" max="2304" width="11.42578125" style="619"/>
    <col min="2305" max="2305" width="45" style="619" customWidth="1"/>
    <col min="2306" max="2306" width="18.140625" style="619" customWidth="1"/>
    <col min="2307" max="2310" width="14.5703125" style="619" customWidth="1"/>
    <col min="2311" max="2311" width="13.42578125" style="619" customWidth="1"/>
    <col min="2312" max="2312" width="14.5703125" style="619" customWidth="1"/>
    <col min="2313" max="2314" width="12" style="619" bestFit="1" customWidth="1"/>
    <col min="2315" max="2560" width="11.42578125" style="619"/>
    <col min="2561" max="2561" width="45" style="619" customWidth="1"/>
    <col min="2562" max="2562" width="18.140625" style="619" customWidth="1"/>
    <col min="2563" max="2566" width="14.5703125" style="619" customWidth="1"/>
    <col min="2567" max="2567" width="13.42578125" style="619" customWidth="1"/>
    <col min="2568" max="2568" width="14.5703125" style="619" customWidth="1"/>
    <col min="2569" max="2570" width="12" style="619" bestFit="1" customWidth="1"/>
    <col min="2571" max="2816" width="11.42578125" style="619"/>
    <col min="2817" max="2817" width="45" style="619" customWidth="1"/>
    <col min="2818" max="2818" width="18.140625" style="619" customWidth="1"/>
    <col min="2819" max="2822" width="14.5703125" style="619" customWidth="1"/>
    <col min="2823" max="2823" width="13.42578125" style="619" customWidth="1"/>
    <col min="2824" max="2824" width="14.5703125" style="619" customWidth="1"/>
    <col min="2825" max="2826" width="12" style="619" bestFit="1" customWidth="1"/>
    <col min="2827" max="3072" width="11.42578125" style="619"/>
    <col min="3073" max="3073" width="45" style="619" customWidth="1"/>
    <col min="3074" max="3074" width="18.140625" style="619" customWidth="1"/>
    <col min="3075" max="3078" width="14.5703125" style="619" customWidth="1"/>
    <col min="3079" max="3079" width="13.42578125" style="619" customWidth="1"/>
    <col min="3080" max="3080" width="14.5703125" style="619" customWidth="1"/>
    <col min="3081" max="3082" width="12" style="619" bestFit="1" customWidth="1"/>
    <col min="3083" max="3328" width="11.42578125" style="619"/>
    <col min="3329" max="3329" width="45" style="619" customWidth="1"/>
    <col min="3330" max="3330" width="18.140625" style="619" customWidth="1"/>
    <col min="3331" max="3334" width="14.5703125" style="619" customWidth="1"/>
    <col min="3335" max="3335" width="13.42578125" style="619" customWidth="1"/>
    <col min="3336" max="3336" width="14.5703125" style="619" customWidth="1"/>
    <col min="3337" max="3338" width="12" style="619" bestFit="1" customWidth="1"/>
    <col min="3339" max="3584" width="11.42578125" style="619"/>
    <col min="3585" max="3585" width="45" style="619" customWidth="1"/>
    <col min="3586" max="3586" width="18.140625" style="619" customWidth="1"/>
    <col min="3587" max="3590" width="14.5703125" style="619" customWidth="1"/>
    <col min="3591" max="3591" width="13.42578125" style="619" customWidth="1"/>
    <col min="3592" max="3592" width="14.5703125" style="619" customWidth="1"/>
    <col min="3593" max="3594" width="12" style="619" bestFit="1" customWidth="1"/>
    <col min="3595" max="3840" width="11.42578125" style="619"/>
    <col min="3841" max="3841" width="45" style="619" customWidth="1"/>
    <col min="3842" max="3842" width="18.140625" style="619" customWidth="1"/>
    <col min="3843" max="3846" width="14.5703125" style="619" customWidth="1"/>
    <col min="3847" max="3847" width="13.42578125" style="619" customWidth="1"/>
    <col min="3848" max="3848" width="14.5703125" style="619" customWidth="1"/>
    <col min="3849" max="3850" width="12" style="619" bestFit="1" customWidth="1"/>
    <col min="3851" max="4096" width="11.42578125" style="619"/>
    <col min="4097" max="4097" width="45" style="619" customWidth="1"/>
    <col min="4098" max="4098" width="18.140625" style="619" customWidth="1"/>
    <col min="4099" max="4102" width="14.5703125" style="619" customWidth="1"/>
    <col min="4103" max="4103" width="13.42578125" style="619" customWidth="1"/>
    <col min="4104" max="4104" width="14.5703125" style="619" customWidth="1"/>
    <col min="4105" max="4106" width="12" style="619" bestFit="1" customWidth="1"/>
    <col min="4107" max="4352" width="11.42578125" style="619"/>
    <col min="4353" max="4353" width="45" style="619" customWidth="1"/>
    <col min="4354" max="4354" width="18.140625" style="619" customWidth="1"/>
    <col min="4355" max="4358" width="14.5703125" style="619" customWidth="1"/>
    <col min="4359" max="4359" width="13.42578125" style="619" customWidth="1"/>
    <col min="4360" max="4360" width="14.5703125" style="619" customWidth="1"/>
    <col min="4361" max="4362" width="12" style="619" bestFit="1" customWidth="1"/>
    <col min="4363" max="4608" width="11.42578125" style="619"/>
    <col min="4609" max="4609" width="45" style="619" customWidth="1"/>
    <col min="4610" max="4610" width="18.140625" style="619" customWidth="1"/>
    <col min="4611" max="4614" width="14.5703125" style="619" customWidth="1"/>
    <col min="4615" max="4615" width="13.42578125" style="619" customWidth="1"/>
    <col min="4616" max="4616" width="14.5703125" style="619" customWidth="1"/>
    <col min="4617" max="4618" width="12" style="619" bestFit="1" customWidth="1"/>
    <col min="4619" max="4864" width="11.42578125" style="619"/>
    <col min="4865" max="4865" width="45" style="619" customWidth="1"/>
    <col min="4866" max="4866" width="18.140625" style="619" customWidth="1"/>
    <col min="4867" max="4870" width="14.5703125" style="619" customWidth="1"/>
    <col min="4871" max="4871" width="13.42578125" style="619" customWidth="1"/>
    <col min="4872" max="4872" width="14.5703125" style="619" customWidth="1"/>
    <col min="4873" max="4874" width="12" style="619" bestFit="1" customWidth="1"/>
    <col min="4875" max="5120" width="11.42578125" style="619"/>
    <col min="5121" max="5121" width="45" style="619" customWidth="1"/>
    <col min="5122" max="5122" width="18.140625" style="619" customWidth="1"/>
    <col min="5123" max="5126" width="14.5703125" style="619" customWidth="1"/>
    <col min="5127" max="5127" width="13.42578125" style="619" customWidth="1"/>
    <col min="5128" max="5128" width="14.5703125" style="619" customWidth="1"/>
    <col min="5129" max="5130" width="12" style="619" bestFit="1" customWidth="1"/>
    <col min="5131" max="5376" width="11.42578125" style="619"/>
    <col min="5377" max="5377" width="45" style="619" customWidth="1"/>
    <col min="5378" max="5378" width="18.140625" style="619" customWidth="1"/>
    <col min="5379" max="5382" width="14.5703125" style="619" customWidth="1"/>
    <col min="5383" max="5383" width="13.42578125" style="619" customWidth="1"/>
    <col min="5384" max="5384" width="14.5703125" style="619" customWidth="1"/>
    <col min="5385" max="5386" width="12" style="619" bestFit="1" customWidth="1"/>
    <col min="5387" max="5632" width="11.42578125" style="619"/>
    <col min="5633" max="5633" width="45" style="619" customWidth="1"/>
    <col min="5634" max="5634" width="18.140625" style="619" customWidth="1"/>
    <col min="5635" max="5638" width="14.5703125" style="619" customWidth="1"/>
    <col min="5639" max="5639" width="13.42578125" style="619" customWidth="1"/>
    <col min="5640" max="5640" width="14.5703125" style="619" customWidth="1"/>
    <col min="5641" max="5642" width="12" style="619" bestFit="1" customWidth="1"/>
    <col min="5643" max="5888" width="11.42578125" style="619"/>
    <col min="5889" max="5889" width="45" style="619" customWidth="1"/>
    <col min="5890" max="5890" width="18.140625" style="619" customWidth="1"/>
    <col min="5891" max="5894" width="14.5703125" style="619" customWidth="1"/>
    <col min="5895" max="5895" width="13.42578125" style="619" customWidth="1"/>
    <col min="5896" max="5896" width="14.5703125" style="619" customWidth="1"/>
    <col min="5897" max="5898" width="12" style="619" bestFit="1" customWidth="1"/>
    <col min="5899" max="6144" width="11.42578125" style="619"/>
    <col min="6145" max="6145" width="45" style="619" customWidth="1"/>
    <col min="6146" max="6146" width="18.140625" style="619" customWidth="1"/>
    <col min="6147" max="6150" width="14.5703125" style="619" customWidth="1"/>
    <col min="6151" max="6151" width="13.42578125" style="619" customWidth="1"/>
    <col min="6152" max="6152" width="14.5703125" style="619" customWidth="1"/>
    <col min="6153" max="6154" width="12" style="619" bestFit="1" customWidth="1"/>
    <col min="6155" max="6400" width="11.42578125" style="619"/>
    <col min="6401" max="6401" width="45" style="619" customWidth="1"/>
    <col min="6402" max="6402" width="18.140625" style="619" customWidth="1"/>
    <col min="6403" max="6406" width="14.5703125" style="619" customWidth="1"/>
    <col min="6407" max="6407" width="13.42578125" style="619" customWidth="1"/>
    <col min="6408" max="6408" width="14.5703125" style="619" customWidth="1"/>
    <col min="6409" max="6410" width="12" style="619" bestFit="1" customWidth="1"/>
    <col min="6411" max="6656" width="11.42578125" style="619"/>
    <col min="6657" max="6657" width="45" style="619" customWidth="1"/>
    <col min="6658" max="6658" width="18.140625" style="619" customWidth="1"/>
    <col min="6659" max="6662" width="14.5703125" style="619" customWidth="1"/>
    <col min="6663" max="6663" width="13.42578125" style="619" customWidth="1"/>
    <col min="6664" max="6664" width="14.5703125" style="619" customWidth="1"/>
    <col min="6665" max="6666" width="12" style="619" bestFit="1" customWidth="1"/>
    <col min="6667" max="6912" width="11.42578125" style="619"/>
    <col min="6913" max="6913" width="45" style="619" customWidth="1"/>
    <col min="6914" max="6914" width="18.140625" style="619" customWidth="1"/>
    <col min="6915" max="6918" width="14.5703125" style="619" customWidth="1"/>
    <col min="6919" max="6919" width="13.42578125" style="619" customWidth="1"/>
    <col min="6920" max="6920" width="14.5703125" style="619" customWidth="1"/>
    <col min="6921" max="6922" width="12" style="619" bestFit="1" customWidth="1"/>
    <col min="6923" max="7168" width="11.42578125" style="619"/>
    <col min="7169" max="7169" width="45" style="619" customWidth="1"/>
    <col min="7170" max="7170" width="18.140625" style="619" customWidth="1"/>
    <col min="7171" max="7174" width="14.5703125" style="619" customWidth="1"/>
    <col min="7175" max="7175" width="13.42578125" style="619" customWidth="1"/>
    <col min="7176" max="7176" width="14.5703125" style="619" customWidth="1"/>
    <col min="7177" max="7178" width="12" style="619" bestFit="1" customWidth="1"/>
    <col min="7179" max="7424" width="11.42578125" style="619"/>
    <col min="7425" max="7425" width="45" style="619" customWidth="1"/>
    <col min="7426" max="7426" width="18.140625" style="619" customWidth="1"/>
    <col min="7427" max="7430" width="14.5703125" style="619" customWidth="1"/>
    <col min="7431" max="7431" width="13.42578125" style="619" customWidth="1"/>
    <col min="7432" max="7432" width="14.5703125" style="619" customWidth="1"/>
    <col min="7433" max="7434" width="12" style="619" bestFit="1" customWidth="1"/>
    <col min="7435" max="7680" width="11.42578125" style="619"/>
    <col min="7681" max="7681" width="45" style="619" customWidth="1"/>
    <col min="7682" max="7682" width="18.140625" style="619" customWidth="1"/>
    <col min="7683" max="7686" width="14.5703125" style="619" customWidth="1"/>
    <col min="7687" max="7687" width="13.42578125" style="619" customWidth="1"/>
    <col min="7688" max="7688" width="14.5703125" style="619" customWidth="1"/>
    <col min="7689" max="7690" width="12" style="619" bestFit="1" customWidth="1"/>
    <col min="7691" max="7936" width="11.42578125" style="619"/>
    <col min="7937" max="7937" width="45" style="619" customWidth="1"/>
    <col min="7938" max="7938" width="18.140625" style="619" customWidth="1"/>
    <col min="7939" max="7942" width="14.5703125" style="619" customWidth="1"/>
    <col min="7943" max="7943" width="13.42578125" style="619" customWidth="1"/>
    <col min="7944" max="7944" width="14.5703125" style="619" customWidth="1"/>
    <col min="7945" max="7946" width="12" style="619" bestFit="1" customWidth="1"/>
    <col min="7947" max="8192" width="11.42578125" style="619"/>
    <col min="8193" max="8193" width="45" style="619" customWidth="1"/>
    <col min="8194" max="8194" width="18.140625" style="619" customWidth="1"/>
    <col min="8195" max="8198" width="14.5703125" style="619" customWidth="1"/>
    <col min="8199" max="8199" width="13.42578125" style="619" customWidth="1"/>
    <col min="8200" max="8200" width="14.5703125" style="619" customWidth="1"/>
    <col min="8201" max="8202" width="12" style="619" bestFit="1" customWidth="1"/>
    <col min="8203" max="8448" width="11.42578125" style="619"/>
    <col min="8449" max="8449" width="45" style="619" customWidth="1"/>
    <col min="8450" max="8450" width="18.140625" style="619" customWidth="1"/>
    <col min="8451" max="8454" width="14.5703125" style="619" customWidth="1"/>
    <col min="8455" max="8455" width="13.42578125" style="619" customWidth="1"/>
    <col min="8456" max="8456" width="14.5703125" style="619" customWidth="1"/>
    <col min="8457" max="8458" width="12" style="619" bestFit="1" customWidth="1"/>
    <col min="8459" max="8704" width="11.42578125" style="619"/>
    <col min="8705" max="8705" width="45" style="619" customWidth="1"/>
    <col min="8706" max="8706" width="18.140625" style="619" customWidth="1"/>
    <col min="8707" max="8710" width="14.5703125" style="619" customWidth="1"/>
    <col min="8711" max="8711" width="13.42578125" style="619" customWidth="1"/>
    <col min="8712" max="8712" width="14.5703125" style="619" customWidth="1"/>
    <col min="8713" max="8714" width="12" style="619" bestFit="1" customWidth="1"/>
    <col min="8715" max="8960" width="11.42578125" style="619"/>
    <col min="8961" max="8961" width="45" style="619" customWidth="1"/>
    <col min="8962" max="8962" width="18.140625" style="619" customWidth="1"/>
    <col min="8963" max="8966" width="14.5703125" style="619" customWidth="1"/>
    <col min="8967" max="8967" width="13.42578125" style="619" customWidth="1"/>
    <col min="8968" max="8968" width="14.5703125" style="619" customWidth="1"/>
    <col min="8969" max="8970" width="12" style="619" bestFit="1" customWidth="1"/>
    <col min="8971" max="9216" width="11.42578125" style="619"/>
    <col min="9217" max="9217" width="45" style="619" customWidth="1"/>
    <col min="9218" max="9218" width="18.140625" style="619" customWidth="1"/>
    <col min="9219" max="9222" width="14.5703125" style="619" customWidth="1"/>
    <col min="9223" max="9223" width="13.42578125" style="619" customWidth="1"/>
    <col min="9224" max="9224" width="14.5703125" style="619" customWidth="1"/>
    <col min="9225" max="9226" width="12" style="619" bestFit="1" customWidth="1"/>
    <col min="9227" max="9472" width="11.42578125" style="619"/>
    <col min="9473" max="9473" width="45" style="619" customWidth="1"/>
    <col min="9474" max="9474" width="18.140625" style="619" customWidth="1"/>
    <col min="9475" max="9478" width="14.5703125" style="619" customWidth="1"/>
    <col min="9479" max="9479" width="13.42578125" style="619" customWidth="1"/>
    <col min="9480" max="9480" width="14.5703125" style="619" customWidth="1"/>
    <col min="9481" max="9482" width="12" style="619" bestFit="1" customWidth="1"/>
    <col min="9483" max="9728" width="11.42578125" style="619"/>
    <col min="9729" max="9729" width="45" style="619" customWidth="1"/>
    <col min="9730" max="9730" width="18.140625" style="619" customWidth="1"/>
    <col min="9731" max="9734" width="14.5703125" style="619" customWidth="1"/>
    <col min="9735" max="9735" width="13.42578125" style="619" customWidth="1"/>
    <col min="9736" max="9736" width="14.5703125" style="619" customWidth="1"/>
    <col min="9737" max="9738" width="12" style="619" bestFit="1" customWidth="1"/>
    <col min="9739" max="9984" width="11.42578125" style="619"/>
    <col min="9985" max="9985" width="45" style="619" customWidth="1"/>
    <col min="9986" max="9986" width="18.140625" style="619" customWidth="1"/>
    <col min="9987" max="9990" width="14.5703125" style="619" customWidth="1"/>
    <col min="9991" max="9991" width="13.42578125" style="619" customWidth="1"/>
    <col min="9992" max="9992" width="14.5703125" style="619" customWidth="1"/>
    <col min="9993" max="9994" width="12" style="619" bestFit="1" customWidth="1"/>
    <col min="9995" max="10240" width="11.42578125" style="619"/>
    <col min="10241" max="10241" width="45" style="619" customWidth="1"/>
    <col min="10242" max="10242" width="18.140625" style="619" customWidth="1"/>
    <col min="10243" max="10246" width="14.5703125" style="619" customWidth="1"/>
    <col min="10247" max="10247" width="13.42578125" style="619" customWidth="1"/>
    <col min="10248" max="10248" width="14.5703125" style="619" customWidth="1"/>
    <col min="10249" max="10250" width="12" style="619" bestFit="1" customWidth="1"/>
    <col min="10251" max="10496" width="11.42578125" style="619"/>
    <col min="10497" max="10497" width="45" style="619" customWidth="1"/>
    <col min="10498" max="10498" width="18.140625" style="619" customWidth="1"/>
    <col min="10499" max="10502" width="14.5703125" style="619" customWidth="1"/>
    <col min="10503" max="10503" width="13.42578125" style="619" customWidth="1"/>
    <col min="10504" max="10504" width="14.5703125" style="619" customWidth="1"/>
    <col min="10505" max="10506" width="12" style="619" bestFit="1" customWidth="1"/>
    <col min="10507" max="10752" width="11.42578125" style="619"/>
    <col min="10753" max="10753" width="45" style="619" customWidth="1"/>
    <col min="10754" max="10754" width="18.140625" style="619" customWidth="1"/>
    <col min="10755" max="10758" width="14.5703125" style="619" customWidth="1"/>
    <col min="10759" max="10759" width="13.42578125" style="619" customWidth="1"/>
    <col min="10760" max="10760" width="14.5703125" style="619" customWidth="1"/>
    <col min="10761" max="10762" width="12" style="619" bestFit="1" customWidth="1"/>
    <col min="10763" max="11008" width="11.42578125" style="619"/>
    <col min="11009" max="11009" width="45" style="619" customWidth="1"/>
    <col min="11010" max="11010" width="18.140625" style="619" customWidth="1"/>
    <col min="11011" max="11014" width="14.5703125" style="619" customWidth="1"/>
    <col min="11015" max="11015" width="13.42578125" style="619" customWidth="1"/>
    <col min="11016" max="11016" width="14.5703125" style="619" customWidth="1"/>
    <col min="11017" max="11018" width="12" style="619" bestFit="1" customWidth="1"/>
    <col min="11019" max="11264" width="11.42578125" style="619"/>
    <col min="11265" max="11265" width="45" style="619" customWidth="1"/>
    <col min="11266" max="11266" width="18.140625" style="619" customWidth="1"/>
    <col min="11267" max="11270" width="14.5703125" style="619" customWidth="1"/>
    <col min="11271" max="11271" width="13.42578125" style="619" customWidth="1"/>
    <col min="11272" max="11272" width="14.5703125" style="619" customWidth="1"/>
    <col min="11273" max="11274" width="12" style="619" bestFit="1" customWidth="1"/>
    <col min="11275" max="11520" width="11.42578125" style="619"/>
    <col min="11521" max="11521" width="45" style="619" customWidth="1"/>
    <col min="11522" max="11522" width="18.140625" style="619" customWidth="1"/>
    <col min="11523" max="11526" width="14.5703125" style="619" customWidth="1"/>
    <col min="11527" max="11527" width="13.42578125" style="619" customWidth="1"/>
    <col min="11528" max="11528" width="14.5703125" style="619" customWidth="1"/>
    <col min="11529" max="11530" width="12" style="619" bestFit="1" customWidth="1"/>
    <col min="11531" max="11776" width="11.42578125" style="619"/>
    <col min="11777" max="11777" width="45" style="619" customWidth="1"/>
    <col min="11778" max="11778" width="18.140625" style="619" customWidth="1"/>
    <col min="11779" max="11782" width="14.5703125" style="619" customWidth="1"/>
    <col min="11783" max="11783" width="13.42578125" style="619" customWidth="1"/>
    <col min="11784" max="11784" width="14.5703125" style="619" customWidth="1"/>
    <col min="11785" max="11786" width="12" style="619" bestFit="1" customWidth="1"/>
    <col min="11787" max="12032" width="11.42578125" style="619"/>
    <col min="12033" max="12033" width="45" style="619" customWidth="1"/>
    <col min="12034" max="12034" width="18.140625" style="619" customWidth="1"/>
    <col min="12035" max="12038" width="14.5703125" style="619" customWidth="1"/>
    <col min="12039" max="12039" width="13.42578125" style="619" customWidth="1"/>
    <col min="12040" max="12040" width="14.5703125" style="619" customWidth="1"/>
    <col min="12041" max="12042" width="12" style="619" bestFit="1" customWidth="1"/>
    <col min="12043" max="12288" width="11.42578125" style="619"/>
    <col min="12289" max="12289" width="45" style="619" customWidth="1"/>
    <col min="12290" max="12290" width="18.140625" style="619" customWidth="1"/>
    <col min="12291" max="12294" width="14.5703125" style="619" customWidth="1"/>
    <col min="12295" max="12295" width="13.42578125" style="619" customWidth="1"/>
    <col min="12296" max="12296" width="14.5703125" style="619" customWidth="1"/>
    <col min="12297" max="12298" width="12" style="619" bestFit="1" customWidth="1"/>
    <col min="12299" max="12544" width="11.42578125" style="619"/>
    <col min="12545" max="12545" width="45" style="619" customWidth="1"/>
    <col min="12546" max="12546" width="18.140625" style="619" customWidth="1"/>
    <col min="12547" max="12550" width="14.5703125" style="619" customWidth="1"/>
    <col min="12551" max="12551" width="13.42578125" style="619" customWidth="1"/>
    <col min="12552" max="12552" width="14.5703125" style="619" customWidth="1"/>
    <col min="12553" max="12554" width="12" style="619" bestFit="1" customWidth="1"/>
    <col min="12555" max="12800" width="11.42578125" style="619"/>
    <col min="12801" max="12801" width="45" style="619" customWidth="1"/>
    <col min="12802" max="12802" width="18.140625" style="619" customWidth="1"/>
    <col min="12803" max="12806" width="14.5703125" style="619" customWidth="1"/>
    <col min="12807" max="12807" width="13.42578125" style="619" customWidth="1"/>
    <col min="12808" max="12808" width="14.5703125" style="619" customWidth="1"/>
    <col min="12809" max="12810" width="12" style="619" bestFit="1" customWidth="1"/>
    <col min="12811" max="13056" width="11.42578125" style="619"/>
    <col min="13057" max="13057" width="45" style="619" customWidth="1"/>
    <col min="13058" max="13058" width="18.140625" style="619" customWidth="1"/>
    <col min="13059" max="13062" width="14.5703125" style="619" customWidth="1"/>
    <col min="13063" max="13063" width="13.42578125" style="619" customWidth="1"/>
    <col min="13064" max="13064" width="14.5703125" style="619" customWidth="1"/>
    <col min="13065" max="13066" width="12" style="619" bestFit="1" customWidth="1"/>
    <col min="13067" max="13312" width="11.42578125" style="619"/>
    <col min="13313" max="13313" width="45" style="619" customWidth="1"/>
    <col min="13314" max="13314" width="18.140625" style="619" customWidth="1"/>
    <col min="13315" max="13318" width="14.5703125" style="619" customWidth="1"/>
    <col min="13319" max="13319" width="13.42578125" style="619" customWidth="1"/>
    <col min="13320" max="13320" width="14.5703125" style="619" customWidth="1"/>
    <col min="13321" max="13322" width="12" style="619" bestFit="1" customWidth="1"/>
    <col min="13323" max="13568" width="11.42578125" style="619"/>
    <col min="13569" max="13569" width="45" style="619" customWidth="1"/>
    <col min="13570" max="13570" width="18.140625" style="619" customWidth="1"/>
    <col min="13571" max="13574" width="14.5703125" style="619" customWidth="1"/>
    <col min="13575" max="13575" width="13.42578125" style="619" customWidth="1"/>
    <col min="13576" max="13576" width="14.5703125" style="619" customWidth="1"/>
    <col min="13577" max="13578" width="12" style="619" bestFit="1" customWidth="1"/>
    <col min="13579" max="13824" width="11.42578125" style="619"/>
    <col min="13825" max="13825" width="45" style="619" customWidth="1"/>
    <col min="13826" max="13826" width="18.140625" style="619" customWidth="1"/>
    <col min="13827" max="13830" width="14.5703125" style="619" customWidth="1"/>
    <col min="13831" max="13831" width="13.42578125" style="619" customWidth="1"/>
    <col min="13832" max="13832" width="14.5703125" style="619" customWidth="1"/>
    <col min="13833" max="13834" width="12" style="619" bestFit="1" customWidth="1"/>
    <col min="13835" max="14080" width="11.42578125" style="619"/>
    <col min="14081" max="14081" width="45" style="619" customWidth="1"/>
    <col min="14082" max="14082" width="18.140625" style="619" customWidth="1"/>
    <col min="14083" max="14086" width="14.5703125" style="619" customWidth="1"/>
    <col min="14087" max="14087" width="13.42578125" style="619" customWidth="1"/>
    <col min="14088" max="14088" width="14.5703125" style="619" customWidth="1"/>
    <col min="14089" max="14090" width="12" style="619" bestFit="1" customWidth="1"/>
    <col min="14091" max="14336" width="11.42578125" style="619"/>
    <col min="14337" max="14337" width="45" style="619" customWidth="1"/>
    <col min="14338" max="14338" width="18.140625" style="619" customWidth="1"/>
    <col min="14339" max="14342" width="14.5703125" style="619" customWidth="1"/>
    <col min="14343" max="14343" width="13.42578125" style="619" customWidth="1"/>
    <col min="14344" max="14344" width="14.5703125" style="619" customWidth="1"/>
    <col min="14345" max="14346" width="12" style="619" bestFit="1" customWidth="1"/>
    <col min="14347" max="14592" width="11.42578125" style="619"/>
    <col min="14593" max="14593" width="45" style="619" customWidth="1"/>
    <col min="14594" max="14594" width="18.140625" style="619" customWidth="1"/>
    <col min="14595" max="14598" width="14.5703125" style="619" customWidth="1"/>
    <col min="14599" max="14599" width="13.42578125" style="619" customWidth="1"/>
    <col min="14600" max="14600" width="14.5703125" style="619" customWidth="1"/>
    <col min="14601" max="14602" width="12" style="619" bestFit="1" customWidth="1"/>
    <col min="14603" max="14848" width="11.42578125" style="619"/>
    <col min="14849" max="14849" width="45" style="619" customWidth="1"/>
    <col min="14850" max="14850" width="18.140625" style="619" customWidth="1"/>
    <col min="14851" max="14854" width="14.5703125" style="619" customWidth="1"/>
    <col min="14855" max="14855" width="13.42578125" style="619" customWidth="1"/>
    <col min="14856" max="14856" width="14.5703125" style="619" customWidth="1"/>
    <col min="14857" max="14858" width="12" style="619" bestFit="1" customWidth="1"/>
    <col min="14859" max="15104" width="11.42578125" style="619"/>
    <col min="15105" max="15105" width="45" style="619" customWidth="1"/>
    <col min="15106" max="15106" width="18.140625" style="619" customWidth="1"/>
    <col min="15107" max="15110" width="14.5703125" style="619" customWidth="1"/>
    <col min="15111" max="15111" width="13.42578125" style="619" customWidth="1"/>
    <col min="15112" max="15112" width="14.5703125" style="619" customWidth="1"/>
    <col min="15113" max="15114" width="12" style="619" bestFit="1" customWidth="1"/>
    <col min="15115" max="15360" width="11.42578125" style="619"/>
    <col min="15361" max="15361" width="45" style="619" customWidth="1"/>
    <col min="15362" max="15362" width="18.140625" style="619" customWidth="1"/>
    <col min="15363" max="15366" width="14.5703125" style="619" customWidth="1"/>
    <col min="15367" max="15367" width="13.42578125" style="619" customWidth="1"/>
    <col min="15368" max="15368" width="14.5703125" style="619" customWidth="1"/>
    <col min="15369" max="15370" width="12" style="619" bestFit="1" customWidth="1"/>
    <col min="15371" max="15616" width="11.42578125" style="619"/>
    <col min="15617" max="15617" width="45" style="619" customWidth="1"/>
    <col min="15618" max="15618" width="18.140625" style="619" customWidth="1"/>
    <col min="15619" max="15622" width="14.5703125" style="619" customWidth="1"/>
    <col min="15623" max="15623" width="13.42578125" style="619" customWidth="1"/>
    <col min="15624" max="15624" width="14.5703125" style="619" customWidth="1"/>
    <col min="15625" max="15626" width="12" style="619" bestFit="1" customWidth="1"/>
    <col min="15627" max="15872" width="11.42578125" style="619"/>
    <col min="15873" max="15873" width="45" style="619" customWidth="1"/>
    <col min="15874" max="15874" width="18.140625" style="619" customWidth="1"/>
    <col min="15875" max="15878" width="14.5703125" style="619" customWidth="1"/>
    <col min="15879" max="15879" width="13.42578125" style="619" customWidth="1"/>
    <col min="15880" max="15880" width="14.5703125" style="619" customWidth="1"/>
    <col min="15881" max="15882" width="12" style="619" bestFit="1" customWidth="1"/>
    <col min="15883" max="16128" width="11.42578125" style="619"/>
    <col min="16129" max="16129" width="45" style="619" customWidth="1"/>
    <col min="16130" max="16130" width="18.140625" style="619" customWidth="1"/>
    <col min="16131" max="16134" width="14.5703125" style="619" customWidth="1"/>
    <col min="16135" max="16135" width="13.42578125" style="619" customWidth="1"/>
    <col min="16136" max="16136" width="14.5703125" style="619" customWidth="1"/>
    <col min="16137" max="16138" width="12" style="619" bestFit="1" customWidth="1"/>
    <col min="16139" max="16384" width="11.42578125" style="619"/>
  </cols>
  <sheetData>
    <row r="1" spans="1:13" s="649" customFormat="1" ht="18" customHeight="1">
      <c r="A1" s="1504" t="s">
        <v>1218</v>
      </c>
      <c r="B1" s="577"/>
      <c r="C1" s="577"/>
      <c r="D1" s="577"/>
      <c r="E1" s="577"/>
      <c r="F1" s="577"/>
      <c r="G1" s="577"/>
      <c r="H1" s="577"/>
    </row>
    <row r="2" spans="1:13" s="580" customFormat="1" ht="24" customHeight="1">
      <c r="A2" s="579" t="s">
        <v>1069</v>
      </c>
      <c r="B2" s="579"/>
      <c r="C2" s="579"/>
      <c r="D2" s="579"/>
      <c r="E2" s="579"/>
      <c r="F2" s="579"/>
      <c r="G2" s="579"/>
      <c r="H2" s="579"/>
    </row>
    <row r="3" spans="1:13" s="623" customFormat="1" ht="18" customHeight="1">
      <c r="A3" s="582">
        <v>45473</v>
      </c>
      <c r="B3" s="582"/>
      <c r="C3" s="582"/>
      <c r="D3" s="582"/>
      <c r="E3" s="582"/>
      <c r="F3" s="582"/>
      <c r="G3" s="582"/>
      <c r="H3" s="582"/>
    </row>
    <row r="4" spans="1:13" s="586" customFormat="1" ht="18" customHeight="1">
      <c r="A4" s="585" t="s">
        <v>123</v>
      </c>
      <c r="B4" s="585"/>
      <c r="C4" s="585"/>
      <c r="D4" s="585"/>
      <c r="E4" s="585"/>
      <c r="F4" s="585"/>
      <c r="G4" s="585"/>
      <c r="H4" s="585"/>
    </row>
    <row r="5" spans="1:13" ht="13.5" thickBot="1"/>
    <row r="6" spans="1:13" ht="28.5" customHeight="1">
      <c r="A6" s="736" t="s">
        <v>1</v>
      </c>
      <c r="B6" s="736" t="s">
        <v>1070</v>
      </c>
      <c r="C6" s="736"/>
      <c r="D6" s="625" t="s">
        <v>1071</v>
      </c>
      <c r="E6" s="625" t="s">
        <v>1072</v>
      </c>
      <c r="F6" s="625" t="s">
        <v>1073</v>
      </c>
      <c r="G6" s="625" t="s">
        <v>1074</v>
      </c>
      <c r="H6" s="590" t="s">
        <v>1075</v>
      </c>
      <c r="M6" s="727"/>
    </row>
    <row r="7" spans="1:13" ht="30" customHeight="1">
      <c r="A7" s="740"/>
      <c r="B7" s="704" t="s">
        <v>669</v>
      </c>
      <c r="C7" s="704" t="s">
        <v>670</v>
      </c>
      <c r="D7" s="627"/>
      <c r="E7" s="627"/>
      <c r="F7" s="627"/>
      <c r="G7" s="627" t="s">
        <v>1076</v>
      </c>
      <c r="H7" s="626"/>
    </row>
    <row r="8" spans="1:13" ht="7.5" customHeight="1">
      <c r="A8" s="611"/>
      <c r="B8" s="611"/>
      <c r="C8" s="611"/>
      <c r="D8" s="611"/>
      <c r="E8" s="611"/>
      <c r="F8" s="611"/>
      <c r="G8" s="611"/>
      <c r="H8" s="759"/>
    </row>
    <row r="9" spans="1:13" s="604" customFormat="1" ht="20.100000000000001" customHeight="1">
      <c r="A9" s="599" t="s">
        <v>29</v>
      </c>
      <c r="B9" s="1200">
        <v>35696788.667999998</v>
      </c>
      <c r="C9" s="1200">
        <v>36189473.835000001</v>
      </c>
      <c r="D9" s="1200">
        <v>0</v>
      </c>
      <c r="E9" s="1200">
        <v>1915091.169</v>
      </c>
      <c r="F9" s="1200">
        <v>957736.89800000004</v>
      </c>
      <c r="G9" s="1200">
        <v>2551159.1510000001</v>
      </c>
      <c r="H9" s="1201">
        <v>77310249.720999986</v>
      </c>
      <c r="I9" s="1202"/>
      <c r="J9" s="1202"/>
    </row>
    <row r="10" spans="1:13" s="604" customFormat="1" ht="20.100000000000001" customHeight="1">
      <c r="A10" s="599" t="s">
        <v>30</v>
      </c>
      <c r="B10" s="1200">
        <v>729032.5</v>
      </c>
      <c r="C10" s="1200">
        <v>930944.35400000005</v>
      </c>
      <c r="D10" s="1200">
        <v>0</v>
      </c>
      <c r="E10" s="1200">
        <v>61933.735999999997</v>
      </c>
      <c r="F10" s="1200">
        <v>29455.826000000001</v>
      </c>
      <c r="G10" s="1200">
        <v>58819.250999999997</v>
      </c>
      <c r="H10" s="1201">
        <v>1810185.6670000001</v>
      </c>
      <c r="I10" s="1202"/>
      <c r="J10" s="1202"/>
    </row>
    <row r="11" spans="1:13" s="604" customFormat="1" ht="20.100000000000001" customHeight="1">
      <c r="A11" s="599" t="s">
        <v>31</v>
      </c>
      <c r="B11" s="1200">
        <v>10701017.661</v>
      </c>
      <c r="C11" s="1200">
        <v>102216066.766</v>
      </c>
      <c r="D11" s="1200">
        <v>0</v>
      </c>
      <c r="E11" s="1200">
        <v>2378914.7590000001</v>
      </c>
      <c r="F11" s="1200">
        <v>2785359.4759999998</v>
      </c>
      <c r="G11" s="1200">
        <v>2135933.2960000001</v>
      </c>
      <c r="H11" s="1201">
        <v>120217291.958</v>
      </c>
      <c r="I11" s="1202"/>
      <c r="J11" s="1202"/>
    </row>
    <row r="12" spans="1:13" s="604" customFormat="1" ht="20.100000000000001" customHeight="1">
      <c r="A12" s="599" t="s">
        <v>32</v>
      </c>
      <c r="B12" s="1200">
        <v>3150929.4139999999</v>
      </c>
      <c r="C12" s="1200">
        <v>4523812.33</v>
      </c>
      <c r="D12" s="1200">
        <v>0</v>
      </c>
      <c r="E12" s="1200">
        <v>295292.55800000002</v>
      </c>
      <c r="F12" s="1200">
        <v>338067.20199999999</v>
      </c>
      <c r="G12" s="1200">
        <v>312156.49</v>
      </c>
      <c r="H12" s="1203">
        <v>8620257.993999999</v>
      </c>
      <c r="I12" s="1202"/>
      <c r="J12" s="1202"/>
    </row>
    <row r="13" spans="1:13" s="604" customFormat="1" ht="20.100000000000001" customHeight="1">
      <c r="A13" s="599" t="s">
        <v>33</v>
      </c>
      <c r="B13" s="1200">
        <v>7722510.0269999998</v>
      </c>
      <c r="C13" s="1200">
        <v>5973163.6270000003</v>
      </c>
      <c r="D13" s="1200">
        <v>0</v>
      </c>
      <c r="E13" s="1200">
        <v>172652.14199999999</v>
      </c>
      <c r="F13" s="1200">
        <v>159933.897</v>
      </c>
      <c r="G13" s="1200">
        <v>460760.00099999999</v>
      </c>
      <c r="H13" s="1201">
        <v>14489019.694</v>
      </c>
      <c r="I13" s="1202"/>
      <c r="J13" s="1202"/>
    </row>
    <row r="14" spans="1:13" s="604" customFormat="1" ht="20.100000000000001" customHeight="1">
      <c r="A14" s="599" t="s">
        <v>114</v>
      </c>
      <c r="B14" s="1200">
        <v>13279416.470000001</v>
      </c>
      <c r="C14" s="1200">
        <v>34226807.195</v>
      </c>
      <c r="D14" s="1200">
        <v>0</v>
      </c>
      <c r="E14" s="1200">
        <v>1698984.798</v>
      </c>
      <c r="F14" s="1200">
        <v>1018196.367</v>
      </c>
      <c r="G14" s="1200">
        <v>1507603.385</v>
      </c>
      <c r="H14" s="1201">
        <v>51731008.214999996</v>
      </c>
      <c r="I14" s="1202"/>
      <c r="J14" s="1202"/>
    </row>
    <row r="15" spans="1:13" s="604" customFormat="1" ht="20.100000000000001" customHeight="1">
      <c r="A15" s="599" t="s">
        <v>35</v>
      </c>
      <c r="B15" s="1200">
        <v>1745827.341</v>
      </c>
      <c r="C15" s="1200">
        <v>283453.87599999999</v>
      </c>
      <c r="D15" s="1200">
        <v>0</v>
      </c>
      <c r="E15" s="1200">
        <v>0</v>
      </c>
      <c r="F15" s="1200">
        <v>0</v>
      </c>
      <c r="G15" s="1200">
        <v>0</v>
      </c>
      <c r="H15" s="1201">
        <v>2029281.2169999999</v>
      </c>
      <c r="I15" s="1202"/>
      <c r="J15" s="1202"/>
    </row>
    <row r="16" spans="1:13" s="604" customFormat="1" ht="20.100000000000001" customHeight="1">
      <c r="A16" s="599" t="s">
        <v>36</v>
      </c>
      <c r="B16" s="1200">
        <v>6850658.1150000002</v>
      </c>
      <c r="C16" s="1200">
        <v>39044687.696999997</v>
      </c>
      <c r="D16" s="1200">
        <v>0</v>
      </c>
      <c r="E16" s="1200">
        <v>468882.65299999999</v>
      </c>
      <c r="F16" s="1200">
        <v>1095105.2549999999</v>
      </c>
      <c r="G16" s="1200">
        <v>521020.75599999999</v>
      </c>
      <c r="H16" s="1203">
        <v>47980354.475999996</v>
      </c>
      <c r="I16" s="1202"/>
      <c r="J16" s="1202"/>
    </row>
    <row r="17" spans="1:10" s="604" customFormat="1" ht="20.100000000000001" customHeight="1">
      <c r="A17" s="599" t="s">
        <v>37</v>
      </c>
      <c r="B17" s="1200">
        <v>2003523.2849999999</v>
      </c>
      <c r="C17" s="1200">
        <v>9561280.9700000007</v>
      </c>
      <c r="D17" s="1200">
        <v>0</v>
      </c>
      <c r="E17" s="1200">
        <v>99262.611000000004</v>
      </c>
      <c r="F17" s="1200">
        <v>826973.31099999999</v>
      </c>
      <c r="G17" s="1200">
        <v>109665.51</v>
      </c>
      <c r="H17" s="1201">
        <v>12600705.687000001</v>
      </c>
      <c r="I17" s="1202"/>
      <c r="J17" s="1202"/>
    </row>
    <row r="18" spans="1:10" s="604" customFormat="1" ht="20.100000000000001" customHeight="1">
      <c r="A18" s="599" t="s">
        <v>38</v>
      </c>
      <c r="B18" s="1200">
        <v>1091713.1869999999</v>
      </c>
      <c r="C18" s="1200">
        <v>2460103.4870000002</v>
      </c>
      <c r="D18" s="1200">
        <v>0</v>
      </c>
      <c r="E18" s="1200">
        <v>78278.494000000006</v>
      </c>
      <c r="F18" s="1200">
        <v>34486.201999999997</v>
      </c>
      <c r="G18" s="1200">
        <v>90124.596999999994</v>
      </c>
      <c r="H18" s="1201">
        <v>3754705.9670000002</v>
      </c>
      <c r="I18" s="1202"/>
      <c r="J18" s="1202"/>
    </row>
    <row r="19" spans="1:10" s="604" customFormat="1" ht="20.100000000000001" customHeight="1">
      <c r="A19" s="605" t="s">
        <v>39</v>
      </c>
      <c r="B19" s="1200">
        <v>2319676.5290000001</v>
      </c>
      <c r="C19" s="1200">
        <v>844863.95900000003</v>
      </c>
      <c r="D19" s="1200">
        <v>0</v>
      </c>
      <c r="E19" s="1200">
        <v>69245.13</v>
      </c>
      <c r="F19" s="1200">
        <v>216375.86600000001</v>
      </c>
      <c r="G19" s="1200">
        <v>4483.6760000000004</v>
      </c>
      <c r="H19" s="1201">
        <v>3454645.1599999997</v>
      </c>
      <c r="I19" s="1202"/>
      <c r="J19" s="1202"/>
    </row>
    <row r="20" spans="1:10" s="604" customFormat="1" ht="20.100000000000001" customHeight="1">
      <c r="A20" s="605" t="s">
        <v>116</v>
      </c>
      <c r="B20" s="1200">
        <v>2907441.0269999998</v>
      </c>
      <c r="C20" s="1200">
        <v>2864484.9309999999</v>
      </c>
      <c r="D20" s="1200">
        <v>0</v>
      </c>
      <c r="E20" s="1200">
        <v>51671.775999999998</v>
      </c>
      <c r="F20" s="1200">
        <v>232068.26699999999</v>
      </c>
      <c r="G20" s="1200">
        <v>59390.637000000002</v>
      </c>
      <c r="H20" s="1201">
        <v>6115056.6379999993</v>
      </c>
      <c r="I20" s="1202"/>
      <c r="J20" s="1202"/>
    </row>
    <row r="21" spans="1:10" s="604" customFormat="1" ht="20.100000000000001" customHeight="1">
      <c r="A21" s="605" t="s">
        <v>151</v>
      </c>
      <c r="B21" s="1200">
        <v>850601.56299999997</v>
      </c>
      <c r="C21" s="1200">
        <v>427177.658</v>
      </c>
      <c r="D21" s="1200">
        <v>0</v>
      </c>
      <c r="E21" s="1200">
        <v>26875.133999999998</v>
      </c>
      <c r="F21" s="1200">
        <v>74587.475000000006</v>
      </c>
      <c r="G21" s="1200">
        <v>3705.6970000000001</v>
      </c>
      <c r="H21" s="1203">
        <v>1382947.527</v>
      </c>
      <c r="I21" s="1202"/>
      <c r="J21" s="1202"/>
    </row>
    <row r="22" spans="1:10" s="604" customFormat="1" ht="20.100000000000001" customHeight="1">
      <c r="A22" s="27" t="s">
        <v>1077</v>
      </c>
      <c r="B22" s="1200">
        <v>13013.717000000001</v>
      </c>
      <c r="C22" s="1200">
        <v>651491.89500000002</v>
      </c>
      <c r="D22" s="1200">
        <v>0</v>
      </c>
      <c r="E22" s="1200">
        <v>34331.995000000003</v>
      </c>
      <c r="F22" s="1200">
        <v>33246.275999999998</v>
      </c>
      <c r="G22" s="1200">
        <v>1553.9280000000001</v>
      </c>
      <c r="H22" s="1201">
        <v>733637.81099999987</v>
      </c>
      <c r="I22" s="1202"/>
      <c r="J22" s="1202"/>
    </row>
    <row r="23" spans="1:10" s="604" customFormat="1" ht="20.100000000000001" customHeight="1">
      <c r="A23" s="605" t="s">
        <v>43</v>
      </c>
      <c r="B23" s="1200">
        <v>577552.70700000005</v>
      </c>
      <c r="C23" s="1200">
        <v>427600.109</v>
      </c>
      <c r="D23" s="1200">
        <v>0</v>
      </c>
      <c r="E23" s="1200">
        <v>0</v>
      </c>
      <c r="F23" s="1200">
        <v>15324</v>
      </c>
      <c r="G23" s="1200">
        <v>2289.049</v>
      </c>
      <c r="H23" s="1201">
        <v>1022765.8650000001</v>
      </c>
      <c r="I23" s="1202"/>
      <c r="J23" s="1202"/>
    </row>
    <row r="24" spans="1:10" s="604" customFormat="1" ht="20.100000000000001" customHeight="1">
      <c r="A24" s="605" t="s">
        <v>44</v>
      </c>
      <c r="B24" s="1200">
        <v>109958</v>
      </c>
      <c r="C24" s="1200">
        <v>76620</v>
      </c>
      <c r="D24" s="1200">
        <v>0</v>
      </c>
      <c r="E24" s="1200">
        <v>0</v>
      </c>
      <c r="F24" s="1200">
        <v>0</v>
      </c>
      <c r="G24" s="1200">
        <v>0</v>
      </c>
      <c r="H24" s="1201">
        <v>186578</v>
      </c>
      <c r="I24" s="1202"/>
      <c r="J24" s="1202"/>
    </row>
    <row r="25" spans="1:10" s="604" customFormat="1" ht="20.100000000000001" customHeight="1">
      <c r="A25" s="605" t="s">
        <v>45</v>
      </c>
      <c r="B25" s="1200">
        <v>859712.48400000005</v>
      </c>
      <c r="C25" s="1200">
        <v>261514.462</v>
      </c>
      <c r="D25" s="1200">
        <v>0</v>
      </c>
      <c r="E25" s="1200">
        <v>0</v>
      </c>
      <c r="F25" s="1200">
        <v>45008.902999999998</v>
      </c>
      <c r="G25" s="1200">
        <v>0</v>
      </c>
      <c r="H25" s="1201">
        <v>1166235.8489999999</v>
      </c>
      <c r="I25" s="1202"/>
      <c r="J25" s="1202"/>
    </row>
    <row r="26" spans="1:10" s="759" customFormat="1" ht="26.45" customHeight="1" thickBot="1">
      <c r="A26" s="606" t="s">
        <v>46</v>
      </c>
      <c r="B26" s="1204">
        <v>90609372.694999978</v>
      </c>
      <c r="C26" s="1204">
        <v>240963547.15099999</v>
      </c>
      <c r="D26" s="1204">
        <v>0</v>
      </c>
      <c r="E26" s="1204">
        <v>7351416.9549999991</v>
      </c>
      <c r="F26" s="1204">
        <v>7861925.220999998</v>
      </c>
      <c r="G26" s="1204">
        <v>7818665.4240000006</v>
      </c>
      <c r="H26" s="1204">
        <v>354604927.44599998</v>
      </c>
      <c r="I26" s="1205"/>
      <c r="J26" s="1206"/>
    </row>
    <row r="27" spans="1:10" ht="8.25" customHeight="1">
      <c r="B27" s="1207"/>
      <c r="C27" s="1207"/>
      <c r="D27" s="1207"/>
      <c r="E27" s="1207"/>
      <c r="F27" s="1207"/>
      <c r="G27" s="1207"/>
      <c r="H27" s="1207"/>
    </row>
    <row r="28" spans="1:10" ht="13.5">
      <c r="A28" s="716" t="s">
        <v>1078</v>
      </c>
    </row>
    <row r="29" spans="1:10" ht="13.5">
      <c r="A29" s="947" t="s">
        <v>1079</v>
      </c>
      <c r="B29" s="611"/>
      <c r="C29" s="611"/>
      <c r="D29" s="611"/>
      <c r="E29" s="611"/>
      <c r="F29" s="611"/>
      <c r="G29" s="611"/>
      <c r="H29" s="611"/>
      <c r="I29" s="611"/>
    </row>
    <row r="30" spans="1:10" ht="13.5">
      <c r="A30" s="947" t="s">
        <v>1080</v>
      </c>
      <c r="B30" s="886"/>
      <c r="C30" s="886"/>
      <c r="D30" s="887"/>
      <c r="E30" s="886"/>
      <c r="F30" s="886"/>
      <c r="G30" s="886"/>
      <c r="H30" s="887"/>
      <c r="I30" s="886"/>
    </row>
    <row r="31" spans="1:10">
      <c r="A31" s="947" t="s">
        <v>1081</v>
      </c>
    </row>
    <row r="32" spans="1:10">
      <c r="A32" s="618"/>
    </row>
  </sheetData>
  <mergeCells count="7">
    <mergeCell ref="H6:H7"/>
    <mergeCell ref="A6:A7"/>
    <mergeCell ref="B6:C6"/>
    <mergeCell ref="D6:D7"/>
    <mergeCell ref="E6:E7"/>
    <mergeCell ref="F6:F7"/>
    <mergeCell ref="G6:G7"/>
  </mergeCells>
  <hyperlinks>
    <hyperlink ref="A1" location="Índice!A1" display="Volver al Índice" xr:uid="{976530D7-9C75-4CE5-A640-800C89223606}"/>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52B5A-3424-4913-93C8-4E9098AE81E3}">
  <dimension ref="A1:AG44"/>
  <sheetViews>
    <sheetView showGridLines="0" zoomScale="70" zoomScaleNormal="70" workbookViewId="0"/>
  </sheetViews>
  <sheetFormatPr baseColWidth="10" defaultColWidth="13.85546875" defaultRowHeight="12.75"/>
  <cols>
    <col min="1" max="1" width="25.140625" style="1208" customWidth="1"/>
    <col min="2" max="4" width="8.5703125" style="1208" customWidth="1"/>
    <col min="5" max="5" width="0.5703125" style="1208" customWidth="1"/>
    <col min="6" max="8" width="8.5703125" style="1208" customWidth="1"/>
    <col min="9" max="9" width="0.5703125" style="1208" customWidth="1"/>
    <col min="10" max="12" width="8.5703125" style="1208" customWidth="1"/>
    <col min="13" max="13" width="0.5703125" style="1208" customWidth="1"/>
    <col min="14" max="16" width="8.5703125" style="1208" customWidth="1"/>
    <col min="17" max="17" width="0.5703125" style="1208" customWidth="1"/>
    <col min="18" max="20" width="8.5703125" style="1208" customWidth="1"/>
    <col min="21" max="21" width="0.5703125" style="1208" customWidth="1"/>
    <col min="22" max="22" width="10.42578125" style="1208" bestFit="1" customWidth="1"/>
    <col min="23" max="23" width="8.5703125" style="1208" bestFit="1" customWidth="1"/>
    <col min="24" max="24" width="8.42578125" style="1208" bestFit="1" customWidth="1"/>
    <col min="25" max="27" width="8.5703125" style="1208" customWidth="1"/>
    <col min="28" max="28" width="0.5703125" style="1208" customWidth="1"/>
    <col min="29" max="31" width="8.5703125" style="1208" customWidth="1"/>
    <col min="32" max="32" width="0.5703125" style="1208" customWidth="1"/>
    <col min="33" max="33" width="10.85546875" style="1208" customWidth="1"/>
    <col min="34" max="256" width="13.85546875" style="1208"/>
    <col min="257" max="257" width="25.140625" style="1208" customWidth="1"/>
    <col min="258" max="260" width="8.5703125" style="1208" customWidth="1"/>
    <col min="261" max="261" width="0.5703125" style="1208" customWidth="1"/>
    <col min="262" max="264" width="8.5703125" style="1208" customWidth="1"/>
    <col min="265" max="265" width="0.5703125" style="1208" customWidth="1"/>
    <col min="266" max="268" width="8.5703125" style="1208" customWidth="1"/>
    <col min="269" max="269" width="0.5703125" style="1208" customWidth="1"/>
    <col min="270" max="272" width="8.5703125" style="1208" customWidth="1"/>
    <col min="273" max="273" width="0.5703125" style="1208" customWidth="1"/>
    <col min="274" max="276" width="8.5703125" style="1208" customWidth="1"/>
    <col min="277" max="277" width="0.5703125" style="1208" customWidth="1"/>
    <col min="278" max="278" width="10.42578125" style="1208" bestFit="1" customWidth="1"/>
    <col min="279" max="279" width="8.5703125" style="1208" bestFit="1" customWidth="1"/>
    <col min="280" max="280" width="8.42578125" style="1208" bestFit="1" customWidth="1"/>
    <col min="281" max="283" width="8.5703125" style="1208" customWidth="1"/>
    <col min="284" max="284" width="0.5703125" style="1208" customWidth="1"/>
    <col min="285" max="287" width="8.5703125" style="1208" customWidth="1"/>
    <col min="288" max="288" width="0.5703125" style="1208" customWidth="1"/>
    <col min="289" max="289" width="10.85546875" style="1208" customWidth="1"/>
    <col min="290" max="512" width="13.85546875" style="1208"/>
    <col min="513" max="513" width="25.140625" style="1208" customWidth="1"/>
    <col min="514" max="516" width="8.5703125" style="1208" customWidth="1"/>
    <col min="517" max="517" width="0.5703125" style="1208" customWidth="1"/>
    <col min="518" max="520" width="8.5703125" style="1208" customWidth="1"/>
    <col min="521" max="521" width="0.5703125" style="1208" customWidth="1"/>
    <col min="522" max="524" width="8.5703125" style="1208" customWidth="1"/>
    <col min="525" max="525" width="0.5703125" style="1208" customWidth="1"/>
    <col min="526" max="528" width="8.5703125" style="1208" customWidth="1"/>
    <col min="529" max="529" width="0.5703125" style="1208" customWidth="1"/>
    <col min="530" max="532" width="8.5703125" style="1208" customWidth="1"/>
    <col min="533" max="533" width="0.5703125" style="1208" customWidth="1"/>
    <col min="534" max="534" width="10.42578125" style="1208" bestFit="1" customWidth="1"/>
    <col min="535" max="535" width="8.5703125" style="1208" bestFit="1" customWidth="1"/>
    <col min="536" max="536" width="8.42578125" style="1208" bestFit="1" customWidth="1"/>
    <col min="537" max="539" width="8.5703125" style="1208" customWidth="1"/>
    <col min="540" max="540" width="0.5703125" style="1208" customWidth="1"/>
    <col min="541" max="543" width="8.5703125" style="1208" customWidth="1"/>
    <col min="544" max="544" width="0.5703125" style="1208" customWidth="1"/>
    <col min="545" max="545" width="10.85546875" style="1208" customWidth="1"/>
    <col min="546" max="768" width="13.85546875" style="1208"/>
    <col min="769" max="769" width="25.140625" style="1208" customWidth="1"/>
    <col min="770" max="772" width="8.5703125" style="1208" customWidth="1"/>
    <col min="773" max="773" width="0.5703125" style="1208" customWidth="1"/>
    <col min="774" max="776" width="8.5703125" style="1208" customWidth="1"/>
    <col min="777" max="777" width="0.5703125" style="1208" customWidth="1"/>
    <col min="778" max="780" width="8.5703125" style="1208" customWidth="1"/>
    <col min="781" max="781" width="0.5703125" style="1208" customWidth="1"/>
    <col min="782" max="784" width="8.5703125" style="1208" customWidth="1"/>
    <col min="785" max="785" width="0.5703125" style="1208" customWidth="1"/>
    <col min="786" max="788" width="8.5703125" style="1208" customWidth="1"/>
    <col min="789" max="789" width="0.5703125" style="1208" customWidth="1"/>
    <col min="790" max="790" width="10.42578125" style="1208" bestFit="1" customWidth="1"/>
    <col min="791" max="791" width="8.5703125" style="1208" bestFit="1" customWidth="1"/>
    <col min="792" max="792" width="8.42578125" style="1208" bestFit="1" customWidth="1"/>
    <col min="793" max="795" width="8.5703125" style="1208" customWidth="1"/>
    <col min="796" max="796" width="0.5703125" style="1208" customWidth="1"/>
    <col min="797" max="799" width="8.5703125" style="1208" customWidth="1"/>
    <col min="800" max="800" width="0.5703125" style="1208" customWidth="1"/>
    <col min="801" max="801" width="10.85546875" style="1208" customWidth="1"/>
    <col min="802" max="1024" width="13.85546875" style="1208"/>
    <col min="1025" max="1025" width="25.140625" style="1208" customWidth="1"/>
    <col min="1026" max="1028" width="8.5703125" style="1208" customWidth="1"/>
    <col min="1029" max="1029" width="0.5703125" style="1208" customWidth="1"/>
    <col min="1030" max="1032" width="8.5703125" style="1208" customWidth="1"/>
    <col min="1033" max="1033" width="0.5703125" style="1208" customWidth="1"/>
    <col min="1034" max="1036" width="8.5703125" style="1208" customWidth="1"/>
    <col min="1037" max="1037" width="0.5703125" style="1208" customWidth="1"/>
    <col min="1038" max="1040" width="8.5703125" style="1208" customWidth="1"/>
    <col min="1041" max="1041" width="0.5703125" style="1208" customWidth="1"/>
    <col min="1042" max="1044" width="8.5703125" style="1208" customWidth="1"/>
    <col min="1045" max="1045" width="0.5703125" style="1208" customWidth="1"/>
    <col min="1046" max="1046" width="10.42578125" style="1208" bestFit="1" customWidth="1"/>
    <col min="1047" max="1047" width="8.5703125" style="1208" bestFit="1" customWidth="1"/>
    <col min="1048" max="1048" width="8.42578125" style="1208" bestFit="1" customWidth="1"/>
    <col min="1049" max="1051" width="8.5703125" style="1208" customWidth="1"/>
    <col min="1052" max="1052" width="0.5703125" style="1208" customWidth="1"/>
    <col min="1053" max="1055" width="8.5703125" style="1208" customWidth="1"/>
    <col min="1056" max="1056" width="0.5703125" style="1208" customWidth="1"/>
    <col min="1057" max="1057" width="10.85546875" style="1208" customWidth="1"/>
    <col min="1058" max="1280" width="13.85546875" style="1208"/>
    <col min="1281" max="1281" width="25.140625" style="1208" customWidth="1"/>
    <col min="1282" max="1284" width="8.5703125" style="1208" customWidth="1"/>
    <col min="1285" max="1285" width="0.5703125" style="1208" customWidth="1"/>
    <col min="1286" max="1288" width="8.5703125" style="1208" customWidth="1"/>
    <col min="1289" max="1289" width="0.5703125" style="1208" customWidth="1"/>
    <col min="1290" max="1292" width="8.5703125" style="1208" customWidth="1"/>
    <col min="1293" max="1293" width="0.5703125" style="1208" customWidth="1"/>
    <col min="1294" max="1296" width="8.5703125" style="1208" customWidth="1"/>
    <col min="1297" max="1297" width="0.5703125" style="1208" customWidth="1"/>
    <col min="1298" max="1300" width="8.5703125" style="1208" customWidth="1"/>
    <col min="1301" max="1301" width="0.5703125" style="1208" customWidth="1"/>
    <col min="1302" max="1302" width="10.42578125" style="1208" bestFit="1" customWidth="1"/>
    <col min="1303" max="1303" width="8.5703125" style="1208" bestFit="1" customWidth="1"/>
    <col min="1304" max="1304" width="8.42578125" style="1208" bestFit="1" customWidth="1"/>
    <col min="1305" max="1307" width="8.5703125" style="1208" customWidth="1"/>
    <col min="1308" max="1308" width="0.5703125" style="1208" customWidth="1"/>
    <col min="1309" max="1311" width="8.5703125" style="1208" customWidth="1"/>
    <col min="1312" max="1312" width="0.5703125" style="1208" customWidth="1"/>
    <col min="1313" max="1313" width="10.85546875" style="1208" customWidth="1"/>
    <col min="1314" max="1536" width="13.85546875" style="1208"/>
    <col min="1537" max="1537" width="25.140625" style="1208" customWidth="1"/>
    <col min="1538" max="1540" width="8.5703125" style="1208" customWidth="1"/>
    <col min="1541" max="1541" width="0.5703125" style="1208" customWidth="1"/>
    <col min="1542" max="1544" width="8.5703125" style="1208" customWidth="1"/>
    <col min="1545" max="1545" width="0.5703125" style="1208" customWidth="1"/>
    <col min="1546" max="1548" width="8.5703125" style="1208" customWidth="1"/>
    <col min="1549" max="1549" width="0.5703125" style="1208" customWidth="1"/>
    <col min="1550" max="1552" width="8.5703125" style="1208" customWidth="1"/>
    <col min="1553" max="1553" width="0.5703125" style="1208" customWidth="1"/>
    <col min="1554" max="1556" width="8.5703125" style="1208" customWidth="1"/>
    <col min="1557" max="1557" width="0.5703125" style="1208" customWidth="1"/>
    <col min="1558" max="1558" width="10.42578125" style="1208" bestFit="1" customWidth="1"/>
    <col min="1559" max="1559" width="8.5703125" style="1208" bestFit="1" customWidth="1"/>
    <col min="1560" max="1560" width="8.42578125" style="1208" bestFit="1" customWidth="1"/>
    <col min="1561" max="1563" width="8.5703125" style="1208" customWidth="1"/>
    <col min="1564" max="1564" width="0.5703125" style="1208" customWidth="1"/>
    <col min="1565" max="1567" width="8.5703125" style="1208" customWidth="1"/>
    <col min="1568" max="1568" width="0.5703125" style="1208" customWidth="1"/>
    <col min="1569" max="1569" width="10.85546875" style="1208" customWidth="1"/>
    <col min="1570" max="1792" width="13.85546875" style="1208"/>
    <col min="1793" max="1793" width="25.140625" style="1208" customWidth="1"/>
    <col min="1794" max="1796" width="8.5703125" style="1208" customWidth="1"/>
    <col min="1797" max="1797" width="0.5703125" style="1208" customWidth="1"/>
    <col min="1798" max="1800" width="8.5703125" style="1208" customWidth="1"/>
    <col min="1801" max="1801" width="0.5703125" style="1208" customWidth="1"/>
    <col min="1802" max="1804" width="8.5703125" style="1208" customWidth="1"/>
    <col min="1805" max="1805" width="0.5703125" style="1208" customWidth="1"/>
    <col min="1806" max="1808" width="8.5703125" style="1208" customWidth="1"/>
    <col min="1809" max="1809" width="0.5703125" style="1208" customWidth="1"/>
    <col min="1810" max="1812" width="8.5703125" style="1208" customWidth="1"/>
    <col min="1813" max="1813" width="0.5703125" style="1208" customWidth="1"/>
    <col min="1814" max="1814" width="10.42578125" style="1208" bestFit="1" customWidth="1"/>
    <col min="1815" max="1815" width="8.5703125" style="1208" bestFit="1" customWidth="1"/>
    <col min="1816" max="1816" width="8.42578125" style="1208" bestFit="1" customWidth="1"/>
    <col min="1817" max="1819" width="8.5703125" style="1208" customWidth="1"/>
    <col min="1820" max="1820" width="0.5703125" style="1208" customWidth="1"/>
    <col min="1821" max="1823" width="8.5703125" style="1208" customWidth="1"/>
    <col min="1824" max="1824" width="0.5703125" style="1208" customWidth="1"/>
    <col min="1825" max="1825" width="10.85546875" style="1208" customWidth="1"/>
    <col min="1826" max="2048" width="13.85546875" style="1208"/>
    <col min="2049" max="2049" width="25.140625" style="1208" customWidth="1"/>
    <col min="2050" max="2052" width="8.5703125" style="1208" customWidth="1"/>
    <col min="2053" max="2053" width="0.5703125" style="1208" customWidth="1"/>
    <col min="2054" max="2056" width="8.5703125" style="1208" customWidth="1"/>
    <col min="2057" max="2057" width="0.5703125" style="1208" customWidth="1"/>
    <col min="2058" max="2060" width="8.5703125" style="1208" customWidth="1"/>
    <col min="2061" max="2061" width="0.5703125" style="1208" customWidth="1"/>
    <col min="2062" max="2064" width="8.5703125" style="1208" customWidth="1"/>
    <col min="2065" max="2065" width="0.5703125" style="1208" customWidth="1"/>
    <col min="2066" max="2068" width="8.5703125" style="1208" customWidth="1"/>
    <col min="2069" max="2069" width="0.5703125" style="1208" customWidth="1"/>
    <col min="2070" max="2070" width="10.42578125" style="1208" bestFit="1" customWidth="1"/>
    <col min="2071" max="2071" width="8.5703125" style="1208" bestFit="1" customWidth="1"/>
    <col min="2072" max="2072" width="8.42578125" style="1208" bestFit="1" customWidth="1"/>
    <col min="2073" max="2075" width="8.5703125" style="1208" customWidth="1"/>
    <col min="2076" max="2076" width="0.5703125" style="1208" customWidth="1"/>
    <col min="2077" max="2079" width="8.5703125" style="1208" customWidth="1"/>
    <col min="2080" max="2080" width="0.5703125" style="1208" customWidth="1"/>
    <col min="2081" max="2081" width="10.85546875" style="1208" customWidth="1"/>
    <col min="2082" max="2304" width="13.85546875" style="1208"/>
    <col min="2305" max="2305" width="25.140625" style="1208" customWidth="1"/>
    <col min="2306" max="2308" width="8.5703125" style="1208" customWidth="1"/>
    <col min="2309" max="2309" width="0.5703125" style="1208" customWidth="1"/>
    <col min="2310" max="2312" width="8.5703125" style="1208" customWidth="1"/>
    <col min="2313" max="2313" width="0.5703125" style="1208" customWidth="1"/>
    <col min="2314" max="2316" width="8.5703125" style="1208" customWidth="1"/>
    <col min="2317" max="2317" width="0.5703125" style="1208" customWidth="1"/>
    <col min="2318" max="2320" width="8.5703125" style="1208" customWidth="1"/>
    <col min="2321" max="2321" width="0.5703125" style="1208" customWidth="1"/>
    <col min="2322" max="2324" width="8.5703125" style="1208" customWidth="1"/>
    <col min="2325" max="2325" width="0.5703125" style="1208" customWidth="1"/>
    <col min="2326" max="2326" width="10.42578125" style="1208" bestFit="1" customWidth="1"/>
    <col min="2327" max="2327" width="8.5703125" style="1208" bestFit="1" customWidth="1"/>
    <col min="2328" max="2328" width="8.42578125" style="1208" bestFit="1" customWidth="1"/>
    <col min="2329" max="2331" width="8.5703125" style="1208" customWidth="1"/>
    <col min="2332" max="2332" width="0.5703125" style="1208" customWidth="1"/>
    <col min="2333" max="2335" width="8.5703125" style="1208" customWidth="1"/>
    <col min="2336" max="2336" width="0.5703125" style="1208" customWidth="1"/>
    <col min="2337" max="2337" width="10.85546875" style="1208" customWidth="1"/>
    <col min="2338" max="2560" width="13.85546875" style="1208"/>
    <col min="2561" max="2561" width="25.140625" style="1208" customWidth="1"/>
    <col min="2562" max="2564" width="8.5703125" style="1208" customWidth="1"/>
    <col min="2565" max="2565" width="0.5703125" style="1208" customWidth="1"/>
    <col min="2566" max="2568" width="8.5703125" style="1208" customWidth="1"/>
    <col min="2569" max="2569" width="0.5703125" style="1208" customWidth="1"/>
    <col min="2570" max="2572" width="8.5703125" style="1208" customWidth="1"/>
    <col min="2573" max="2573" width="0.5703125" style="1208" customWidth="1"/>
    <col min="2574" max="2576" width="8.5703125" style="1208" customWidth="1"/>
    <col min="2577" max="2577" width="0.5703125" style="1208" customWidth="1"/>
    <col min="2578" max="2580" width="8.5703125" style="1208" customWidth="1"/>
    <col min="2581" max="2581" width="0.5703125" style="1208" customWidth="1"/>
    <col min="2582" max="2582" width="10.42578125" style="1208" bestFit="1" customWidth="1"/>
    <col min="2583" max="2583" width="8.5703125" style="1208" bestFit="1" customWidth="1"/>
    <col min="2584" max="2584" width="8.42578125" style="1208" bestFit="1" customWidth="1"/>
    <col min="2585" max="2587" width="8.5703125" style="1208" customWidth="1"/>
    <col min="2588" max="2588" width="0.5703125" style="1208" customWidth="1"/>
    <col min="2589" max="2591" width="8.5703125" style="1208" customWidth="1"/>
    <col min="2592" max="2592" width="0.5703125" style="1208" customWidth="1"/>
    <col min="2593" max="2593" width="10.85546875" style="1208" customWidth="1"/>
    <col min="2594" max="2816" width="13.85546875" style="1208"/>
    <col min="2817" max="2817" width="25.140625" style="1208" customWidth="1"/>
    <col min="2818" max="2820" width="8.5703125" style="1208" customWidth="1"/>
    <col min="2821" max="2821" width="0.5703125" style="1208" customWidth="1"/>
    <col min="2822" max="2824" width="8.5703125" style="1208" customWidth="1"/>
    <col min="2825" max="2825" width="0.5703125" style="1208" customWidth="1"/>
    <col min="2826" max="2828" width="8.5703125" style="1208" customWidth="1"/>
    <col min="2829" max="2829" width="0.5703125" style="1208" customWidth="1"/>
    <col min="2830" max="2832" width="8.5703125" style="1208" customWidth="1"/>
    <col min="2833" max="2833" width="0.5703125" style="1208" customWidth="1"/>
    <col min="2834" max="2836" width="8.5703125" style="1208" customWidth="1"/>
    <col min="2837" max="2837" width="0.5703125" style="1208" customWidth="1"/>
    <col min="2838" max="2838" width="10.42578125" style="1208" bestFit="1" customWidth="1"/>
    <col min="2839" max="2839" width="8.5703125" style="1208" bestFit="1" customWidth="1"/>
    <col min="2840" max="2840" width="8.42578125" style="1208" bestFit="1" customWidth="1"/>
    <col min="2841" max="2843" width="8.5703125" style="1208" customWidth="1"/>
    <col min="2844" max="2844" width="0.5703125" style="1208" customWidth="1"/>
    <col min="2845" max="2847" width="8.5703125" style="1208" customWidth="1"/>
    <col min="2848" max="2848" width="0.5703125" style="1208" customWidth="1"/>
    <col min="2849" max="2849" width="10.85546875" style="1208" customWidth="1"/>
    <col min="2850" max="3072" width="13.85546875" style="1208"/>
    <col min="3073" max="3073" width="25.140625" style="1208" customWidth="1"/>
    <col min="3074" max="3076" width="8.5703125" style="1208" customWidth="1"/>
    <col min="3077" max="3077" width="0.5703125" style="1208" customWidth="1"/>
    <col min="3078" max="3080" width="8.5703125" style="1208" customWidth="1"/>
    <col min="3081" max="3081" width="0.5703125" style="1208" customWidth="1"/>
    <col min="3082" max="3084" width="8.5703125" style="1208" customWidth="1"/>
    <col min="3085" max="3085" width="0.5703125" style="1208" customWidth="1"/>
    <col min="3086" max="3088" width="8.5703125" style="1208" customWidth="1"/>
    <col min="3089" max="3089" width="0.5703125" style="1208" customWidth="1"/>
    <col min="3090" max="3092" width="8.5703125" style="1208" customWidth="1"/>
    <col min="3093" max="3093" width="0.5703125" style="1208" customWidth="1"/>
    <col min="3094" max="3094" width="10.42578125" style="1208" bestFit="1" customWidth="1"/>
    <col min="3095" max="3095" width="8.5703125" style="1208" bestFit="1" customWidth="1"/>
    <col min="3096" max="3096" width="8.42578125" style="1208" bestFit="1" customWidth="1"/>
    <col min="3097" max="3099" width="8.5703125" style="1208" customWidth="1"/>
    <col min="3100" max="3100" width="0.5703125" style="1208" customWidth="1"/>
    <col min="3101" max="3103" width="8.5703125" style="1208" customWidth="1"/>
    <col min="3104" max="3104" width="0.5703125" style="1208" customWidth="1"/>
    <col min="3105" max="3105" width="10.85546875" style="1208" customWidth="1"/>
    <col min="3106" max="3328" width="13.85546875" style="1208"/>
    <col min="3329" max="3329" width="25.140625" style="1208" customWidth="1"/>
    <col min="3330" max="3332" width="8.5703125" style="1208" customWidth="1"/>
    <col min="3333" max="3333" width="0.5703125" style="1208" customWidth="1"/>
    <col min="3334" max="3336" width="8.5703125" style="1208" customWidth="1"/>
    <col min="3337" max="3337" width="0.5703125" style="1208" customWidth="1"/>
    <col min="3338" max="3340" width="8.5703125" style="1208" customWidth="1"/>
    <col min="3341" max="3341" width="0.5703125" style="1208" customWidth="1"/>
    <col min="3342" max="3344" width="8.5703125" style="1208" customWidth="1"/>
    <col min="3345" max="3345" width="0.5703125" style="1208" customWidth="1"/>
    <col min="3346" max="3348" width="8.5703125" style="1208" customWidth="1"/>
    <col min="3349" max="3349" width="0.5703125" style="1208" customWidth="1"/>
    <col min="3350" max="3350" width="10.42578125" style="1208" bestFit="1" customWidth="1"/>
    <col min="3351" max="3351" width="8.5703125" style="1208" bestFit="1" customWidth="1"/>
    <col min="3352" max="3352" width="8.42578125" style="1208" bestFit="1" customWidth="1"/>
    <col min="3353" max="3355" width="8.5703125" style="1208" customWidth="1"/>
    <col min="3356" max="3356" width="0.5703125" style="1208" customWidth="1"/>
    <col min="3357" max="3359" width="8.5703125" style="1208" customWidth="1"/>
    <col min="3360" max="3360" width="0.5703125" style="1208" customWidth="1"/>
    <col min="3361" max="3361" width="10.85546875" style="1208" customWidth="1"/>
    <col min="3362" max="3584" width="13.85546875" style="1208"/>
    <col min="3585" max="3585" width="25.140625" style="1208" customWidth="1"/>
    <col min="3586" max="3588" width="8.5703125" style="1208" customWidth="1"/>
    <col min="3589" max="3589" width="0.5703125" style="1208" customWidth="1"/>
    <col min="3590" max="3592" width="8.5703125" style="1208" customWidth="1"/>
    <col min="3593" max="3593" width="0.5703125" style="1208" customWidth="1"/>
    <col min="3594" max="3596" width="8.5703125" style="1208" customWidth="1"/>
    <col min="3597" max="3597" width="0.5703125" style="1208" customWidth="1"/>
    <col min="3598" max="3600" width="8.5703125" style="1208" customWidth="1"/>
    <col min="3601" max="3601" width="0.5703125" style="1208" customWidth="1"/>
    <col min="3602" max="3604" width="8.5703125" style="1208" customWidth="1"/>
    <col min="3605" max="3605" width="0.5703125" style="1208" customWidth="1"/>
    <col min="3606" max="3606" width="10.42578125" style="1208" bestFit="1" customWidth="1"/>
    <col min="3607" max="3607" width="8.5703125" style="1208" bestFit="1" customWidth="1"/>
    <col min="3608" max="3608" width="8.42578125" style="1208" bestFit="1" customWidth="1"/>
    <col min="3609" max="3611" width="8.5703125" style="1208" customWidth="1"/>
    <col min="3612" max="3612" width="0.5703125" style="1208" customWidth="1"/>
    <col min="3613" max="3615" width="8.5703125" style="1208" customWidth="1"/>
    <col min="3616" max="3616" width="0.5703125" style="1208" customWidth="1"/>
    <col min="3617" max="3617" width="10.85546875" style="1208" customWidth="1"/>
    <col min="3618" max="3840" width="13.85546875" style="1208"/>
    <col min="3841" max="3841" width="25.140625" style="1208" customWidth="1"/>
    <col min="3842" max="3844" width="8.5703125" style="1208" customWidth="1"/>
    <col min="3845" max="3845" width="0.5703125" style="1208" customWidth="1"/>
    <col min="3846" max="3848" width="8.5703125" style="1208" customWidth="1"/>
    <col min="3849" max="3849" width="0.5703125" style="1208" customWidth="1"/>
    <col min="3850" max="3852" width="8.5703125" style="1208" customWidth="1"/>
    <col min="3853" max="3853" width="0.5703125" style="1208" customWidth="1"/>
    <col min="3854" max="3856" width="8.5703125" style="1208" customWidth="1"/>
    <col min="3857" max="3857" width="0.5703125" style="1208" customWidth="1"/>
    <col min="3858" max="3860" width="8.5703125" style="1208" customWidth="1"/>
    <col min="3861" max="3861" width="0.5703125" style="1208" customWidth="1"/>
    <col min="3862" max="3862" width="10.42578125" style="1208" bestFit="1" customWidth="1"/>
    <col min="3863" max="3863" width="8.5703125" style="1208" bestFit="1" customWidth="1"/>
    <col min="3864" max="3864" width="8.42578125" style="1208" bestFit="1" customWidth="1"/>
    <col min="3865" max="3867" width="8.5703125" style="1208" customWidth="1"/>
    <col min="3868" max="3868" width="0.5703125" style="1208" customWidth="1"/>
    <col min="3869" max="3871" width="8.5703125" style="1208" customWidth="1"/>
    <col min="3872" max="3872" width="0.5703125" style="1208" customWidth="1"/>
    <col min="3873" max="3873" width="10.85546875" style="1208" customWidth="1"/>
    <col min="3874" max="4096" width="13.85546875" style="1208"/>
    <col min="4097" max="4097" width="25.140625" style="1208" customWidth="1"/>
    <col min="4098" max="4100" width="8.5703125" style="1208" customWidth="1"/>
    <col min="4101" max="4101" width="0.5703125" style="1208" customWidth="1"/>
    <col min="4102" max="4104" width="8.5703125" style="1208" customWidth="1"/>
    <col min="4105" max="4105" width="0.5703125" style="1208" customWidth="1"/>
    <col min="4106" max="4108" width="8.5703125" style="1208" customWidth="1"/>
    <col min="4109" max="4109" width="0.5703125" style="1208" customWidth="1"/>
    <col min="4110" max="4112" width="8.5703125" style="1208" customWidth="1"/>
    <col min="4113" max="4113" width="0.5703125" style="1208" customWidth="1"/>
    <col min="4114" max="4116" width="8.5703125" style="1208" customWidth="1"/>
    <col min="4117" max="4117" width="0.5703125" style="1208" customWidth="1"/>
    <col min="4118" max="4118" width="10.42578125" style="1208" bestFit="1" customWidth="1"/>
    <col min="4119" max="4119" width="8.5703125" style="1208" bestFit="1" customWidth="1"/>
    <col min="4120" max="4120" width="8.42578125" style="1208" bestFit="1" customWidth="1"/>
    <col min="4121" max="4123" width="8.5703125" style="1208" customWidth="1"/>
    <col min="4124" max="4124" width="0.5703125" style="1208" customWidth="1"/>
    <col min="4125" max="4127" width="8.5703125" style="1208" customWidth="1"/>
    <col min="4128" max="4128" width="0.5703125" style="1208" customWidth="1"/>
    <col min="4129" max="4129" width="10.85546875" style="1208" customWidth="1"/>
    <col min="4130" max="4352" width="13.85546875" style="1208"/>
    <col min="4353" max="4353" width="25.140625" style="1208" customWidth="1"/>
    <col min="4354" max="4356" width="8.5703125" style="1208" customWidth="1"/>
    <col min="4357" max="4357" width="0.5703125" style="1208" customWidth="1"/>
    <col min="4358" max="4360" width="8.5703125" style="1208" customWidth="1"/>
    <col min="4361" max="4361" width="0.5703125" style="1208" customWidth="1"/>
    <col min="4362" max="4364" width="8.5703125" style="1208" customWidth="1"/>
    <col min="4365" max="4365" width="0.5703125" style="1208" customWidth="1"/>
    <col min="4366" max="4368" width="8.5703125" style="1208" customWidth="1"/>
    <col min="4369" max="4369" width="0.5703125" style="1208" customWidth="1"/>
    <col min="4370" max="4372" width="8.5703125" style="1208" customWidth="1"/>
    <col min="4373" max="4373" width="0.5703125" style="1208" customWidth="1"/>
    <col min="4374" max="4374" width="10.42578125" style="1208" bestFit="1" customWidth="1"/>
    <col min="4375" max="4375" width="8.5703125" style="1208" bestFit="1" customWidth="1"/>
    <col min="4376" max="4376" width="8.42578125" style="1208" bestFit="1" customWidth="1"/>
    <col min="4377" max="4379" width="8.5703125" style="1208" customWidth="1"/>
    <col min="4380" max="4380" width="0.5703125" style="1208" customWidth="1"/>
    <col min="4381" max="4383" width="8.5703125" style="1208" customWidth="1"/>
    <col min="4384" max="4384" width="0.5703125" style="1208" customWidth="1"/>
    <col min="4385" max="4385" width="10.85546875" style="1208" customWidth="1"/>
    <col min="4386" max="4608" width="13.85546875" style="1208"/>
    <col min="4609" max="4609" width="25.140625" style="1208" customWidth="1"/>
    <col min="4610" max="4612" width="8.5703125" style="1208" customWidth="1"/>
    <col min="4613" max="4613" width="0.5703125" style="1208" customWidth="1"/>
    <col min="4614" max="4616" width="8.5703125" style="1208" customWidth="1"/>
    <col min="4617" max="4617" width="0.5703125" style="1208" customWidth="1"/>
    <col min="4618" max="4620" width="8.5703125" style="1208" customWidth="1"/>
    <col min="4621" max="4621" width="0.5703125" style="1208" customWidth="1"/>
    <col min="4622" max="4624" width="8.5703125" style="1208" customWidth="1"/>
    <col min="4625" max="4625" width="0.5703125" style="1208" customWidth="1"/>
    <col min="4626" max="4628" width="8.5703125" style="1208" customWidth="1"/>
    <col min="4629" max="4629" width="0.5703125" style="1208" customWidth="1"/>
    <col min="4630" max="4630" width="10.42578125" style="1208" bestFit="1" customWidth="1"/>
    <col min="4631" max="4631" width="8.5703125" style="1208" bestFit="1" customWidth="1"/>
    <col min="4632" max="4632" width="8.42578125" style="1208" bestFit="1" customWidth="1"/>
    <col min="4633" max="4635" width="8.5703125" style="1208" customWidth="1"/>
    <col min="4636" max="4636" width="0.5703125" style="1208" customWidth="1"/>
    <col min="4637" max="4639" width="8.5703125" style="1208" customWidth="1"/>
    <col min="4640" max="4640" width="0.5703125" style="1208" customWidth="1"/>
    <col min="4641" max="4641" width="10.85546875" style="1208" customWidth="1"/>
    <col min="4642" max="4864" width="13.85546875" style="1208"/>
    <col min="4865" max="4865" width="25.140625" style="1208" customWidth="1"/>
    <col min="4866" max="4868" width="8.5703125" style="1208" customWidth="1"/>
    <col min="4869" max="4869" width="0.5703125" style="1208" customWidth="1"/>
    <col min="4870" max="4872" width="8.5703125" style="1208" customWidth="1"/>
    <col min="4873" max="4873" width="0.5703125" style="1208" customWidth="1"/>
    <col min="4874" max="4876" width="8.5703125" style="1208" customWidth="1"/>
    <col min="4877" max="4877" width="0.5703125" style="1208" customWidth="1"/>
    <col min="4878" max="4880" width="8.5703125" style="1208" customWidth="1"/>
    <col min="4881" max="4881" width="0.5703125" style="1208" customWidth="1"/>
    <col min="4882" max="4884" width="8.5703125" style="1208" customWidth="1"/>
    <col min="4885" max="4885" width="0.5703125" style="1208" customWidth="1"/>
    <col min="4886" max="4886" width="10.42578125" style="1208" bestFit="1" customWidth="1"/>
    <col min="4887" max="4887" width="8.5703125" style="1208" bestFit="1" customWidth="1"/>
    <col min="4888" max="4888" width="8.42578125" style="1208" bestFit="1" customWidth="1"/>
    <col min="4889" max="4891" width="8.5703125" style="1208" customWidth="1"/>
    <col min="4892" max="4892" width="0.5703125" style="1208" customWidth="1"/>
    <col min="4893" max="4895" width="8.5703125" style="1208" customWidth="1"/>
    <col min="4896" max="4896" width="0.5703125" style="1208" customWidth="1"/>
    <col min="4897" max="4897" width="10.85546875" style="1208" customWidth="1"/>
    <col min="4898" max="5120" width="13.85546875" style="1208"/>
    <col min="5121" max="5121" width="25.140625" style="1208" customWidth="1"/>
    <col min="5122" max="5124" width="8.5703125" style="1208" customWidth="1"/>
    <col min="5125" max="5125" width="0.5703125" style="1208" customWidth="1"/>
    <col min="5126" max="5128" width="8.5703125" style="1208" customWidth="1"/>
    <col min="5129" max="5129" width="0.5703125" style="1208" customWidth="1"/>
    <col min="5130" max="5132" width="8.5703125" style="1208" customWidth="1"/>
    <col min="5133" max="5133" width="0.5703125" style="1208" customWidth="1"/>
    <col min="5134" max="5136" width="8.5703125" style="1208" customWidth="1"/>
    <col min="5137" max="5137" width="0.5703125" style="1208" customWidth="1"/>
    <col min="5138" max="5140" width="8.5703125" style="1208" customWidth="1"/>
    <col min="5141" max="5141" width="0.5703125" style="1208" customWidth="1"/>
    <col min="5142" max="5142" width="10.42578125" style="1208" bestFit="1" customWidth="1"/>
    <col min="5143" max="5143" width="8.5703125" style="1208" bestFit="1" customWidth="1"/>
    <col min="5144" max="5144" width="8.42578125" style="1208" bestFit="1" customWidth="1"/>
    <col min="5145" max="5147" width="8.5703125" style="1208" customWidth="1"/>
    <col min="5148" max="5148" width="0.5703125" style="1208" customWidth="1"/>
    <col min="5149" max="5151" width="8.5703125" style="1208" customWidth="1"/>
    <col min="5152" max="5152" width="0.5703125" style="1208" customWidth="1"/>
    <col min="5153" max="5153" width="10.85546875" style="1208" customWidth="1"/>
    <col min="5154" max="5376" width="13.85546875" style="1208"/>
    <col min="5377" max="5377" width="25.140625" style="1208" customWidth="1"/>
    <col min="5378" max="5380" width="8.5703125" style="1208" customWidth="1"/>
    <col min="5381" max="5381" width="0.5703125" style="1208" customWidth="1"/>
    <col min="5382" max="5384" width="8.5703125" style="1208" customWidth="1"/>
    <col min="5385" max="5385" width="0.5703125" style="1208" customWidth="1"/>
    <col min="5386" max="5388" width="8.5703125" style="1208" customWidth="1"/>
    <col min="5389" max="5389" width="0.5703125" style="1208" customWidth="1"/>
    <col min="5390" max="5392" width="8.5703125" style="1208" customWidth="1"/>
    <col min="5393" max="5393" width="0.5703125" style="1208" customWidth="1"/>
    <col min="5394" max="5396" width="8.5703125" style="1208" customWidth="1"/>
    <col min="5397" max="5397" width="0.5703125" style="1208" customWidth="1"/>
    <col min="5398" max="5398" width="10.42578125" style="1208" bestFit="1" customWidth="1"/>
    <col min="5399" max="5399" width="8.5703125" style="1208" bestFit="1" customWidth="1"/>
    <col min="5400" max="5400" width="8.42578125" style="1208" bestFit="1" customWidth="1"/>
    <col min="5401" max="5403" width="8.5703125" style="1208" customWidth="1"/>
    <col min="5404" max="5404" width="0.5703125" style="1208" customWidth="1"/>
    <col min="5405" max="5407" width="8.5703125" style="1208" customWidth="1"/>
    <col min="5408" max="5408" width="0.5703125" style="1208" customWidth="1"/>
    <col min="5409" max="5409" width="10.85546875" style="1208" customWidth="1"/>
    <col min="5410" max="5632" width="13.85546875" style="1208"/>
    <col min="5633" max="5633" width="25.140625" style="1208" customWidth="1"/>
    <col min="5634" max="5636" width="8.5703125" style="1208" customWidth="1"/>
    <col min="5637" max="5637" width="0.5703125" style="1208" customWidth="1"/>
    <col min="5638" max="5640" width="8.5703125" style="1208" customWidth="1"/>
    <col min="5641" max="5641" width="0.5703125" style="1208" customWidth="1"/>
    <col min="5642" max="5644" width="8.5703125" style="1208" customWidth="1"/>
    <col min="5645" max="5645" width="0.5703125" style="1208" customWidth="1"/>
    <col min="5646" max="5648" width="8.5703125" style="1208" customWidth="1"/>
    <col min="5649" max="5649" width="0.5703125" style="1208" customWidth="1"/>
    <col min="5650" max="5652" width="8.5703125" style="1208" customWidth="1"/>
    <col min="5653" max="5653" width="0.5703125" style="1208" customWidth="1"/>
    <col min="5654" max="5654" width="10.42578125" style="1208" bestFit="1" customWidth="1"/>
    <col min="5655" max="5655" width="8.5703125" style="1208" bestFit="1" customWidth="1"/>
    <col min="5656" max="5656" width="8.42578125" style="1208" bestFit="1" customWidth="1"/>
    <col min="5657" max="5659" width="8.5703125" style="1208" customWidth="1"/>
    <col min="5660" max="5660" width="0.5703125" style="1208" customWidth="1"/>
    <col min="5661" max="5663" width="8.5703125" style="1208" customWidth="1"/>
    <col min="5664" max="5664" width="0.5703125" style="1208" customWidth="1"/>
    <col min="5665" max="5665" width="10.85546875" style="1208" customWidth="1"/>
    <col min="5666" max="5888" width="13.85546875" style="1208"/>
    <col min="5889" max="5889" width="25.140625" style="1208" customWidth="1"/>
    <col min="5890" max="5892" width="8.5703125" style="1208" customWidth="1"/>
    <col min="5893" max="5893" width="0.5703125" style="1208" customWidth="1"/>
    <col min="5894" max="5896" width="8.5703125" style="1208" customWidth="1"/>
    <col min="5897" max="5897" width="0.5703125" style="1208" customWidth="1"/>
    <col min="5898" max="5900" width="8.5703125" style="1208" customWidth="1"/>
    <col min="5901" max="5901" width="0.5703125" style="1208" customWidth="1"/>
    <col min="5902" max="5904" width="8.5703125" style="1208" customWidth="1"/>
    <col min="5905" max="5905" width="0.5703125" style="1208" customWidth="1"/>
    <col min="5906" max="5908" width="8.5703125" style="1208" customWidth="1"/>
    <col min="5909" max="5909" width="0.5703125" style="1208" customWidth="1"/>
    <col min="5910" max="5910" width="10.42578125" style="1208" bestFit="1" customWidth="1"/>
    <col min="5911" max="5911" width="8.5703125" style="1208" bestFit="1" customWidth="1"/>
    <col min="5912" max="5912" width="8.42578125" style="1208" bestFit="1" customWidth="1"/>
    <col min="5913" max="5915" width="8.5703125" style="1208" customWidth="1"/>
    <col min="5916" max="5916" width="0.5703125" style="1208" customWidth="1"/>
    <col min="5917" max="5919" width="8.5703125" style="1208" customWidth="1"/>
    <col min="5920" max="5920" width="0.5703125" style="1208" customWidth="1"/>
    <col min="5921" max="5921" width="10.85546875" style="1208" customWidth="1"/>
    <col min="5922" max="6144" width="13.85546875" style="1208"/>
    <col min="6145" max="6145" width="25.140625" style="1208" customWidth="1"/>
    <col min="6146" max="6148" width="8.5703125" style="1208" customWidth="1"/>
    <col min="6149" max="6149" width="0.5703125" style="1208" customWidth="1"/>
    <col min="6150" max="6152" width="8.5703125" style="1208" customWidth="1"/>
    <col min="6153" max="6153" width="0.5703125" style="1208" customWidth="1"/>
    <col min="6154" max="6156" width="8.5703125" style="1208" customWidth="1"/>
    <col min="6157" max="6157" width="0.5703125" style="1208" customWidth="1"/>
    <col min="6158" max="6160" width="8.5703125" style="1208" customWidth="1"/>
    <col min="6161" max="6161" width="0.5703125" style="1208" customWidth="1"/>
    <col min="6162" max="6164" width="8.5703125" style="1208" customWidth="1"/>
    <col min="6165" max="6165" width="0.5703125" style="1208" customWidth="1"/>
    <col min="6166" max="6166" width="10.42578125" style="1208" bestFit="1" customWidth="1"/>
    <col min="6167" max="6167" width="8.5703125" style="1208" bestFit="1" customWidth="1"/>
    <col min="6168" max="6168" width="8.42578125" style="1208" bestFit="1" customWidth="1"/>
    <col min="6169" max="6171" width="8.5703125" style="1208" customWidth="1"/>
    <col min="6172" max="6172" width="0.5703125" style="1208" customWidth="1"/>
    <col min="6173" max="6175" width="8.5703125" style="1208" customWidth="1"/>
    <col min="6176" max="6176" width="0.5703125" style="1208" customWidth="1"/>
    <col min="6177" max="6177" width="10.85546875" style="1208" customWidth="1"/>
    <col min="6178" max="6400" width="13.85546875" style="1208"/>
    <col min="6401" max="6401" width="25.140625" style="1208" customWidth="1"/>
    <col min="6402" max="6404" width="8.5703125" style="1208" customWidth="1"/>
    <col min="6405" max="6405" width="0.5703125" style="1208" customWidth="1"/>
    <col min="6406" max="6408" width="8.5703125" style="1208" customWidth="1"/>
    <col min="6409" max="6409" width="0.5703125" style="1208" customWidth="1"/>
    <col min="6410" max="6412" width="8.5703125" style="1208" customWidth="1"/>
    <col min="6413" max="6413" width="0.5703125" style="1208" customWidth="1"/>
    <col min="6414" max="6416" width="8.5703125" style="1208" customWidth="1"/>
    <col min="6417" max="6417" width="0.5703125" style="1208" customWidth="1"/>
    <col min="6418" max="6420" width="8.5703125" style="1208" customWidth="1"/>
    <col min="6421" max="6421" width="0.5703125" style="1208" customWidth="1"/>
    <col min="6422" max="6422" width="10.42578125" style="1208" bestFit="1" customWidth="1"/>
    <col min="6423" max="6423" width="8.5703125" style="1208" bestFit="1" customWidth="1"/>
    <col min="6424" max="6424" width="8.42578125" style="1208" bestFit="1" customWidth="1"/>
    <col min="6425" max="6427" width="8.5703125" style="1208" customWidth="1"/>
    <col min="6428" max="6428" width="0.5703125" style="1208" customWidth="1"/>
    <col min="6429" max="6431" width="8.5703125" style="1208" customWidth="1"/>
    <col min="6432" max="6432" width="0.5703125" style="1208" customWidth="1"/>
    <col min="6433" max="6433" width="10.85546875" style="1208" customWidth="1"/>
    <col min="6434" max="6656" width="13.85546875" style="1208"/>
    <col min="6657" max="6657" width="25.140625" style="1208" customWidth="1"/>
    <col min="6658" max="6660" width="8.5703125" style="1208" customWidth="1"/>
    <col min="6661" max="6661" width="0.5703125" style="1208" customWidth="1"/>
    <col min="6662" max="6664" width="8.5703125" style="1208" customWidth="1"/>
    <col min="6665" max="6665" width="0.5703125" style="1208" customWidth="1"/>
    <col min="6666" max="6668" width="8.5703125" style="1208" customWidth="1"/>
    <col min="6669" max="6669" width="0.5703125" style="1208" customWidth="1"/>
    <col min="6670" max="6672" width="8.5703125" style="1208" customWidth="1"/>
    <col min="6673" max="6673" width="0.5703125" style="1208" customWidth="1"/>
    <col min="6674" max="6676" width="8.5703125" style="1208" customWidth="1"/>
    <col min="6677" max="6677" width="0.5703125" style="1208" customWidth="1"/>
    <col min="6678" max="6678" width="10.42578125" style="1208" bestFit="1" customWidth="1"/>
    <col min="6679" max="6679" width="8.5703125" style="1208" bestFit="1" customWidth="1"/>
    <col min="6680" max="6680" width="8.42578125" style="1208" bestFit="1" customWidth="1"/>
    <col min="6681" max="6683" width="8.5703125" style="1208" customWidth="1"/>
    <col min="6684" max="6684" width="0.5703125" style="1208" customWidth="1"/>
    <col min="6685" max="6687" width="8.5703125" style="1208" customWidth="1"/>
    <col min="6688" max="6688" width="0.5703125" style="1208" customWidth="1"/>
    <col min="6689" max="6689" width="10.85546875" style="1208" customWidth="1"/>
    <col min="6690" max="6912" width="13.85546875" style="1208"/>
    <col min="6913" max="6913" width="25.140625" style="1208" customWidth="1"/>
    <col min="6914" max="6916" width="8.5703125" style="1208" customWidth="1"/>
    <col min="6917" max="6917" width="0.5703125" style="1208" customWidth="1"/>
    <col min="6918" max="6920" width="8.5703125" style="1208" customWidth="1"/>
    <col min="6921" max="6921" width="0.5703125" style="1208" customWidth="1"/>
    <col min="6922" max="6924" width="8.5703125" style="1208" customWidth="1"/>
    <col min="6925" max="6925" width="0.5703125" style="1208" customWidth="1"/>
    <col min="6926" max="6928" width="8.5703125" style="1208" customWidth="1"/>
    <col min="6929" max="6929" width="0.5703125" style="1208" customWidth="1"/>
    <col min="6930" max="6932" width="8.5703125" style="1208" customWidth="1"/>
    <col min="6933" max="6933" width="0.5703125" style="1208" customWidth="1"/>
    <col min="6934" max="6934" width="10.42578125" style="1208" bestFit="1" customWidth="1"/>
    <col min="6935" max="6935" width="8.5703125" style="1208" bestFit="1" customWidth="1"/>
    <col min="6936" max="6936" width="8.42578125" style="1208" bestFit="1" customWidth="1"/>
    <col min="6937" max="6939" width="8.5703125" style="1208" customWidth="1"/>
    <col min="6940" max="6940" width="0.5703125" style="1208" customWidth="1"/>
    <col min="6941" max="6943" width="8.5703125" style="1208" customWidth="1"/>
    <col min="6944" max="6944" width="0.5703125" style="1208" customWidth="1"/>
    <col min="6945" max="6945" width="10.85546875" style="1208" customWidth="1"/>
    <col min="6946" max="7168" width="13.85546875" style="1208"/>
    <col min="7169" max="7169" width="25.140625" style="1208" customWidth="1"/>
    <col min="7170" max="7172" width="8.5703125" style="1208" customWidth="1"/>
    <col min="7173" max="7173" width="0.5703125" style="1208" customWidth="1"/>
    <col min="7174" max="7176" width="8.5703125" style="1208" customWidth="1"/>
    <col min="7177" max="7177" width="0.5703125" style="1208" customWidth="1"/>
    <col min="7178" max="7180" width="8.5703125" style="1208" customWidth="1"/>
    <col min="7181" max="7181" width="0.5703125" style="1208" customWidth="1"/>
    <col min="7182" max="7184" width="8.5703125" style="1208" customWidth="1"/>
    <col min="7185" max="7185" width="0.5703125" style="1208" customWidth="1"/>
    <col min="7186" max="7188" width="8.5703125" style="1208" customWidth="1"/>
    <col min="7189" max="7189" width="0.5703125" style="1208" customWidth="1"/>
    <col min="7190" max="7190" width="10.42578125" style="1208" bestFit="1" customWidth="1"/>
    <col min="7191" max="7191" width="8.5703125" style="1208" bestFit="1" customWidth="1"/>
    <col min="7192" max="7192" width="8.42578125" style="1208" bestFit="1" customWidth="1"/>
    <col min="7193" max="7195" width="8.5703125" style="1208" customWidth="1"/>
    <col min="7196" max="7196" width="0.5703125" style="1208" customWidth="1"/>
    <col min="7197" max="7199" width="8.5703125" style="1208" customWidth="1"/>
    <col min="7200" max="7200" width="0.5703125" style="1208" customWidth="1"/>
    <col min="7201" max="7201" width="10.85546875" style="1208" customWidth="1"/>
    <col min="7202" max="7424" width="13.85546875" style="1208"/>
    <col min="7425" max="7425" width="25.140625" style="1208" customWidth="1"/>
    <col min="7426" max="7428" width="8.5703125" style="1208" customWidth="1"/>
    <col min="7429" max="7429" width="0.5703125" style="1208" customWidth="1"/>
    <col min="7430" max="7432" width="8.5703125" style="1208" customWidth="1"/>
    <col min="7433" max="7433" width="0.5703125" style="1208" customWidth="1"/>
    <col min="7434" max="7436" width="8.5703125" style="1208" customWidth="1"/>
    <col min="7437" max="7437" width="0.5703125" style="1208" customWidth="1"/>
    <col min="7438" max="7440" width="8.5703125" style="1208" customWidth="1"/>
    <col min="7441" max="7441" width="0.5703125" style="1208" customWidth="1"/>
    <col min="7442" max="7444" width="8.5703125" style="1208" customWidth="1"/>
    <col min="7445" max="7445" width="0.5703125" style="1208" customWidth="1"/>
    <col min="7446" max="7446" width="10.42578125" style="1208" bestFit="1" customWidth="1"/>
    <col min="7447" max="7447" width="8.5703125" style="1208" bestFit="1" customWidth="1"/>
    <col min="7448" max="7448" width="8.42578125" style="1208" bestFit="1" customWidth="1"/>
    <col min="7449" max="7451" width="8.5703125" style="1208" customWidth="1"/>
    <col min="7452" max="7452" width="0.5703125" style="1208" customWidth="1"/>
    <col min="7453" max="7455" width="8.5703125" style="1208" customWidth="1"/>
    <col min="7456" max="7456" width="0.5703125" style="1208" customWidth="1"/>
    <col min="7457" max="7457" width="10.85546875" style="1208" customWidth="1"/>
    <col min="7458" max="7680" width="13.85546875" style="1208"/>
    <col min="7681" max="7681" width="25.140625" style="1208" customWidth="1"/>
    <col min="7682" max="7684" width="8.5703125" style="1208" customWidth="1"/>
    <col min="7685" max="7685" width="0.5703125" style="1208" customWidth="1"/>
    <col min="7686" max="7688" width="8.5703125" style="1208" customWidth="1"/>
    <col min="7689" max="7689" width="0.5703125" style="1208" customWidth="1"/>
    <col min="7690" max="7692" width="8.5703125" style="1208" customWidth="1"/>
    <col min="7693" max="7693" width="0.5703125" style="1208" customWidth="1"/>
    <col min="7694" max="7696" width="8.5703125" style="1208" customWidth="1"/>
    <col min="7697" max="7697" width="0.5703125" style="1208" customWidth="1"/>
    <col min="7698" max="7700" width="8.5703125" style="1208" customWidth="1"/>
    <col min="7701" max="7701" width="0.5703125" style="1208" customWidth="1"/>
    <col min="7702" max="7702" width="10.42578125" style="1208" bestFit="1" customWidth="1"/>
    <col min="7703" max="7703" width="8.5703125" style="1208" bestFit="1" customWidth="1"/>
    <col min="7704" max="7704" width="8.42578125" style="1208" bestFit="1" customWidth="1"/>
    <col min="7705" max="7707" width="8.5703125" style="1208" customWidth="1"/>
    <col min="7708" max="7708" width="0.5703125" style="1208" customWidth="1"/>
    <col min="7709" max="7711" width="8.5703125" style="1208" customWidth="1"/>
    <col min="7712" max="7712" width="0.5703125" style="1208" customWidth="1"/>
    <col min="7713" max="7713" width="10.85546875" style="1208" customWidth="1"/>
    <col min="7714" max="7936" width="13.85546875" style="1208"/>
    <col min="7937" max="7937" width="25.140625" style="1208" customWidth="1"/>
    <col min="7938" max="7940" width="8.5703125" style="1208" customWidth="1"/>
    <col min="7941" max="7941" width="0.5703125" style="1208" customWidth="1"/>
    <col min="7942" max="7944" width="8.5703125" style="1208" customWidth="1"/>
    <col min="7945" max="7945" width="0.5703125" style="1208" customWidth="1"/>
    <col min="7946" max="7948" width="8.5703125" style="1208" customWidth="1"/>
    <col min="7949" max="7949" width="0.5703125" style="1208" customWidth="1"/>
    <col min="7950" max="7952" width="8.5703125" style="1208" customWidth="1"/>
    <col min="7953" max="7953" width="0.5703125" style="1208" customWidth="1"/>
    <col min="7954" max="7956" width="8.5703125" style="1208" customWidth="1"/>
    <col min="7957" max="7957" width="0.5703125" style="1208" customWidth="1"/>
    <col min="7958" max="7958" width="10.42578125" style="1208" bestFit="1" customWidth="1"/>
    <col min="7959" max="7959" width="8.5703125" style="1208" bestFit="1" customWidth="1"/>
    <col min="7960" max="7960" width="8.42578125" style="1208" bestFit="1" customWidth="1"/>
    <col min="7961" max="7963" width="8.5703125" style="1208" customWidth="1"/>
    <col min="7964" max="7964" width="0.5703125" style="1208" customWidth="1"/>
    <col min="7965" max="7967" width="8.5703125" style="1208" customWidth="1"/>
    <col min="7968" max="7968" width="0.5703125" style="1208" customWidth="1"/>
    <col min="7969" max="7969" width="10.85546875" style="1208" customWidth="1"/>
    <col min="7970" max="8192" width="13.85546875" style="1208"/>
    <col min="8193" max="8193" width="25.140625" style="1208" customWidth="1"/>
    <col min="8194" max="8196" width="8.5703125" style="1208" customWidth="1"/>
    <col min="8197" max="8197" width="0.5703125" style="1208" customWidth="1"/>
    <col min="8198" max="8200" width="8.5703125" style="1208" customWidth="1"/>
    <col min="8201" max="8201" width="0.5703125" style="1208" customWidth="1"/>
    <col min="8202" max="8204" width="8.5703125" style="1208" customWidth="1"/>
    <col min="8205" max="8205" width="0.5703125" style="1208" customWidth="1"/>
    <col min="8206" max="8208" width="8.5703125" style="1208" customWidth="1"/>
    <col min="8209" max="8209" width="0.5703125" style="1208" customWidth="1"/>
    <col min="8210" max="8212" width="8.5703125" style="1208" customWidth="1"/>
    <col min="8213" max="8213" width="0.5703125" style="1208" customWidth="1"/>
    <col min="8214" max="8214" width="10.42578125" style="1208" bestFit="1" customWidth="1"/>
    <col min="8215" max="8215" width="8.5703125" style="1208" bestFit="1" customWidth="1"/>
    <col min="8216" max="8216" width="8.42578125" style="1208" bestFit="1" customWidth="1"/>
    <col min="8217" max="8219" width="8.5703125" style="1208" customWidth="1"/>
    <col min="8220" max="8220" width="0.5703125" style="1208" customWidth="1"/>
    <col min="8221" max="8223" width="8.5703125" style="1208" customWidth="1"/>
    <col min="8224" max="8224" width="0.5703125" style="1208" customWidth="1"/>
    <col min="8225" max="8225" width="10.85546875" style="1208" customWidth="1"/>
    <col min="8226" max="8448" width="13.85546875" style="1208"/>
    <col min="8449" max="8449" width="25.140625" style="1208" customWidth="1"/>
    <col min="8450" max="8452" width="8.5703125" style="1208" customWidth="1"/>
    <col min="8453" max="8453" width="0.5703125" style="1208" customWidth="1"/>
    <col min="8454" max="8456" width="8.5703125" style="1208" customWidth="1"/>
    <col min="8457" max="8457" width="0.5703125" style="1208" customWidth="1"/>
    <col min="8458" max="8460" width="8.5703125" style="1208" customWidth="1"/>
    <col min="8461" max="8461" width="0.5703125" style="1208" customWidth="1"/>
    <col min="8462" max="8464" width="8.5703125" style="1208" customWidth="1"/>
    <col min="8465" max="8465" width="0.5703125" style="1208" customWidth="1"/>
    <col min="8466" max="8468" width="8.5703125" style="1208" customWidth="1"/>
    <col min="8469" max="8469" width="0.5703125" style="1208" customWidth="1"/>
    <col min="8470" max="8470" width="10.42578125" style="1208" bestFit="1" customWidth="1"/>
    <col min="8471" max="8471" width="8.5703125" style="1208" bestFit="1" customWidth="1"/>
    <col min="8472" max="8472" width="8.42578125" style="1208" bestFit="1" customWidth="1"/>
    <col min="8473" max="8475" width="8.5703125" style="1208" customWidth="1"/>
    <col min="8476" max="8476" width="0.5703125" style="1208" customWidth="1"/>
    <col min="8477" max="8479" width="8.5703125" style="1208" customWidth="1"/>
    <col min="8480" max="8480" width="0.5703125" style="1208" customWidth="1"/>
    <col min="8481" max="8481" width="10.85546875" style="1208" customWidth="1"/>
    <col min="8482" max="8704" width="13.85546875" style="1208"/>
    <col min="8705" max="8705" width="25.140625" style="1208" customWidth="1"/>
    <col min="8706" max="8708" width="8.5703125" style="1208" customWidth="1"/>
    <col min="8709" max="8709" width="0.5703125" style="1208" customWidth="1"/>
    <col min="8710" max="8712" width="8.5703125" style="1208" customWidth="1"/>
    <col min="8713" max="8713" width="0.5703125" style="1208" customWidth="1"/>
    <col min="8714" max="8716" width="8.5703125" style="1208" customWidth="1"/>
    <col min="8717" max="8717" width="0.5703125" style="1208" customWidth="1"/>
    <col min="8718" max="8720" width="8.5703125" style="1208" customWidth="1"/>
    <col min="8721" max="8721" width="0.5703125" style="1208" customWidth="1"/>
    <col min="8722" max="8724" width="8.5703125" style="1208" customWidth="1"/>
    <col min="8725" max="8725" width="0.5703125" style="1208" customWidth="1"/>
    <col min="8726" max="8726" width="10.42578125" style="1208" bestFit="1" customWidth="1"/>
    <col min="8727" max="8727" width="8.5703125" style="1208" bestFit="1" customWidth="1"/>
    <col min="8728" max="8728" width="8.42578125" style="1208" bestFit="1" customWidth="1"/>
    <col min="8729" max="8731" width="8.5703125" style="1208" customWidth="1"/>
    <col min="8732" max="8732" width="0.5703125" style="1208" customWidth="1"/>
    <col min="8733" max="8735" width="8.5703125" style="1208" customWidth="1"/>
    <col min="8736" max="8736" width="0.5703125" style="1208" customWidth="1"/>
    <col min="8737" max="8737" width="10.85546875" style="1208" customWidth="1"/>
    <col min="8738" max="8960" width="13.85546875" style="1208"/>
    <col min="8961" max="8961" width="25.140625" style="1208" customWidth="1"/>
    <col min="8962" max="8964" width="8.5703125" style="1208" customWidth="1"/>
    <col min="8965" max="8965" width="0.5703125" style="1208" customWidth="1"/>
    <col min="8966" max="8968" width="8.5703125" style="1208" customWidth="1"/>
    <col min="8969" max="8969" width="0.5703125" style="1208" customWidth="1"/>
    <col min="8970" max="8972" width="8.5703125" style="1208" customWidth="1"/>
    <col min="8973" max="8973" width="0.5703125" style="1208" customWidth="1"/>
    <col min="8974" max="8976" width="8.5703125" style="1208" customWidth="1"/>
    <col min="8977" max="8977" width="0.5703125" style="1208" customWidth="1"/>
    <col min="8978" max="8980" width="8.5703125" style="1208" customWidth="1"/>
    <col min="8981" max="8981" width="0.5703125" style="1208" customWidth="1"/>
    <col min="8982" max="8982" width="10.42578125" style="1208" bestFit="1" customWidth="1"/>
    <col min="8983" max="8983" width="8.5703125" style="1208" bestFit="1" customWidth="1"/>
    <col min="8984" max="8984" width="8.42578125" style="1208" bestFit="1" customWidth="1"/>
    <col min="8985" max="8987" width="8.5703125" style="1208" customWidth="1"/>
    <col min="8988" max="8988" width="0.5703125" style="1208" customWidth="1"/>
    <col min="8989" max="8991" width="8.5703125" style="1208" customWidth="1"/>
    <col min="8992" max="8992" width="0.5703125" style="1208" customWidth="1"/>
    <col min="8993" max="8993" width="10.85546875" style="1208" customWidth="1"/>
    <col min="8994" max="9216" width="13.85546875" style="1208"/>
    <col min="9217" max="9217" width="25.140625" style="1208" customWidth="1"/>
    <col min="9218" max="9220" width="8.5703125" style="1208" customWidth="1"/>
    <col min="9221" max="9221" width="0.5703125" style="1208" customWidth="1"/>
    <col min="9222" max="9224" width="8.5703125" style="1208" customWidth="1"/>
    <col min="9225" max="9225" width="0.5703125" style="1208" customWidth="1"/>
    <col min="9226" max="9228" width="8.5703125" style="1208" customWidth="1"/>
    <col min="9229" max="9229" width="0.5703125" style="1208" customWidth="1"/>
    <col min="9230" max="9232" width="8.5703125" style="1208" customWidth="1"/>
    <col min="9233" max="9233" width="0.5703125" style="1208" customWidth="1"/>
    <col min="9234" max="9236" width="8.5703125" style="1208" customWidth="1"/>
    <col min="9237" max="9237" width="0.5703125" style="1208" customWidth="1"/>
    <col min="9238" max="9238" width="10.42578125" style="1208" bestFit="1" customWidth="1"/>
    <col min="9239" max="9239" width="8.5703125" style="1208" bestFit="1" customWidth="1"/>
    <col min="9240" max="9240" width="8.42578125" style="1208" bestFit="1" customWidth="1"/>
    <col min="9241" max="9243" width="8.5703125" style="1208" customWidth="1"/>
    <col min="9244" max="9244" width="0.5703125" style="1208" customWidth="1"/>
    <col min="9245" max="9247" width="8.5703125" style="1208" customWidth="1"/>
    <col min="9248" max="9248" width="0.5703125" style="1208" customWidth="1"/>
    <col min="9249" max="9249" width="10.85546875" style="1208" customWidth="1"/>
    <col min="9250" max="9472" width="13.85546875" style="1208"/>
    <col min="9473" max="9473" width="25.140625" style="1208" customWidth="1"/>
    <col min="9474" max="9476" width="8.5703125" style="1208" customWidth="1"/>
    <col min="9477" max="9477" width="0.5703125" style="1208" customWidth="1"/>
    <col min="9478" max="9480" width="8.5703125" style="1208" customWidth="1"/>
    <col min="9481" max="9481" width="0.5703125" style="1208" customWidth="1"/>
    <col min="9482" max="9484" width="8.5703125" style="1208" customWidth="1"/>
    <col min="9485" max="9485" width="0.5703125" style="1208" customWidth="1"/>
    <col min="9486" max="9488" width="8.5703125" style="1208" customWidth="1"/>
    <col min="9489" max="9489" width="0.5703125" style="1208" customWidth="1"/>
    <col min="9490" max="9492" width="8.5703125" style="1208" customWidth="1"/>
    <col min="9493" max="9493" width="0.5703125" style="1208" customWidth="1"/>
    <col min="9494" max="9494" width="10.42578125" style="1208" bestFit="1" customWidth="1"/>
    <col min="9495" max="9495" width="8.5703125" style="1208" bestFit="1" customWidth="1"/>
    <col min="9496" max="9496" width="8.42578125" style="1208" bestFit="1" customWidth="1"/>
    <col min="9497" max="9499" width="8.5703125" style="1208" customWidth="1"/>
    <col min="9500" max="9500" width="0.5703125" style="1208" customWidth="1"/>
    <col min="9501" max="9503" width="8.5703125" style="1208" customWidth="1"/>
    <col min="9504" max="9504" width="0.5703125" style="1208" customWidth="1"/>
    <col min="9505" max="9505" width="10.85546875" style="1208" customWidth="1"/>
    <col min="9506" max="9728" width="13.85546875" style="1208"/>
    <col min="9729" max="9729" width="25.140625" style="1208" customWidth="1"/>
    <col min="9730" max="9732" width="8.5703125" style="1208" customWidth="1"/>
    <col min="9733" max="9733" width="0.5703125" style="1208" customWidth="1"/>
    <col min="9734" max="9736" width="8.5703125" style="1208" customWidth="1"/>
    <col min="9737" max="9737" width="0.5703125" style="1208" customWidth="1"/>
    <col min="9738" max="9740" width="8.5703125" style="1208" customWidth="1"/>
    <col min="9741" max="9741" width="0.5703125" style="1208" customWidth="1"/>
    <col min="9742" max="9744" width="8.5703125" style="1208" customWidth="1"/>
    <col min="9745" max="9745" width="0.5703125" style="1208" customWidth="1"/>
    <col min="9746" max="9748" width="8.5703125" style="1208" customWidth="1"/>
    <col min="9749" max="9749" width="0.5703125" style="1208" customWidth="1"/>
    <col min="9750" max="9750" width="10.42578125" style="1208" bestFit="1" customWidth="1"/>
    <col min="9751" max="9751" width="8.5703125" style="1208" bestFit="1" customWidth="1"/>
    <col min="9752" max="9752" width="8.42578125" style="1208" bestFit="1" customWidth="1"/>
    <col min="9753" max="9755" width="8.5703125" style="1208" customWidth="1"/>
    <col min="9756" max="9756" width="0.5703125" style="1208" customWidth="1"/>
    <col min="9757" max="9759" width="8.5703125" style="1208" customWidth="1"/>
    <col min="9760" max="9760" width="0.5703125" style="1208" customWidth="1"/>
    <col min="9761" max="9761" width="10.85546875" style="1208" customWidth="1"/>
    <col min="9762" max="9984" width="13.85546875" style="1208"/>
    <col min="9985" max="9985" width="25.140625" style="1208" customWidth="1"/>
    <col min="9986" max="9988" width="8.5703125" style="1208" customWidth="1"/>
    <col min="9989" max="9989" width="0.5703125" style="1208" customWidth="1"/>
    <col min="9990" max="9992" width="8.5703125" style="1208" customWidth="1"/>
    <col min="9993" max="9993" width="0.5703125" style="1208" customWidth="1"/>
    <col min="9994" max="9996" width="8.5703125" style="1208" customWidth="1"/>
    <col min="9997" max="9997" width="0.5703125" style="1208" customWidth="1"/>
    <col min="9998" max="10000" width="8.5703125" style="1208" customWidth="1"/>
    <col min="10001" max="10001" width="0.5703125" style="1208" customWidth="1"/>
    <col min="10002" max="10004" width="8.5703125" style="1208" customWidth="1"/>
    <col min="10005" max="10005" width="0.5703125" style="1208" customWidth="1"/>
    <col min="10006" max="10006" width="10.42578125" style="1208" bestFit="1" customWidth="1"/>
    <col min="10007" max="10007" width="8.5703125" style="1208" bestFit="1" customWidth="1"/>
    <col min="10008" max="10008" width="8.42578125" style="1208" bestFit="1" customWidth="1"/>
    <col min="10009" max="10011" width="8.5703125" style="1208" customWidth="1"/>
    <col min="10012" max="10012" width="0.5703125" style="1208" customWidth="1"/>
    <col min="10013" max="10015" width="8.5703125" style="1208" customWidth="1"/>
    <col min="10016" max="10016" width="0.5703125" style="1208" customWidth="1"/>
    <col min="10017" max="10017" width="10.85546875" style="1208" customWidth="1"/>
    <col min="10018" max="10240" width="13.85546875" style="1208"/>
    <col min="10241" max="10241" width="25.140625" style="1208" customWidth="1"/>
    <col min="10242" max="10244" width="8.5703125" style="1208" customWidth="1"/>
    <col min="10245" max="10245" width="0.5703125" style="1208" customWidth="1"/>
    <col min="10246" max="10248" width="8.5703125" style="1208" customWidth="1"/>
    <col min="10249" max="10249" width="0.5703125" style="1208" customWidth="1"/>
    <col min="10250" max="10252" width="8.5703125" style="1208" customWidth="1"/>
    <col min="10253" max="10253" width="0.5703125" style="1208" customWidth="1"/>
    <col min="10254" max="10256" width="8.5703125" style="1208" customWidth="1"/>
    <col min="10257" max="10257" width="0.5703125" style="1208" customWidth="1"/>
    <col min="10258" max="10260" width="8.5703125" style="1208" customWidth="1"/>
    <col min="10261" max="10261" width="0.5703125" style="1208" customWidth="1"/>
    <col min="10262" max="10262" width="10.42578125" style="1208" bestFit="1" customWidth="1"/>
    <col min="10263" max="10263" width="8.5703125" style="1208" bestFit="1" customWidth="1"/>
    <col min="10264" max="10264" width="8.42578125" style="1208" bestFit="1" customWidth="1"/>
    <col min="10265" max="10267" width="8.5703125" style="1208" customWidth="1"/>
    <col min="10268" max="10268" width="0.5703125" style="1208" customWidth="1"/>
    <col min="10269" max="10271" width="8.5703125" style="1208" customWidth="1"/>
    <col min="10272" max="10272" width="0.5703125" style="1208" customWidth="1"/>
    <col min="10273" max="10273" width="10.85546875" style="1208" customWidth="1"/>
    <col min="10274" max="10496" width="13.85546875" style="1208"/>
    <col min="10497" max="10497" width="25.140625" style="1208" customWidth="1"/>
    <col min="10498" max="10500" width="8.5703125" style="1208" customWidth="1"/>
    <col min="10501" max="10501" width="0.5703125" style="1208" customWidth="1"/>
    <col min="10502" max="10504" width="8.5703125" style="1208" customWidth="1"/>
    <col min="10505" max="10505" width="0.5703125" style="1208" customWidth="1"/>
    <col min="10506" max="10508" width="8.5703125" style="1208" customWidth="1"/>
    <col min="10509" max="10509" width="0.5703125" style="1208" customWidth="1"/>
    <col min="10510" max="10512" width="8.5703125" style="1208" customWidth="1"/>
    <col min="10513" max="10513" width="0.5703125" style="1208" customWidth="1"/>
    <col min="10514" max="10516" width="8.5703125" style="1208" customWidth="1"/>
    <col min="10517" max="10517" width="0.5703125" style="1208" customWidth="1"/>
    <col min="10518" max="10518" width="10.42578125" style="1208" bestFit="1" customWidth="1"/>
    <col min="10519" max="10519" width="8.5703125" style="1208" bestFit="1" customWidth="1"/>
    <col min="10520" max="10520" width="8.42578125" style="1208" bestFit="1" customWidth="1"/>
    <col min="10521" max="10523" width="8.5703125" style="1208" customWidth="1"/>
    <col min="10524" max="10524" width="0.5703125" style="1208" customWidth="1"/>
    <col min="10525" max="10527" width="8.5703125" style="1208" customWidth="1"/>
    <col min="10528" max="10528" width="0.5703125" style="1208" customWidth="1"/>
    <col min="10529" max="10529" width="10.85546875" style="1208" customWidth="1"/>
    <col min="10530" max="10752" width="13.85546875" style="1208"/>
    <col min="10753" max="10753" width="25.140625" style="1208" customWidth="1"/>
    <col min="10754" max="10756" width="8.5703125" style="1208" customWidth="1"/>
    <col min="10757" max="10757" width="0.5703125" style="1208" customWidth="1"/>
    <col min="10758" max="10760" width="8.5703125" style="1208" customWidth="1"/>
    <col min="10761" max="10761" width="0.5703125" style="1208" customWidth="1"/>
    <col min="10762" max="10764" width="8.5703125" style="1208" customWidth="1"/>
    <col min="10765" max="10765" width="0.5703125" style="1208" customWidth="1"/>
    <col min="10766" max="10768" width="8.5703125" style="1208" customWidth="1"/>
    <col min="10769" max="10769" width="0.5703125" style="1208" customWidth="1"/>
    <col min="10770" max="10772" width="8.5703125" style="1208" customWidth="1"/>
    <col min="10773" max="10773" width="0.5703125" style="1208" customWidth="1"/>
    <col min="10774" max="10774" width="10.42578125" style="1208" bestFit="1" customWidth="1"/>
    <col min="10775" max="10775" width="8.5703125" style="1208" bestFit="1" customWidth="1"/>
    <col min="10776" max="10776" width="8.42578125" style="1208" bestFit="1" customWidth="1"/>
    <col min="10777" max="10779" width="8.5703125" style="1208" customWidth="1"/>
    <col min="10780" max="10780" width="0.5703125" style="1208" customWidth="1"/>
    <col min="10781" max="10783" width="8.5703125" style="1208" customWidth="1"/>
    <col min="10784" max="10784" width="0.5703125" style="1208" customWidth="1"/>
    <col min="10785" max="10785" width="10.85546875" style="1208" customWidth="1"/>
    <col min="10786" max="11008" width="13.85546875" style="1208"/>
    <col min="11009" max="11009" width="25.140625" style="1208" customWidth="1"/>
    <col min="11010" max="11012" width="8.5703125" style="1208" customWidth="1"/>
    <col min="11013" max="11013" width="0.5703125" style="1208" customWidth="1"/>
    <col min="11014" max="11016" width="8.5703125" style="1208" customWidth="1"/>
    <col min="11017" max="11017" width="0.5703125" style="1208" customWidth="1"/>
    <col min="11018" max="11020" width="8.5703125" style="1208" customWidth="1"/>
    <col min="11021" max="11021" width="0.5703125" style="1208" customWidth="1"/>
    <col min="11022" max="11024" width="8.5703125" style="1208" customWidth="1"/>
    <col min="11025" max="11025" width="0.5703125" style="1208" customWidth="1"/>
    <col min="11026" max="11028" width="8.5703125" style="1208" customWidth="1"/>
    <col min="11029" max="11029" width="0.5703125" style="1208" customWidth="1"/>
    <col min="11030" max="11030" width="10.42578125" style="1208" bestFit="1" customWidth="1"/>
    <col min="11031" max="11031" width="8.5703125" style="1208" bestFit="1" customWidth="1"/>
    <col min="11032" max="11032" width="8.42578125" style="1208" bestFit="1" customWidth="1"/>
    <col min="11033" max="11035" width="8.5703125" style="1208" customWidth="1"/>
    <col min="11036" max="11036" width="0.5703125" style="1208" customWidth="1"/>
    <col min="11037" max="11039" width="8.5703125" style="1208" customWidth="1"/>
    <col min="11040" max="11040" width="0.5703125" style="1208" customWidth="1"/>
    <col min="11041" max="11041" width="10.85546875" style="1208" customWidth="1"/>
    <col min="11042" max="11264" width="13.85546875" style="1208"/>
    <col min="11265" max="11265" width="25.140625" style="1208" customWidth="1"/>
    <col min="11266" max="11268" width="8.5703125" style="1208" customWidth="1"/>
    <col min="11269" max="11269" width="0.5703125" style="1208" customWidth="1"/>
    <col min="11270" max="11272" width="8.5703125" style="1208" customWidth="1"/>
    <col min="11273" max="11273" width="0.5703125" style="1208" customWidth="1"/>
    <col min="11274" max="11276" width="8.5703125" style="1208" customWidth="1"/>
    <col min="11277" max="11277" width="0.5703125" style="1208" customWidth="1"/>
    <col min="11278" max="11280" width="8.5703125" style="1208" customWidth="1"/>
    <col min="11281" max="11281" width="0.5703125" style="1208" customWidth="1"/>
    <col min="11282" max="11284" width="8.5703125" style="1208" customWidth="1"/>
    <col min="11285" max="11285" width="0.5703125" style="1208" customWidth="1"/>
    <col min="11286" max="11286" width="10.42578125" style="1208" bestFit="1" customWidth="1"/>
    <col min="11287" max="11287" width="8.5703125" style="1208" bestFit="1" customWidth="1"/>
    <col min="11288" max="11288" width="8.42578125" style="1208" bestFit="1" customWidth="1"/>
    <col min="11289" max="11291" width="8.5703125" style="1208" customWidth="1"/>
    <col min="11292" max="11292" width="0.5703125" style="1208" customWidth="1"/>
    <col min="11293" max="11295" width="8.5703125" style="1208" customWidth="1"/>
    <col min="11296" max="11296" width="0.5703125" style="1208" customWidth="1"/>
    <col min="11297" max="11297" width="10.85546875" style="1208" customWidth="1"/>
    <col min="11298" max="11520" width="13.85546875" style="1208"/>
    <col min="11521" max="11521" width="25.140625" style="1208" customWidth="1"/>
    <col min="11522" max="11524" width="8.5703125" style="1208" customWidth="1"/>
    <col min="11525" max="11525" width="0.5703125" style="1208" customWidth="1"/>
    <col min="11526" max="11528" width="8.5703125" style="1208" customWidth="1"/>
    <col min="11529" max="11529" width="0.5703125" style="1208" customWidth="1"/>
    <col min="11530" max="11532" width="8.5703125" style="1208" customWidth="1"/>
    <col min="11533" max="11533" width="0.5703125" style="1208" customWidth="1"/>
    <col min="11534" max="11536" width="8.5703125" style="1208" customWidth="1"/>
    <col min="11537" max="11537" width="0.5703125" style="1208" customWidth="1"/>
    <col min="11538" max="11540" width="8.5703125" style="1208" customWidth="1"/>
    <col min="11541" max="11541" width="0.5703125" style="1208" customWidth="1"/>
    <col min="11542" max="11542" width="10.42578125" style="1208" bestFit="1" customWidth="1"/>
    <col min="11543" max="11543" width="8.5703125" style="1208" bestFit="1" customWidth="1"/>
    <col min="11544" max="11544" width="8.42578125" style="1208" bestFit="1" customWidth="1"/>
    <col min="11545" max="11547" width="8.5703125" style="1208" customWidth="1"/>
    <col min="11548" max="11548" width="0.5703125" style="1208" customWidth="1"/>
    <col min="11549" max="11551" width="8.5703125" style="1208" customWidth="1"/>
    <col min="11552" max="11552" width="0.5703125" style="1208" customWidth="1"/>
    <col min="11553" max="11553" width="10.85546875" style="1208" customWidth="1"/>
    <col min="11554" max="11776" width="13.85546875" style="1208"/>
    <col min="11777" max="11777" width="25.140625" style="1208" customWidth="1"/>
    <col min="11778" max="11780" width="8.5703125" style="1208" customWidth="1"/>
    <col min="11781" max="11781" width="0.5703125" style="1208" customWidth="1"/>
    <col min="11782" max="11784" width="8.5703125" style="1208" customWidth="1"/>
    <col min="11785" max="11785" width="0.5703125" style="1208" customWidth="1"/>
    <col min="11786" max="11788" width="8.5703125" style="1208" customWidth="1"/>
    <col min="11789" max="11789" width="0.5703125" style="1208" customWidth="1"/>
    <col min="11790" max="11792" width="8.5703125" style="1208" customWidth="1"/>
    <col min="11793" max="11793" width="0.5703125" style="1208" customWidth="1"/>
    <col min="11794" max="11796" width="8.5703125" style="1208" customWidth="1"/>
    <col min="11797" max="11797" width="0.5703125" style="1208" customWidth="1"/>
    <col min="11798" max="11798" width="10.42578125" style="1208" bestFit="1" customWidth="1"/>
    <col min="11799" max="11799" width="8.5703125" style="1208" bestFit="1" customWidth="1"/>
    <col min="11800" max="11800" width="8.42578125" style="1208" bestFit="1" customWidth="1"/>
    <col min="11801" max="11803" width="8.5703125" style="1208" customWidth="1"/>
    <col min="11804" max="11804" width="0.5703125" style="1208" customWidth="1"/>
    <col min="11805" max="11807" width="8.5703125" style="1208" customWidth="1"/>
    <col min="11808" max="11808" width="0.5703125" style="1208" customWidth="1"/>
    <col min="11809" max="11809" width="10.85546875" style="1208" customWidth="1"/>
    <col min="11810" max="12032" width="13.85546875" style="1208"/>
    <col min="12033" max="12033" width="25.140625" style="1208" customWidth="1"/>
    <col min="12034" max="12036" width="8.5703125" style="1208" customWidth="1"/>
    <col min="12037" max="12037" width="0.5703125" style="1208" customWidth="1"/>
    <col min="12038" max="12040" width="8.5703125" style="1208" customWidth="1"/>
    <col min="12041" max="12041" width="0.5703125" style="1208" customWidth="1"/>
    <col min="12042" max="12044" width="8.5703125" style="1208" customWidth="1"/>
    <col min="12045" max="12045" width="0.5703125" style="1208" customWidth="1"/>
    <col min="12046" max="12048" width="8.5703125" style="1208" customWidth="1"/>
    <col min="12049" max="12049" width="0.5703125" style="1208" customWidth="1"/>
    <col min="12050" max="12052" width="8.5703125" style="1208" customWidth="1"/>
    <col min="12053" max="12053" width="0.5703125" style="1208" customWidth="1"/>
    <col min="12054" max="12054" width="10.42578125" style="1208" bestFit="1" customWidth="1"/>
    <col min="12055" max="12055" width="8.5703125" style="1208" bestFit="1" customWidth="1"/>
    <col min="12056" max="12056" width="8.42578125" style="1208" bestFit="1" customWidth="1"/>
    <col min="12057" max="12059" width="8.5703125" style="1208" customWidth="1"/>
    <col min="12060" max="12060" width="0.5703125" style="1208" customWidth="1"/>
    <col min="12061" max="12063" width="8.5703125" style="1208" customWidth="1"/>
    <col min="12064" max="12064" width="0.5703125" style="1208" customWidth="1"/>
    <col min="12065" max="12065" width="10.85546875" style="1208" customWidth="1"/>
    <col min="12066" max="12288" width="13.85546875" style="1208"/>
    <col min="12289" max="12289" width="25.140625" style="1208" customWidth="1"/>
    <col min="12290" max="12292" width="8.5703125" style="1208" customWidth="1"/>
    <col min="12293" max="12293" width="0.5703125" style="1208" customWidth="1"/>
    <col min="12294" max="12296" width="8.5703125" style="1208" customWidth="1"/>
    <col min="12297" max="12297" width="0.5703125" style="1208" customWidth="1"/>
    <col min="12298" max="12300" width="8.5703125" style="1208" customWidth="1"/>
    <col min="12301" max="12301" width="0.5703125" style="1208" customWidth="1"/>
    <col min="12302" max="12304" width="8.5703125" style="1208" customWidth="1"/>
    <col min="12305" max="12305" width="0.5703125" style="1208" customWidth="1"/>
    <col min="12306" max="12308" width="8.5703125" style="1208" customWidth="1"/>
    <col min="12309" max="12309" width="0.5703125" style="1208" customWidth="1"/>
    <col min="12310" max="12310" width="10.42578125" style="1208" bestFit="1" customWidth="1"/>
    <col min="12311" max="12311" width="8.5703125" style="1208" bestFit="1" customWidth="1"/>
    <col min="12312" max="12312" width="8.42578125" style="1208" bestFit="1" customWidth="1"/>
    <col min="12313" max="12315" width="8.5703125" style="1208" customWidth="1"/>
    <col min="12316" max="12316" width="0.5703125" style="1208" customWidth="1"/>
    <col min="12317" max="12319" width="8.5703125" style="1208" customWidth="1"/>
    <col min="12320" max="12320" width="0.5703125" style="1208" customWidth="1"/>
    <col min="12321" max="12321" width="10.85546875" style="1208" customWidth="1"/>
    <col min="12322" max="12544" width="13.85546875" style="1208"/>
    <col min="12545" max="12545" width="25.140625" style="1208" customWidth="1"/>
    <col min="12546" max="12548" width="8.5703125" style="1208" customWidth="1"/>
    <col min="12549" max="12549" width="0.5703125" style="1208" customWidth="1"/>
    <col min="12550" max="12552" width="8.5703125" style="1208" customWidth="1"/>
    <col min="12553" max="12553" width="0.5703125" style="1208" customWidth="1"/>
    <col min="12554" max="12556" width="8.5703125" style="1208" customWidth="1"/>
    <col min="12557" max="12557" width="0.5703125" style="1208" customWidth="1"/>
    <col min="12558" max="12560" width="8.5703125" style="1208" customWidth="1"/>
    <col min="12561" max="12561" width="0.5703125" style="1208" customWidth="1"/>
    <col min="12562" max="12564" width="8.5703125" style="1208" customWidth="1"/>
    <col min="12565" max="12565" width="0.5703125" style="1208" customWidth="1"/>
    <col min="12566" max="12566" width="10.42578125" style="1208" bestFit="1" customWidth="1"/>
    <col min="12567" max="12567" width="8.5703125" style="1208" bestFit="1" customWidth="1"/>
    <col min="12568" max="12568" width="8.42578125" style="1208" bestFit="1" customWidth="1"/>
    <col min="12569" max="12571" width="8.5703125" style="1208" customWidth="1"/>
    <col min="12572" max="12572" width="0.5703125" style="1208" customWidth="1"/>
    <col min="12573" max="12575" width="8.5703125" style="1208" customWidth="1"/>
    <col min="12576" max="12576" width="0.5703125" style="1208" customWidth="1"/>
    <col min="12577" max="12577" width="10.85546875" style="1208" customWidth="1"/>
    <col min="12578" max="12800" width="13.85546875" style="1208"/>
    <col min="12801" max="12801" width="25.140625" style="1208" customWidth="1"/>
    <col min="12802" max="12804" width="8.5703125" style="1208" customWidth="1"/>
    <col min="12805" max="12805" width="0.5703125" style="1208" customWidth="1"/>
    <col min="12806" max="12808" width="8.5703125" style="1208" customWidth="1"/>
    <col min="12809" max="12809" width="0.5703125" style="1208" customWidth="1"/>
    <col min="12810" max="12812" width="8.5703125" style="1208" customWidth="1"/>
    <col min="12813" max="12813" width="0.5703125" style="1208" customWidth="1"/>
    <col min="12814" max="12816" width="8.5703125" style="1208" customWidth="1"/>
    <col min="12817" max="12817" width="0.5703125" style="1208" customWidth="1"/>
    <col min="12818" max="12820" width="8.5703125" style="1208" customWidth="1"/>
    <col min="12821" max="12821" width="0.5703125" style="1208" customWidth="1"/>
    <col min="12822" max="12822" width="10.42578125" style="1208" bestFit="1" customWidth="1"/>
    <col min="12823" max="12823" width="8.5703125" style="1208" bestFit="1" customWidth="1"/>
    <col min="12824" max="12824" width="8.42578125" style="1208" bestFit="1" customWidth="1"/>
    <col min="12825" max="12827" width="8.5703125" style="1208" customWidth="1"/>
    <col min="12828" max="12828" width="0.5703125" style="1208" customWidth="1"/>
    <col min="12829" max="12831" width="8.5703125" style="1208" customWidth="1"/>
    <col min="12832" max="12832" width="0.5703125" style="1208" customWidth="1"/>
    <col min="12833" max="12833" width="10.85546875" style="1208" customWidth="1"/>
    <col min="12834" max="13056" width="13.85546875" style="1208"/>
    <col min="13057" max="13057" width="25.140625" style="1208" customWidth="1"/>
    <col min="13058" max="13060" width="8.5703125" style="1208" customWidth="1"/>
    <col min="13061" max="13061" width="0.5703125" style="1208" customWidth="1"/>
    <col min="13062" max="13064" width="8.5703125" style="1208" customWidth="1"/>
    <col min="13065" max="13065" width="0.5703125" style="1208" customWidth="1"/>
    <col min="13066" max="13068" width="8.5703125" style="1208" customWidth="1"/>
    <col min="13069" max="13069" width="0.5703125" style="1208" customWidth="1"/>
    <col min="13070" max="13072" width="8.5703125" style="1208" customWidth="1"/>
    <col min="13073" max="13073" width="0.5703125" style="1208" customWidth="1"/>
    <col min="13074" max="13076" width="8.5703125" style="1208" customWidth="1"/>
    <col min="13077" max="13077" width="0.5703125" style="1208" customWidth="1"/>
    <col min="13078" max="13078" width="10.42578125" style="1208" bestFit="1" customWidth="1"/>
    <col min="13079" max="13079" width="8.5703125" style="1208" bestFit="1" customWidth="1"/>
    <col min="13080" max="13080" width="8.42578125" style="1208" bestFit="1" customWidth="1"/>
    <col min="13081" max="13083" width="8.5703125" style="1208" customWidth="1"/>
    <col min="13084" max="13084" width="0.5703125" style="1208" customWidth="1"/>
    <col min="13085" max="13087" width="8.5703125" style="1208" customWidth="1"/>
    <col min="13088" max="13088" width="0.5703125" style="1208" customWidth="1"/>
    <col min="13089" max="13089" width="10.85546875" style="1208" customWidth="1"/>
    <col min="13090" max="13312" width="13.85546875" style="1208"/>
    <col min="13313" max="13313" width="25.140625" style="1208" customWidth="1"/>
    <col min="13314" max="13316" width="8.5703125" style="1208" customWidth="1"/>
    <col min="13317" max="13317" width="0.5703125" style="1208" customWidth="1"/>
    <col min="13318" max="13320" width="8.5703125" style="1208" customWidth="1"/>
    <col min="13321" max="13321" width="0.5703125" style="1208" customWidth="1"/>
    <col min="13322" max="13324" width="8.5703125" style="1208" customWidth="1"/>
    <col min="13325" max="13325" width="0.5703125" style="1208" customWidth="1"/>
    <col min="13326" max="13328" width="8.5703125" style="1208" customWidth="1"/>
    <col min="13329" max="13329" width="0.5703125" style="1208" customWidth="1"/>
    <col min="13330" max="13332" width="8.5703125" style="1208" customWidth="1"/>
    <col min="13333" max="13333" width="0.5703125" style="1208" customWidth="1"/>
    <col min="13334" max="13334" width="10.42578125" style="1208" bestFit="1" customWidth="1"/>
    <col min="13335" max="13335" width="8.5703125" style="1208" bestFit="1" customWidth="1"/>
    <col min="13336" max="13336" width="8.42578125" style="1208" bestFit="1" customWidth="1"/>
    <col min="13337" max="13339" width="8.5703125" style="1208" customWidth="1"/>
    <col min="13340" max="13340" width="0.5703125" style="1208" customWidth="1"/>
    <col min="13341" max="13343" width="8.5703125" style="1208" customWidth="1"/>
    <col min="13344" max="13344" width="0.5703125" style="1208" customWidth="1"/>
    <col min="13345" max="13345" width="10.85546875" style="1208" customWidth="1"/>
    <col min="13346" max="13568" width="13.85546875" style="1208"/>
    <col min="13569" max="13569" width="25.140625" style="1208" customWidth="1"/>
    <col min="13570" max="13572" width="8.5703125" style="1208" customWidth="1"/>
    <col min="13573" max="13573" width="0.5703125" style="1208" customWidth="1"/>
    <col min="13574" max="13576" width="8.5703125" style="1208" customWidth="1"/>
    <col min="13577" max="13577" width="0.5703125" style="1208" customWidth="1"/>
    <col min="13578" max="13580" width="8.5703125" style="1208" customWidth="1"/>
    <col min="13581" max="13581" width="0.5703125" style="1208" customWidth="1"/>
    <col min="13582" max="13584" width="8.5703125" style="1208" customWidth="1"/>
    <col min="13585" max="13585" width="0.5703125" style="1208" customWidth="1"/>
    <col min="13586" max="13588" width="8.5703125" style="1208" customWidth="1"/>
    <col min="13589" max="13589" width="0.5703125" style="1208" customWidth="1"/>
    <col min="13590" max="13590" width="10.42578125" style="1208" bestFit="1" customWidth="1"/>
    <col min="13591" max="13591" width="8.5703125" style="1208" bestFit="1" customWidth="1"/>
    <col min="13592" max="13592" width="8.42578125" style="1208" bestFit="1" customWidth="1"/>
    <col min="13593" max="13595" width="8.5703125" style="1208" customWidth="1"/>
    <col min="13596" max="13596" width="0.5703125" style="1208" customWidth="1"/>
    <col min="13597" max="13599" width="8.5703125" style="1208" customWidth="1"/>
    <col min="13600" max="13600" width="0.5703125" style="1208" customWidth="1"/>
    <col min="13601" max="13601" width="10.85546875" style="1208" customWidth="1"/>
    <col min="13602" max="13824" width="13.85546875" style="1208"/>
    <col min="13825" max="13825" width="25.140625" style="1208" customWidth="1"/>
    <col min="13826" max="13828" width="8.5703125" style="1208" customWidth="1"/>
    <col min="13829" max="13829" width="0.5703125" style="1208" customWidth="1"/>
    <col min="13830" max="13832" width="8.5703125" style="1208" customWidth="1"/>
    <col min="13833" max="13833" width="0.5703125" style="1208" customWidth="1"/>
    <col min="13834" max="13836" width="8.5703125" style="1208" customWidth="1"/>
    <col min="13837" max="13837" width="0.5703125" style="1208" customWidth="1"/>
    <col min="13838" max="13840" width="8.5703125" style="1208" customWidth="1"/>
    <col min="13841" max="13841" width="0.5703125" style="1208" customWidth="1"/>
    <col min="13842" max="13844" width="8.5703125" style="1208" customWidth="1"/>
    <col min="13845" max="13845" width="0.5703125" style="1208" customWidth="1"/>
    <col min="13846" max="13846" width="10.42578125" style="1208" bestFit="1" customWidth="1"/>
    <col min="13847" max="13847" width="8.5703125" style="1208" bestFit="1" customWidth="1"/>
    <col min="13848" max="13848" width="8.42578125" style="1208" bestFit="1" customWidth="1"/>
    <col min="13849" max="13851" width="8.5703125" style="1208" customWidth="1"/>
    <col min="13852" max="13852" width="0.5703125" style="1208" customWidth="1"/>
    <col min="13853" max="13855" width="8.5703125" style="1208" customWidth="1"/>
    <col min="13856" max="13856" width="0.5703125" style="1208" customWidth="1"/>
    <col min="13857" max="13857" width="10.85546875" style="1208" customWidth="1"/>
    <col min="13858" max="14080" width="13.85546875" style="1208"/>
    <col min="14081" max="14081" width="25.140625" style="1208" customWidth="1"/>
    <col min="14082" max="14084" width="8.5703125" style="1208" customWidth="1"/>
    <col min="14085" max="14085" width="0.5703125" style="1208" customWidth="1"/>
    <col min="14086" max="14088" width="8.5703125" style="1208" customWidth="1"/>
    <col min="14089" max="14089" width="0.5703125" style="1208" customWidth="1"/>
    <col min="14090" max="14092" width="8.5703125" style="1208" customWidth="1"/>
    <col min="14093" max="14093" width="0.5703125" style="1208" customWidth="1"/>
    <col min="14094" max="14096" width="8.5703125" style="1208" customWidth="1"/>
    <col min="14097" max="14097" width="0.5703125" style="1208" customWidth="1"/>
    <col min="14098" max="14100" width="8.5703125" style="1208" customWidth="1"/>
    <col min="14101" max="14101" width="0.5703125" style="1208" customWidth="1"/>
    <col min="14102" max="14102" width="10.42578125" style="1208" bestFit="1" customWidth="1"/>
    <col min="14103" max="14103" width="8.5703125" style="1208" bestFit="1" customWidth="1"/>
    <col min="14104" max="14104" width="8.42578125" style="1208" bestFit="1" customWidth="1"/>
    <col min="14105" max="14107" width="8.5703125" style="1208" customWidth="1"/>
    <col min="14108" max="14108" width="0.5703125" style="1208" customWidth="1"/>
    <col min="14109" max="14111" width="8.5703125" style="1208" customWidth="1"/>
    <col min="14112" max="14112" width="0.5703125" style="1208" customWidth="1"/>
    <col min="14113" max="14113" width="10.85546875" style="1208" customWidth="1"/>
    <col min="14114" max="14336" width="13.85546875" style="1208"/>
    <col min="14337" max="14337" width="25.140625" style="1208" customWidth="1"/>
    <col min="14338" max="14340" width="8.5703125" style="1208" customWidth="1"/>
    <col min="14341" max="14341" width="0.5703125" style="1208" customWidth="1"/>
    <col min="14342" max="14344" width="8.5703125" style="1208" customWidth="1"/>
    <col min="14345" max="14345" width="0.5703125" style="1208" customWidth="1"/>
    <col min="14346" max="14348" width="8.5703125" style="1208" customWidth="1"/>
    <col min="14349" max="14349" width="0.5703125" style="1208" customWidth="1"/>
    <col min="14350" max="14352" width="8.5703125" style="1208" customWidth="1"/>
    <col min="14353" max="14353" width="0.5703125" style="1208" customWidth="1"/>
    <col min="14354" max="14356" width="8.5703125" style="1208" customWidth="1"/>
    <col min="14357" max="14357" width="0.5703125" style="1208" customWidth="1"/>
    <col min="14358" max="14358" width="10.42578125" style="1208" bestFit="1" customWidth="1"/>
    <col min="14359" max="14359" width="8.5703125" style="1208" bestFit="1" customWidth="1"/>
    <col min="14360" max="14360" width="8.42578125" style="1208" bestFit="1" customWidth="1"/>
    <col min="14361" max="14363" width="8.5703125" style="1208" customWidth="1"/>
    <col min="14364" max="14364" width="0.5703125" style="1208" customWidth="1"/>
    <col min="14365" max="14367" width="8.5703125" style="1208" customWidth="1"/>
    <col min="14368" max="14368" width="0.5703125" style="1208" customWidth="1"/>
    <col min="14369" max="14369" width="10.85546875" style="1208" customWidth="1"/>
    <col min="14370" max="14592" width="13.85546875" style="1208"/>
    <col min="14593" max="14593" width="25.140625" style="1208" customWidth="1"/>
    <col min="14594" max="14596" width="8.5703125" style="1208" customWidth="1"/>
    <col min="14597" max="14597" width="0.5703125" style="1208" customWidth="1"/>
    <col min="14598" max="14600" width="8.5703125" style="1208" customWidth="1"/>
    <col min="14601" max="14601" width="0.5703125" style="1208" customWidth="1"/>
    <col min="14602" max="14604" width="8.5703125" style="1208" customWidth="1"/>
    <col min="14605" max="14605" width="0.5703125" style="1208" customWidth="1"/>
    <col min="14606" max="14608" width="8.5703125" style="1208" customWidth="1"/>
    <col min="14609" max="14609" width="0.5703125" style="1208" customWidth="1"/>
    <col min="14610" max="14612" width="8.5703125" style="1208" customWidth="1"/>
    <col min="14613" max="14613" width="0.5703125" style="1208" customWidth="1"/>
    <col min="14614" max="14614" width="10.42578125" style="1208" bestFit="1" customWidth="1"/>
    <col min="14615" max="14615" width="8.5703125" style="1208" bestFit="1" customWidth="1"/>
    <col min="14616" max="14616" width="8.42578125" style="1208" bestFit="1" customWidth="1"/>
    <col min="14617" max="14619" width="8.5703125" style="1208" customWidth="1"/>
    <col min="14620" max="14620" width="0.5703125" style="1208" customWidth="1"/>
    <col min="14621" max="14623" width="8.5703125" style="1208" customWidth="1"/>
    <col min="14624" max="14624" width="0.5703125" style="1208" customWidth="1"/>
    <col min="14625" max="14625" width="10.85546875" style="1208" customWidth="1"/>
    <col min="14626" max="14848" width="13.85546875" style="1208"/>
    <col min="14849" max="14849" width="25.140625" style="1208" customWidth="1"/>
    <col min="14850" max="14852" width="8.5703125" style="1208" customWidth="1"/>
    <col min="14853" max="14853" width="0.5703125" style="1208" customWidth="1"/>
    <col min="14854" max="14856" width="8.5703125" style="1208" customWidth="1"/>
    <col min="14857" max="14857" width="0.5703125" style="1208" customWidth="1"/>
    <col min="14858" max="14860" width="8.5703125" style="1208" customWidth="1"/>
    <col min="14861" max="14861" width="0.5703125" style="1208" customWidth="1"/>
    <col min="14862" max="14864" width="8.5703125" style="1208" customWidth="1"/>
    <col min="14865" max="14865" width="0.5703125" style="1208" customWidth="1"/>
    <col min="14866" max="14868" width="8.5703125" style="1208" customWidth="1"/>
    <col min="14869" max="14869" width="0.5703125" style="1208" customWidth="1"/>
    <col min="14870" max="14870" width="10.42578125" style="1208" bestFit="1" customWidth="1"/>
    <col min="14871" max="14871" width="8.5703125" style="1208" bestFit="1" customWidth="1"/>
    <col min="14872" max="14872" width="8.42578125" style="1208" bestFit="1" customWidth="1"/>
    <col min="14873" max="14875" width="8.5703125" style="1208" customWidth="1"/>
    <col min="14876" max="14876" width="0.5703125" style="1208" customWidth="1"/>
    <col min="14877" max="14879" width="8.5703125" style="1208" customWidth="1"/>
    <col min="14880" max="14880" width="0.5703125" style="1208" customWidth="1"/>
    <col min="14881" max="14881" width="10.85546875" style="1208" customWidth="1"/>
    <col min="14882" max="15104" width="13.85546875" style="1208"/>
    <col min="15105" max="15105" width="25.140625" style="1208" customWidth="1"/>
    <col min="15106" max="15108" width="8.5703125" style="1208" customWidth="1"/>
    <col min="15109" max="15109" width="0.5703125" style="1208" customWidth="1"/>
    <col min="15110" max="15112" width="8.5703125" style="1208" customWidth="1"/>
    <col min="15113" max="15113" width="0.5703125" style="1208" customWidth="1"/>
    <col min="15114" max="15116" width="8.5703125" style="1208" customWidth="1"/>
    <col min="15117" max="15117" width="0.5703125" style="1208" customWidth="1"/>
    <col min="15118" max="15120" width="8.5703125" style="1208" customWidth="1"/>
    <col min="15121" max="15121" width="0.5703125" style="1208" customWidth="1"/>
    <col min="15122" max="15124" width="8.5703125" style="1208" customWidth="1"/>
    <col min="15125" max="15125" width="0.5703125" style="1208" customWidth="1"/>
    <col min="15126" max="15126" width="10.42578125" style="1208" bestFit="1" customWidth="1"/>
    <col min="15127" max="15127" width="8.5703125" style="1208" bestFit="1" customWidth="1"/>
    <col min="15128" max="15128" width="8.42578125" style="1208" bestFit="1" customWidth="1"/>
    <col min="15129" max="15131" width="8.5703125" style="1208" customWidth="1"/>
    <col min="15132" max="15132" width="0.5703125" style="1208" customWidth="1"/>
    <col min="15133" max="15135" width="8.5703125" style="1208" customWidth="1"/>
    <col min="15136" max="15136" width="0.5703125" style="1208" customWidth="1"/>
    <col min="15137" max="15137" width="10.85546875" style="1208" customWidth="1"/>
    <col min="15138" max="15360" width="13.85546875" style="1208"/>
    <col min="15361" max="15361" width="25.140625" style="1208" customWidth="1"/>
    <col min="15362" max="15364" width="8.5703125" style="1208" customWidth="1"/>
    <col min="15365" max="15365" width="0.5703125" style="1208" customWidth="1"/>
    <col min="15366" max="15368" width="8.5703125" style="1208" customWidth="1"/>
    <col min="15369" max="15369" width="0.5703125" style="1208" customWidth="1"/>
    <col min="15370" max="15372" width="8.5703125" style="1208" customWidth="1"/>
    <col min="15373" max="15373" width="0.5703125" style="1208" customWidth="1"/>
    <col min="15374" max="15376" width="8.5703125" style="1208" customWidth="1"/>
    <col min="15377" max="15377" width="0.5703125" style="1208" customWidth="1"/>
    <col min="15378" max="15380" width="8.5703125" style="1208" customWidth="1"/>
    <col min="15381" max="15381" width="0.5703125" style="1208" customWidth="1"/>
    <col min="15382" max="15382" width="10.42578125" style="1208" bestFit="1" customWidth="1"/>
    <col min="15383" max="15383" width="8.5703125" style="1208" bestFit="1" customWidth="1"/>
    <col min="15384" max="15384" width="8.42578125" style="1208" bestFit="1" customWidth="1"/>
    <col min="15385" max="15387" width="8.5703125" style="1208" customWidth="1"/>
    <col min="15388" max="15388" width="0.5703125" style="1208" customWidth="1"/>
    <col min="15389" max="15391" width="8.5703125" style="1208" customWidth="1"/>
    <col min="15392" max="15392" width="0.5703125" style="1208" customWidth="1"/>
    <col min="15393" max="15393" width="10.85546875" style="1208" customWidth="1"/>
    <col min="15394" max="15616" width="13.85546875" style="1208"/>
    <col min="15617" max="15617" width="25.140625" style="1208" customWidth="1"/>
    <col min="15618" max="15620" width="8.5703125" style="1208" customWidth="1"/>
    <col min="15621" max="15621" width="0.5703125" style="1208" customWidth="1"/>
    <col min="15622" max="15624" width="8.5703125" style="1208" customWidth="1"/>
    <col min="15625" max="15625" width="0.5703125" style="1208" customWidth="1"/>
    <col min="15626" max="15628" width="8.5703125" style="1208" customWidth="1"/>
    <col min="15629" max="15629" width="0.5703125" style="1208" customWidth="1"/>
    <col min="15630" max="15632" width="8.5703125" style="1208" customWidth="1"/>
    <col min="15633" max="15633" width="0.5703125" style="1208" customWidth="1"/>
    <col min="15634" max="15636" width="8.5703125" style="1208" customWidth="1"/>
    <col min="15637" max="15637" width="0.5703125" style="1208" customWidth="1"/>
    <col min="15638" max="15638" width="10.42578125" style="1208" bestFit="1" customWidth="1"/>
    <col min="15639" max="15639" width="8.5703125" style="1208" bestFit="1" customWidth="1"/>
    <col min="15640" max="15640" width="8.42578125" style="1208" bestFit="1" customWidth="1"/>
    <col min="15641" max="15643" width="8.5703125" style="1208" customWidth="1"/>
    <col min="15644" max="15644" width="0.5703125" style="1208" customWidth="1"/>
    <col min="15645" max="15647" width="8.5703125" style="1208" customWidth="1"/>
    <col min="15648" max="15648" width="0.5703125" style="1208" customWidth="1"/>
    <col min="15649" max="15649" width="10.85546875" style="1208" customWidth="1"/>
    <col min="15650" max="15872" width="13.85546875" style="1208"/>
    <col min="15873" max="15873" width="25.140625" style="1208" customWidth="1"/>
    <col min="15874" max="15876" width="8.5703125" style="1208" customWidth="1"/>
    <col min="15877" max="15877" width="0.5703125" style="1208" customWidth="1"/>
    <col min="15878" max="15880" width="8.5703125" style="1208" customWidth="1"/>
    <col min="15881" max="15881" width="0.5703125" style="1208" customWidth="1"/>
    <col min="15882" max="15884" width="8.5703125" style="1208" customWidth="1"/>
    <col min="15885" max="15885" width="0.5703125" style="1208" customWidth="1"/>
    <col min="15886" max="15888" width="8.5703125" style="1208" customWidth="1"/>
    <col min="15889" max="15889" width="0.5703125" style="1208" customWidth="1"/>
    <col min="15890" max="15892" width="8.5703125" style="1208" customWidth="1"/>
    <col min="15893" max="15893" width="0.5703125" style="1208" customWidth="1"/>
    <col min="15894" max="15894" width="10.42578125" style="1208" bestFit="1" customWidth="1"/>
    <col min="15895" max="15895" width="8.5703125" style="1208" bestFit="1" customWidth="1"/>
    <col min="15896" max="15896" width="8.42578125" style="1208" bestFit="1" customWidth="1"/>
    <col min="15897" max="15899" width="8.5703125" style="1208" customWidth="1"/>
    <col min="15900" max="15900" width="0.5703125" style="1208" customWidth="1"/>
    <col min="15901" max="15903" width="8.5703125" style="1208" customWidth="1"/>
    <col min="15904" max="15904" width="0.5703125" style="1208" customWidth="1"/>
    <col min="15905" max="15905" width="10.85546875" style="1208" customWidth="1"/>
    <col min="15906" max="16128" width="13.85546875" style="1208"/>
    <col min="16129" max="16129" width="25.140625" style="1208" customWidth="1"/>
    <col min="16130" max="16132" width="8.5703125" style="1208" customWidth="1"/>
    <col min="16133" max="16133" width="0.5703125" style="1208" customWidth="1"/>
    <col min="16134" max="16136" width="8.5703125" style="1208" customWidth="1"/>
    <col min="16137" max="16137" width="0.5703125" style="1208" customWidth="1"/>
    <col min="16138" max="16140" width="8.5703125" style="1208" customWidth="1"/>
    <col min="16141" max="16141" width="0.5703125" style="1208" customWidth="1"/>
    <col min="16142" max="16144" width="8.5703125" style="1208" customWidth="1"/>
    <col min="16145" max="16145" width="0.5703125" style="1208" customWidth="1"/>
    <col min="16146" max="16148" width="8.5703125" style="1208" customWidth="1"/>
    <col min="16149" max="16149" width="0.5703125" style="1208" customWidth="1"/>
    <col min="16150" max="16150" width="10.42578125" style="1208" bestFit="1" customWidth="1"/>
    <col min="16151" max="16151" width="8.5703125" style="1208" bestFit="1" customWidth="1"/>
    <col min="16152" max="16152" width="8.42578125" style="1208" bestFit="1" customWidth="1"/>
    <col min="16153" max="16155" width="8.5703125" style="1208" customWidth="1"/>
    <col min="16156" max="16156" width="0.5703125" style="1208" customWidth="1"/>
    <col min="16157" max="16159" width="8.5703125" style="1208" customWidth="1"/>
    <col min="16160" max="16160" width="0.5703125" style="1208" customWidth="1"/>
    <col min="16161" max="16161" width="10.85546875" style="1208" customWidth="1"/>
    <col min="16162" max="16384" width="13.85546875" style="1208"/>
  </cols>
  <sheetData>
    <row r="1" spans="1:33" ht="18" customHeight="1">
      <c r="A1" s="1504" t="s">
        <v>1218</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row>
    <row r="2" spans="1:33" s="1210" customFormat="1" ht="27.75">
      <c r="A2" s="1209" t="s">
        <v>1082</v>
      </c>
      <c r="B2" s="1209"/>
      <c r="C2" s="1209"/>
      <c r="D2" s="1209"/>
      <c r="E2" s="1209"/>
      <c r="F2" s="1209"/>
      <c r="G2" s="1209"/>
      <c r="H2" s="1209"/>
      <c r="I2" s="1209"/>
      <c r="J2" s="1209"/>
      <c r="K2" s="1209"/>
      <c r="L2" s="1209"/>
      <c r="M2" s="1209"/>
      <c r="N2" s="1209"/>
      <c r="O2" s="1209"/>
      <c r="P2" s="1209"/>
      <c r="Q2" s="1209"/>
      <c r="R2" s="1209"/>
      <c r="S2" s="1209"/>
      <c r="T2" s="1209"/>
      <c r="U2" s="1209"/>
      <c r="V2" s="1209"/>
      <c r="W2" s="1209"/>
      <c r="X2" s="1209"/>
      <c r="Y2" s="1209"/>
      <c r="Z2" s="1209"/>
      <c r="AA2" s="1209"/>
      <c r="AB2" s="1209"/>
      <c r="AC2" s="1209"/>
      <c r="AD2" s="1209"/>
      <c r="AE2" s="1209"/>
      <c r="AF2" s="1209"/>
      <c r="AG2" s="1209"/>
    </row>
    <row r="3" spans="1:33" s="1212" customFormat="1" ht="23.1" customHeight="1">
      <c r="A3" s="1211">
        <v>45473</v>
      </c>
      <c r="B3" s="1211"/>
      <c r="C3" s="1211"/>
      <c r="D3" s="1211"/>
      <c r="E3" s="1211"/>
      <c r="F3" s="1211"/>
      <c r="G3" s="1211"/>
      <c r="H3" s="1211"/>
      <c r="I3" s="1211"/>
      <c r="J3" s="1211"/>
      <c r="K3" s="1211"/>
      <c r="L3" s="1211"/>
      <c r="M3" s="1211"/>
      <c r="N3" s="1211"/>
      <c r="O3" s="1211"/>
      <c r="P3" s="1211"/>
      <c r="Q3" s="1211"/>
      <c r="R3" s="1211"/>
      <c r="S3" s="1211"/>
      <c r="T3" s="1211"/>
      <c r="U3" s="1211"/>
      <c r="V3" s="1211"/>
      <c r="W3" s="1211"/>
      <c r="X3" s="1211"/>
      <c r="Y3" s="1211"/>
      <c r="Z3" s="1211"/>
      <c r="AA3" s="1211"/>
      <c r="AB3" s="1211"/>
      <c r="AC3" s="1211"/>
      <c r="AD3" s="1211"/>
      <c r="AE3" s="1211"/>
      <c r="AF3" s="1211"/>
      <c r="AG3" s="1211"/>
    </row>
    <row r="4" spans="1:33" s="1215" customFormat="1" ht="16.5">
      <c r="A4" s="1213" t="s">
        <v>123</v>
      </c>
      <c r="B4" s="1214"/>
      <c r="C4" s="1214"/>
      <c r="D4" s="1214"/>
      <c r="E4" s="1214"/>
      <c r="F4" s="1214"/>
      <c r="G4" s="1214"/>
      <c r="H4" s="1214"/>
      <c r="I4" s="1214"/>
      <c r="J4" s="1214"/>
      <c r="K4" s="1214"/>
      <c r="L4" s="1214"/>
      <c r="M4" s="1214"/>
      <c r="N4" s="1214"/>
      <c r="O4" s="1214"/>
      <c r="P4" s="1214"/>
      <c r="Q4" s="1214"/>
      <c r="R4" s="1214"/>
      <c r="S4" s="1214"/>
      <c r="T4" s="1214"/>
      <c r="U4" s="1214"/>
      <c r="V4" s="1214"/>
      <c r="W4" s="1214"/>
      <c r="X4" s="1214"/>
      <c r="Y4" s="1214"/>
      <c r="Z4" s="1214"/>
      <c r="AA4" s="1214"/>
      <c r="AB4" s="1214"/>
      <c r="AC4" s="1214"/>
      <c r="AD4" s="1214"/>
      <c r="AE4" s="1214"/>
      <c r="AF4" s="1214"/>
      <c r="AG4" s="1214"/>
    </row>
    <row r="5" spans="1:33" s="1216" customFormat="1" ht="8.25" customHeight="1" thickBot="1"/>
    <row r="6" spans="1:33" s="1216" customFormat="1" ht="30" customHeight="1">
      <c r="A6" s="1217" t="s">
        <v>1</v>
      </c>
      <c r="B6" s="1218" t="s">
        <v>98</v>
      </c>
      <c r="C6" s="1218"/>
      <c r="D6" s="1218"/>
      <c r="E6" s="1219"/>
      <c r="F6" s="1218" t="s">
        <v>1047</v>
      </c>
      <c r="G6" s="1218"/>
      <c r="H6" s="1218"/>
      <c r="I6" s="1219"/>
      <c r="J6" s="1218" t="s">
        <v>1048</v>
      </c>
      <c r="K6" s="1218"/>
      <c r="L6" s="1218"/>
      <c r="M6" s="1219"/>
      <c r="N6" s="1218" t="s">
        <v>1049</v>
      </c>
      <c r="O6" s="1218"/>
      <c r="P6" s="1218"/>
      <c r="Q6" s="1219"/>
      <c r="R6" s="1218" t="s">
        <v>102</v>
      </c>
      <c r="S6" s="1218"/>
      <c r="T6" s="1218"/>
      <c r="U6" s="1219"/>
      <c r="V6" s="1217" t="s">
        <v>103</v>
      </c>
      <c r="W6" s="1217"/>
      <c r="X6" s="1217"/>
      <c r="Y6" s="1217"/>
      <c r="Z6" s="1217"/>
      <c r="AA6" s="1217"/>
      <c r="AB6" s="1219"/>
      <c r="AC6" s="1220" t="s">
        <v>706</v>
      </c>
      <c r="AD6" s="1220"/>
      <c r="AE6" s="1220"/>
      <c r="AF6" s="1219"/>
      <c r="AG6" s="1221" t="s">
        <v>1083</v>
      </c>
    </row>
    <row r="7" spans="1:33" s="1216" customFormat="1" ht="15.75" customHeight="1">
      <c r="A7" s="1222"/>
      <c r="B7" s="1223"/>
      <c r="C7" s="1223"/>
      <c r="D7" s="1223"/>
      <c r="E7" s="1224"/>
      <c r="F7" s="1223"/>
      <c r="G7" s="1223"/>
      <c r="H7" s="1223"/>
      <c r="I7" s="1224"/>
      <c r="J7" s="1223"/>
      <c r="K7" s="1223"/>
      <c r="L7" s="1223"/>
      <c r="M7" s="1224"/>
      <c r="N7" s="1223"/>
      <c r="O7" s="1223"/>
      <c r="P7" s="1223"/>
      <c r="Q7" s="1224"/>
      <c r="R7" s="1223"/>
      <c r="S7" s="1223"/>
      <c r="T7" s="1223"/>
      <c r="U7" s="1224"/>
      <c r="V7" s="1225" t="s">
        <v>1084</v>
      </c>
      <c r="W7" s="1225"/>
      <c r="X7" s="1225"/>
      <c r="Y7" s="1225" t="s">
        <v>1085</v>
      </c>
      <c r="Z7" s="1225"/>
      <c r="AA7" s="1225"/>
      <c r="AB7" s="1224"/>
      <c r="AC7" s="1226"/>
      <c r="AD7" s="1226"/>
      <c r="AE7" s="1226"/>
      <c r="AF7" s="1224"/>
      <c r="AG7" s="1227"/>
    </row>
    <row r="8" spans="1:33" s="1216" customFormat="1" ht="54.95" customHeight="1">
      <c r="A8" s="1228"/>
      <c r="B8" s="1229" t="s">
        <v>1070</v>
      </c>
      <c r="C8" s="1230" t="s">
        <v>1086</v>
      </c>
      <c r="D8" s="1229" t="s">
        <v>1087</v>
      </c>
      <c r="E8" s="1229"/>
      <c r="F8" s="1229" t="s">
        <v>1070</v>
      </c>
      <c r="G8" s="1230" t="s">
        <v>1086</v>
      </c>
      <c r="H8" s="1229" t="s">
        <v>1087</v>
      </c>
      <c r="I8" s="1229"/>
      <c r="J8" s="1229" t="s">
        <v>1070</v>
      </c>
      <c r="K8" s="1230" t="s">
        <v>1086</v>
      </c>
      <c r="L8" s="1229" t="s">
        <v>1087</v>
      </c>
      <c r="M8" s="1229"/>
      <c r="N8" s="1229" t="s">
        <v>1070</v>
      </c>
      <c r="O8" s="1230" t="s">
        <v>1086</v>
      </c>
      <c r="P8" s="1229" t="s">
        <v>1087</v>
      </c>
      <c r="Q8" s="1229"/>
      <c r="R8" s="1229" t="s">
        <v>1070</v>
      </c>
      <c r="S8" s="1230" t="s">
        <v>1086</v>
      </c>
      <c r="T8" s="1229" t="s">
        <v>1087</v>
      </c>
      <c r="U8" s="1229"/>
      <c r="V8" s="1229" t="s">
        <v>1070</v>
      </c>
      <c r="W8" s="1230" t="s">
        <v>1086</v>
      </c>
      <c r="X8" s="1229" t="s">
        <v>1087</v>
      </c>
      <c r="Y8" s="1231" t="s">
        <v>1070</v>
      </c>
      <c r="Z8" s="1232" t="s">
        <v>1086</v>
      </c>
      <c r="AA8" s="1231" t="s">
        <v>1087</v>
      </c>
      <c r="AB8" s="1229"/>
      <c r="AC8" s="1229" t="s">
        <v>1070</v>
      </c>
      <c r="AD8" s="1230" t="s">
        <v>1086</v>
      </c>
      <c r="AE8" s="1229" t="s">
        <v>1087</v>
      </c>
      <c r="AF8" s="1229"/>
      <c r="AG8" s="1233"/>
    </row>
    <row r="9" spans="1:33" s="1216" customFormat="1" ht="6" customHeight="1">
      <c r="B9" s="1234"/>
      <c r="C9" s="1235"/>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6"/>
    </row>
    <row r="10" spans="1:33" s="1239" customFormat="1" ht="20.100000000000001" customHeight="1">
      <c r="A10" s="1237" t="s">
        <v>29</v>
      </c>
      <c r="B10" s="1237">
        <v>16453013.142000001</v>
      </c>
      <c r="C10" s="1237">
        <v>37226.877999999997</v>
      </c>
      <c r="D10" s="1237">
        <v>2512.1120000000001</v>
      </c>
      <c r="E10" s="1237"/>
      <c r="F10" s="1237">
        <v>11836388.071</v>
      </c>
      <c r="G10" s="1237">
        <v>297955.81099999999</v>
      </c>
      <c r="H10" s="1237">
        <v>265855.32400000002</v>
      </c>
      <c r="I10" s="1237"/>
      <c r="J10" s="1237">
        <v>13079080.366</v>
      </c>
      <c r="K10" s="1237">
        <v>964072.90700000001</v>
      </c>
      <c r="L10" s="1237">
        <v>2002554.94</v>
      </c>
      <c r="M10" s="1237"/>
      <c r="N10" s="1237">
        <v>2490412.14</v>
      </c>
      <c r="O10" s="1237">
        <v>130141.375</v>
      </c>
      <c r="P10" s="1237">
        <v>503317.43300000002</v>
      </c>
      <c r="Q10" s="1237"/>
      <c r="R10" s="1237">
        <v>110553.564</v>
      </c>
      <c r="S10" s="1237">
        <v>543.428</v>
      </c>
      <c r="T10" s="1237">
        <v>5977.848</v>
      </c>
      <c r="U10" s="1237"/>
      <c r="V10" s="1237">
        <v>3399990.9181399997</v>
      </c>
      <c r="W10" s="1237">
        <v>0</v>
      </c>
      <c r="X10" s="1237">
        <v>146441.76</v>
      </c>
      <c r="Y10" s="1237">
        <v>8920277.8501299992</v>
      </c>
      <c r="Z10" s="1237">
        <v>151010.64824000001</v>
      </c>
      <c r="AA10" s="1237">
        <v>235928.59651</v>
      </c>
      <c r="AB10" s="1237"/>
      <c r="AC10" s="1237">
        <v>15596546.448999999</v>
      </c>
      <c r="AD10" s="1237">
        <v>334140.11900000001</v>
      </c>
      <c r="AE10" s="1237">
        <v>346308.03399999999</v>
      </c>
      <c r="AF10" s="1237"/>
      <c r="AG10" s="1238">
        <v>77310249.723000005</v>
      </c>
    </row>
    <row r="11" spans="1:33" s="1239" customFormat="1" ht="20.100000000000001" customHeight="1">
      <c r="A11" s="1237" t="s">
        <v>30</v>
      </c>
      <c r="B11" s="1237">
        <v>44365.142</v>
      </c>
      <c r="C11" s="1237">
        <v>0</v>
      </c>
      <c r="D11" s="1237">
        <v>7.3999999999999996E-2</v>
      </c>
      <c r="E11" s="1237"/>
      <c r="F11" s="1237">
        <v>109959.57399999999</v>
      </c>
      <c r="G11" s="1237">
        <v>8621.7870000000003</v>
      </c>
      <c r="H11" s="1237">
        <v>9088.2260000000006</v>
      </c>
      <c r="I11" s="1237"/>
      <c r="J11" s="1237">
        <v>49175.822999999997</v>
      </c>
      <c r="K11" s="1237">
        <v>717.91</v>
      </c>
      <c r="L11" s="1237">
        <v>25535.904999999999</v>
      </c>
      <c r="M11" s="1237"/>
      <c r="N11" s="1237">
        <v>3818.9659999999999</v>
      </c>
      <c r="O11" s="1237">
        <v>0</v>
      </c>
      <c r="P11" s="1237">
        <v>532.45899999999995</v>
      </c>
      <c r="Q11" s="1237"/>
      <c r="R11" s="1237">
        <v>0.223</v>
      </c>
      <c r="S11" s="1237">
        <v>0</v>
      </c>
      <c r="T11" s="1237">
        <v>9.2530000000000001</v>
      </c>
      <c r="U11" s="1237"/>
      <c r="V11" s="1237">
        <v>3327.0810200000001</v>
      </c>
      <c r="W11" s="1237">
        <v>0</v>
      </c>
      <c r="X11" s="1237">
        <v>372.50690000000003</v>
      </c>
      <c r="Y11" s="1237">
        <v>1352204.1956300002</v>
      </c>
      <c r="Z11" s="1237">
        <v>52296.913799999995</v>
      </c>
      <c r="AA11" s="1237">
        <v>46305.816119999996</v>
      </c>
      <c r="AB11" s="1237"/>
      <c r="AC11" s="1237">
        <v>97125.846999999994</v>
      </c>
      <c r="AD11" s="1237">
        <v>297.12400000000002</v>
      </c>
      <c r="AE11" s="1237">
        <v>6430.8339999999998</v>
      </c>
      <c r="AF11" s="1237"/>
      <c r="AG11" s="1238">
        <v>1810185.6680000001</v>
      </c>
    </row>
    <row r="12" spans="1:33" s="1239" customFormat="1" ht="20.100000000000001" customHeight="1">
      <c r="A12" s="1240" t="s">
        <v>31</v>
      </c>
      <c r="B12" s="1237">
        <v>35006184.247000001</v>
      </c>
      <c r="C12" s="1237">
        <v>206483.04</v>
      </c>
      <c r="D12" s="1237">
        <v>73903.347999999998</v>
      </c>
      <c r="E12" s="1237"/>
      <c r="F12" s="1237">
        <v>17218749.039000001</v>
      </c>
      <c r="G12" s="1237">
        <v>315089.71600000001</v>
      </c>
      <c r="H12" s="1237">
        <v>239714.05799999999</v>
      </c>
      <c r="I12" s="1237"/>
      <c r="J12" s="1237">
        <v>16724923.924000001</v>
      </c>
      <c r="K12" s="1237">
        <v>966441.79200000002</v>
      </c>
      <c r="L12" s="1237">
        <v>2598590.372</v>
      </c>
      <c r="M12" s="1237"/>
      <c r="N12" s="1237">
        <v>6119272.1150000002</v>
      </c>
      <c r="O12" s="1237">
        <v>139712.133</v>
      </c>
      <c r="P12" s="1237">
        <v>561572.21200000006</v>
      </c>
      <c r="Q12" s="1237"/>
      <c r="R12" s="1237">
        <v>520350.14600000001</v>
      </c>
      <c r="S12" s="1237">
        <v>1287.482</v>
      </c>
      <c r="T12" s="1237">
        <v>24607.905999999999</v>
      </c>
      <c r="U12" s="1237"/>
      <c r="V12" s="1237">
        <v>5590749.5256199995</v>
      </c>
      <c r="W12" s="1237">
        <v>686.84884</v>
      </c>
      <c r="X12" s="1237">
        <v>392488.22557999997</v>
      </c>
      <c r="Y12" s="1237">
        <v>11034647.54136</v>
      </c>
      <c r="Z12" s="1237">
        <v>523143.86255999998</v>
      </c>
      <c r="AA12" s="1237">
        <v>388994.57669000002</v>
      </c>
      <c r="AB12" s="1237"/>
      <c r="AC12" s="1237">
        <v>20702207.886999998</v>
      </c>
      <c r="AD12" s="1237">
        <v>226069.88200000001</v>
      </c>
      <c r="AE12" s="1237">
        <v>641422.07200000004</v>
      </c>
      <c r="AF12" s="1237"/>
      <c r="AG12" s="1238">
        <v>120217291.95999999</v>
      </c>
    </row>
    <row r="13" spans="1:33" s="1239" customFormat="1" ht="20.100000000000001" customHeight="1">
      <c r="A13" s="599" t="s">
        <v>32</v>
      </c>
      <c r="B13" s="1237">
        <v>549726.44400000002</v>
      </c>
      <c r="C13" s="1237">
        <v>0</v>
      </c>
      <c r="D13" s="1237">
        <v>0</v>
      </c>
      <c r="E13" s="1237"/>
      <c r="F13" s="1237">
        <v>1429015.895</v>
      </c>
      <c r="G13" s="1237">
        <v>38224.019</v>
      </c>
      <c r="H13" s="1237">
        <v>57922.374000000003</v>
      </c>
      <c r="I13" s="1237"/>
      <c r="J13" s="1237">
        <v>419580.08199999999</v>
      </c>
      <c r="K13" s="1237">
        <v>56486.16</v>
      </c>
      <c r="L13" s="1237">
        <v>259107.139</v>
      </c>
      <c r="M13" s="1237"/>
      <c r="N13" s="1237">
        <v>112857.126</v>
      </c>
      <c r="O13" s="1237">
        <v>6416.9030000000002</v>
      </c>
      <c r="P13" s="1237">
        <v>46791.356</v>
      </c>
      <c r="Q13" s="1237"/>
      <c r="R13" s="1237">
        <v>7898.4219999999996</v>
      </c>
      <c r="S13" s="1237">
        <v>666.24800000000005</v>
      </c>
      <c r="T13" s="1237">
        <v>3219.143</v>
      </c>
      <c r="U13" s="1237"/>
      <c r="V13" s="1237">
        <v>721269.54863999994</v>
      </c>
      <c r="W13" s="1237">
        <v>3.6852800000000001</v>
      </c>
      <c r="X13" s="1237">
        <v>64028.358390000001</v>
      </c>
      <c r="Y13" s="1237">
        <v>2970725.0484499997</v>
      </c>
      <c r="Z13" s="1237">
        <v>191270.43646</v>
      </c>
      <c r="AA13" s="1237">
        <v>142929.70428000001</v>
      </c>
      <c r="AB13" s="1237"/>
      <c r="AC13" s="1237">
        <v>1463669.176</v>
      </c>
      <c r="AD13" s="1237">
        <v>2225.105</v>
      </c>
      <c r="AE13" s="1237">
        <v>76225.616999999998</v>
      </c>
      <c r="AF13" s="1237"/>
      <c r="AG13" s="1238">
        <v>8620257.9969999995</v>
      </c>
    </row>
    <row r="14" spans="1:33" s="1239" customFormat="1" ht="20.100000000000001" customHeight="1">
      <c r="A14" s="1237" t="s">
        <v>33</v>
      </c>
      <c r="B14" s="1237">
        <v>4054267.8810000001</v>
      </c>
      <c r="C14" s="1237">
        <v>0</v>
      </c>
      <c r="D14" s="1237">
        <v>0</v>
      </c>
      <c r="E14" s="1237"/>
      <c r="F14" s="1237">
        <v>2951535.2749999999</v>
      </c>
      <c r="G14" s="1237">
        <v>69796.104999999996</v>
      </c>
      <c r="H14" s="1237">
        <v>152638.48199999999</v>
      </c>
      <c r="I14" s="1237"/>
      <c r="J14" s="1237">
        <v>1554280.3570000001</v>
      </c>
      <c r="K14" s="1237">
        <v>37628.086000000003</v>
      </c>
      <c r="L14" s="1237">
        <v>284526.52899999998</v>
      </c>
      <c r="M14" s="1237"/>
      <c r="N14" s="1237">
        <v>29077.973000000002</v>
      </c>
      <c r="O14" s="1237">
        <v>240.85499999999999</v>
      </c>
      <c r="P14" s="1237">
        <v>3533.23</v>
      </c>
      <c r="Q14" s="1237"/>
      <c r="R14" s="1237">
        <v>7941.598</v>
      </c>
      <c r="S14" s="1237">
        <v>0</v>
      </c>
      <c r="T14" s="1237">
        <v>2050.77</v>
      </c>
      <c r="U14" s="1237"/>
      <c r="V14" s="1237">
        <v>299999.86418000003</v>
      </c>
      <c r="W14" s="1237">
        <v>0</v>
      </c>
      <c r="X14" s="1237">
        <v>20935.552829999997</v>
      </c>
      <c r="Y14" s="1237">
        <v>1681037.9852799999</v>
      </c>
      <c r="Z14" s="1237">
        <v>15016.020279999999</v>
      </c>
      <c r="AA14" s="1237">
        <v>54108.616979999999</v>
      </c>
      <c r="AB14" s="1237"/>
      <c r="AC14" s="1237">
        <v>3117532.719</v>
      </c>
      <c r="AD14" s="1237">
        <v>49971.074999999997</v>
      </c>
      <c r="AE14" s="1237">
        <v>102900.715</v>
      </c>
      <c r="AF14" s="1237"/>
      <c r="AG14" s="1238">
        <v>14489019.696</v>
      </c>
    </row>
    <row r="15" spans="1:33" s="1239" customFormat="1" ht="20.100000000000001" customHeight="1">
      <c r="A15" s="1237" t="s">
        <v>114</v>
      </c>
      <c r="B15" s="1237">
        <v>14049007.380999999</v>
      </c>
      <c r="C15" s="1237">
        <v>0</v>
      </c>
      <c r="D15" s="1237">
        <v>266049.31599999999</v>
      </c>
      <c r="E15" s="1237"/>
      <c r="F15" s="1237">
        <v>6633476.3600000003</v>
      </c>
      <c r="G15" s="1237">
        <v>41806.472999999998</v>
      </c>
      <c r="H15" s="1237">
        <v>157280.622</v>
      </c>
      <c r="I15" s="1237"/>
      <c r="J15" s="1237">
        <v>5356377.3329999996</v>
      </c>
      <c r="K15" s="1237">
        <v>591057.55200000003</v>
      </c>
      <c r="L15" s="1237">
        <v>1073375.3060000001</v>
      </c>
      <c r="M15" s="1237"/>
      <c r="N15" s="1237">
        <v>1294794.692</v>
      </c>
      <c r="O15" s="1237">
        <v>208614.88699999999</v>
      </c>
      <c r="P15" s="1237">
        <v>300633.75799999997</v>
      </c>
      <c r="Q15" s="1237"/>
      <c r="R15" s="1237">
        <v>41338.995999999999</v>
      </c>
      <c r="S15" s="1237">
        <v>1236.7909999999999</v>
      </c>
      <c r="T15" s="1237">
        <v>2987.3240000000001</v>
      </c>
      <c r="U15" s="1237"/>
      <c r="V15" s="1237">
        <v>1305826.7672899999</v>
      </c>
      <c r="W15" s="1237">
        <v>0</v>
      </c>
      <c r="X15" s="1237">
        <v>81554.812209999989</v>
      </c>
      <c r="Y15" s="1237">
        <v>8334982.3160200007</v>
      </c>
      <c r="Z15" s="1237">
        <v>395535.65876999998</v>
      </c>
      <c r="AA15" s="1237">
        <v>313568.67027</v>
      </c>
      <c r="AB15" s="1237"/>
      <c r="AC15" s="1237">
        <v>10490419.817</v>
      </c>
      <c r="AD15" s="1237">
        <v>460733.43400000001</v>
      </c>
      <c r="AE15" s="1237">
        <v>330349.94099999999</v>
      </c>
      <c r="AF15" s="1237"/>
      <c r="AG15" s="1238">
        <v>51731008.217</v>
      </c>
    </row>
    <row r="16" spans="1:33" s="1239" customFormat="1" ht="20.100000000000001" customHeight="1">
      <c r="A16" s="1237" t="s">
        <v>35</v>
      </c>
      <c r="B16" s="1237">
        <v>1118982.9450000001</v>
      </c>
      <c r="C16" s="1237">
        <v>0</v>
      </c>
      <c r="D16" s="1237">
        <v>0</v>
      </c>
      <c r="E16" s="1237"/>
      <c r="F16" s="1237">
        <v>764803.94700000004</v>
      </c>
      <c r="G16" s="1237">
        <v>0</v>
      </c>
      <c r="H16" s="1237">
        <v>0</v>
      </c>
      <c r="I16" s="1237"/>
      <c r="J16" s="1237">
        <v>144660.024</v>
      </c>
      <c r="K16" s="1237">
        <v>0</v>
      </c>
      <c r="L16" s="1237">
        <v>0</v>
      </c>
      <c r="M16" s="1237"/>
      <c r="N16" s="1237">
        <v>701.16899999999998</v>
      </c>
      <c r="O16" s="1237">
        <v>0</v>
      </c>
      <c r="P16" s="1237">
        <v>0</v>
      </c>
      <c r="Q16" s="1237"/>
      <c r="R16" s="1237">
        <v>133.13</v>
      </c>
      <c r="S16" s="1237">
        <v>0</v>
      </c>
      <c r="T16" s="1237">
        <v>0</v>
      </c>
      <c r="U16" s="1237"/>
      <c r="V16" s="1237">
        <v>0</v>
      </c>
      <c r="W16" s="1237">
        <v>0</v>
      </c>
      <c r="X16" s="1237">
        <v>0</v>
      </c>
      <c r="Y16" s="1237">
        <v>0</v>
      </c>
      <c r="Z16" s="1237">
        <v>0</v>
      </c>
      <c r="AA16" s="1237">
        <v>0</v>
      </c>
      <c r="AB16" s="1237"/>
      <c r="AC16" s="1237">
        <v>0</v>
      </c>
      <c r="AD16" s="1237">
        <v>0</v>
      </c>
      <c r="AE16" s="1237">
        <v>0</v>
      </c>
      <c r="AF16" s="1237"/>
      <c r="AG16" s="1238">
        <v>2029281.2180000001</v>
      </c>
    </row>
    <row r="17" spans="1:33" s="1239" customFormat="1" ht="20.100000000000001" customHeight="1">
      <c r="A17" s="1237" t="s">
        <v>36</v>
      </c>
      <c r="B17" s="1237">
        <v>10463141.443</v>
      </c>
      <c r="C17" s="1237">
        <v>0</v>
      </c>
      <c r="D17" s="1237">
        <v>19386.59</v>
      </c>
      <c r="E17" s="1237"/>
      <c r="F17" s="1237">
        <v>6940124.6310000001</v>
      </c>
      <c r="G17" s="1237">
        <v>40567.866999999998</v>
      </c>
      <c r="H17" s="1237">
        <v>149208.81400000001</v>
      </c>
      <c r="I17" s="1237"/>
      <c r="J17" s="1237">
        <v>3166565.3059999999</v>
      </c>
      <c r="K17" s="1237">
        <v>39659.230000000003</v>
      </c>
      <c r="L17" s="1237">
        <v>302573.08199999999</v>
      </c>
      <c r="M17" s="1237"/>
      <c r="N17" s="1237">
        <v>801224.83900000004</v>
      </c>
      <c r="O17" s="1237">
        <v>18819.225999999999</v>
      </c>
      <c r="P17" s="1237">
        <v>118545.946</v>
      </c>
      <c r="Q17" s="1237"/>
      <c r="R17" s="1237">
        <v>65862.770999999993</v>
      </c>
      <c r="S17" s="1237">
        <v>263.25900000000001</v>
      </c>
      <c r="T17" s="1237">
        <v>3851.3760000000002</v>
      </c>
      <c r="U17" s="1237"/>
      <c r="V17" s="1237">
        <v>2711863.6757399999</v>
      </c>
      <c r="W17" s="1237">
        <v>0</v>
      </c>
      <c r="X17" s="1237">
        <v>249920.27518999999</v>
      </c>
      <c r="Y17" s="1237">
        <v>11918940.176299999</v>
      </c>
      <c r="Z17" s="1237">
        <v>340546.74617</v>
      </c>
      <c r="AA17" s="1237">
        <v>460462.24356999999</v>
      </c>
      <c r="AB17" s="1237"/>
      <c r="AC17" s="1237">
        <v>9827622.9680000003</v>
      </c>
      <c r="AD17" s="1237">
        <v>29026.323</v>
      </c>
      <c r="AE17" s="1237">
        <v>312177.68300000002</v>
      </c>
      <c r="AF17" s="1237"/>
      <c r="AG17" s="1238">
        <v>47980354.478</v>
      </c>
    </row>
    <row r="18" spans="1:33" s="1239" customFormat="1" ht="20.100000000000001" customHeight="1">
      <c r="A18" s="1237" t="s">
        <v>37</v>
      </c>
      <c r="B18" s="1237">
        <v>0</v>
      </c>
      <c r="C18" s="1237">
        <v>0</v>
      </c>
      <c r="D18" s="1237">
        <v>0</v>
      </c>
      <c r="E18" s="1237"/>
      <c r="F18" s="1237">
        <v>0</v>
      </c>
      <c r="G18" s="1237">
        <v>0</v>
      </c>
      <c r="H18" s="1237">
        <v>0</v>
      </c>
      <c r="I18" s="1237"/>
      <c r="J18" s="1237">
        <v>410013.92499999999</v>
      </c>
      <c r="K18" s="1237">
        <v>1379.9269999999999</v>
      </c>
      <c r="L18" s="1237">
        <v>62932.877</v>
      </c>
      <c r="M18" s="1237"/>
      <c r="N18" s="1237">
        <v>8003806.1550000003</v>
      </c>
      <c r="O18" s="1237">
        <v>82293.038</v>
      </c>
      <c r="P18" s="1237">
        <v>727620.48100000003</v>
      </c>
      <c r="Q18" s="1237"/>
      <c r="R18" s="1237">
        <v>2381856.1680000001</v>
      </c>
      <c r="S18" s="1237">
        <v>9730.4480000000003</v>
      </c>
      <c r="T18" s="1237">
        <v>101227.95299999999</v>
      </c>
      <c r="U18" s="1237"/>
      <c r="V18" s="1237">
        <v>37238.329939999996</v>
      </c>
      <c r="W18" s="1237">
        <v>70.995500000000007</v>
      </c>
      <c r="X18" s="1237">
        <v>10.388489999999999</v>
      </c>
      <c r="Y18" s="1237">
        <v>316363.78531000001</v>
      </c>
      <c r="Z18" s="1237">
        <v>4632.0062400000006</v>
      </c>
      <c r="AA18" s="1237">
        <v>16088.470130000002</v>
      </c>
      <c r="AB18" s="1237"/>
      <c r="AC18" s="1237">
        <v>415525.89</v>
      </c>
      <c r="AD18" s="1237">
        <v>1156.1949999999999</v>
      </c>
      <c r="AE18" s="1237">
        <v>28758.65</v>
      </c>
      <c r="AF18" s="1237"/>
      <c r="AG18" s="1238">
        <v>12600705.688999999</v>
      </c>
    </row>
    <row r="19" spans="1:33" s="1239" customFormat="1" ht="20.100000000000001" customHeight="1">
      <c r="A19" s="1237" t="s">
        <v>38</v>
      </c>
      <c r="B19" s="1237">
        <v>910577.72499999998</v>
      </c>
      <c r="C19" s="1237">
        <v>0</v>
      </c>
      <c r="D19" s="1237">
        <v>0</v>
      </c>
      <c r="E19" s="1237"/>
      <c r="F19" s="1237">
        <v>531072.65099999995</v>
      </c>
      <c r="G19" s="1237">
        <v>1175.729</v>
      </c>
      <c r="H19" s="1237">
        <v>1573.146</v>
      </c>
      <c r="I19" s="1237"/>
      <c r="J19" s="1237">
        <v>24684.32</v>
      </c>
      <c r="K19" s="1237">
        <v>59829.474999999999</v>
      </c>
      <c r="L19" s="1237">
        <v>50520.436000000002</v>
      </c>
      <c r="M19" s="1237"/>
      <c r="N19" s="1237">
        <v>95.775000000000006</v>
      </c>
      <c r="O19" s="1237">
        <v>130.62</v>
      </c>
      <c r="P19" s="1237">
        <v>821.50300000000004</v>
      </c>
      <c r="Q19" s="1237"/>
      <c r="R19" s="1237">
        <v>0</v>
      </c>
      <c r="S19" s="1237">
        <v>0</v>
      </c>
      <c r="T19" s="1237">
        <v>0</v>
      </c>
      <c r="U19" s="1237"/>
      <c r="V19" s="1237">
        <v>12168.788640000001</v>
      </c>
      <c r="W19" s="1237">
        <v>0</v>
      </c>
      <c r="X19" s="1237">
        <v>269.54252000000002</v>
      </c>
      <c r="Y19" s="1237">
        <v>1541817.53632</v>
      </c>
      <c r="Z19" s="1237">
        <v>3912.67067</v>
      </c>
      <c r="AA19" s="1237">
        <v>25082.294260000002</v>
      </c>
      <c r="AB19" s="1237"/>
      <c r="AC19" s="1237">
        <v>531399.87699999998</v>
      </c>
      <c r="AD19" s="1237">
        <v>13229.998</v>
      </c>
      <c r="AE19" s="1237">
        <v>46343.875999999997</v>
      </c>
      <c r="AF19" s="1237"/>
      <c r="AG19" s="1238">
        <v>3754705.969</v>
      </c>
    </row>
    <row r="20" spans="1:33" s="1239" customFormat="1" ht="20.100000000000001" customHeight="1">
      <c r="A20" s="1237" t="s">
        <v>96</v>
      </c>
      <c r="B20" s="1237">
        <v>0</v>
      </c>
      <c r="C20" s="1237">
        <v>0</v>
      </c>
      <c r="D20" s="1237">
        <v>0</v>
      </c>
      <c r="E20" s="1237"/>
      <c r="F20" s="1237">
        <v>0</v>
      </c>
      <c r="G20" s="1237">
        <v>0</v>
      </c>
      <c r="H20" s="1237">
        <v>0</v>
      </c>
      <c r="I20" s="1237"/>
      <c r="J20" s="1237">
        <v>150</v>
      </c>
      <c r="K20" s="1237">
        <v>0</v>
      </c>
      <c r="L20" s="1237">
        <v>0</v>
      </c>
      <c r="M20" s="1237"/>
      <c r="N20" s="1237">
        <v>2095.2710000000002</v>
      </c>
      <c r="O20" s="1237">
        <v>0</v>
      </c>
      <c r="P20" s="1237">
        <v>642.37</v>
      </c>
      <c r="Q20" s="1237"/>
      <c r="R20" s="1237">
        <v>1114.7059999999999</v>
      </c>
      <c r="S20" s="1237">
        <v>0</v>
      </c>
      <c r="T20" s="1237">
        <v>353.87200000000001</v>
      </c>
      <c r="U20" s="1237"/>
      <c r="V20" s="1237">
        <v>1638780.07773</v>
      </c>
      <c r="W20" s="1237">
        <v>48956.671190000001</v>
      </c>
      <c r="X20" s="1237">
        <v>92260.272559999998</v>
      </c>
      <c r="Y20" s="1237">
        <v>1522348.1154799999</v>
      </c>
      <c r="Z20" s="1237">
        <v>20288.459030000002</v>
      </c>
      <c r="AA20" s="1237">
        <v>127603.02798</v>
      </c>
      <c r="AB20" s="1237"/>
      <c r="AC20" s="1237">
        <v>52.317</v>
      </c>
      <c r="AD20" s="1237">
        <v>0</v>
      </c>
      <c r="AE20" s="1237">
        <v>0</v>
      </c>
      <c r="AF20" s="1237"/>
      <c r="AG20" s="1238">
        <v>3454645.1630000002</v>
      </c>
    </row>
    <row r="21" spans="1:33" s="1239" customFormat="1" ht="20.100000000000001" customHeight="1">
      <c r="A21" s="1237" t="s">
        <v>116</v>
      </c>
      <c r="B21" s="1237">
        <v>3159019.358</v>
      </c>
      <c r="C21" s="1237">
        <v>0</v>
      </c>
      <c r="D21" s="1237">
        <v>98696.095000000001</v>
      </c>
      <c r="E21" s="1237"/>
      <c r="F21" s="1237">
        <v>1893449.83</v>
      </c>
      <c r="G21" s="1237">
        <v>42493.493999999999</v>
      </c>
      <c r="H21" s="1237">
        <v>159289.12700000001</v>
      </c>
      <c r="I21" s="1237"/>
      <c r="J21" s="1237">
        <v>637804.06000000006</v>
      </c>
      <c r="K21" s="1237">
        <v>9178.2810000000009</v>
      </c>
      <c r="L21" s="1237">
        <v>33196.769</v>
      </c>
      <c r="M21" s="1237"/>
      <c r="N21" s="1237">
        <v>48.075000000000003</v>
      </c>
      <c r="O21" s="1237">
        <v>0</v>
      </c>
      <c r="P21" s="1237">
        <v>40.502000000000002</v>
      </c>
      <c r="Q21" s="1237"/>
      <c r="R21" s="1237">
        <v>0</v>
      </c>
      <c r="S21" s="1237">
        <v>0</v>
      </c>
      <c r="T21" s="1237">
        <v>0</v>
      </c>
      <c r="U21" s="1237"/>
      <c r="V21" s="1237">
        <v>0</v>
      </c>
      <c r="W21" s="1237">
        <v>0</v>
      </c>
      <c r="X21" s="1237">
        <v>0</v>
      </c>
      <c r="Y21" s="1237">
        <v>81604.634209999989</v>
      </c>
      <c r="Z21" s="1237">
        <v>0</v>
      </c>
      <c r="AA21" s="1237">
        <v>236.41163</v>
      </c>
      <c r="AB21" s="1237"/>
      <c r="AC21" s="1237">
        <v>0</v>
      </c>
      <c r="AD21" s="1237">
        <v>0</v>
      </c>
      <c r="AE21" s="1237">
        <v>0</v>
      </c>
      <c r="AF21" s="1237"/>
      <c r="AG21" s="1238">
        <v>6115056.6399999997</v>
      </c>
    </row>
    <row r="22" spans="1:33" s="1239" customFormat="1" ht="20.100000000000001" customHeight="1">
      <c r="A22" s="1237" t="s">
        <v>41</v>
      </c>
      <c r="B22" s="1237">
        <v>0</v>
      </c>
      <c r="C22" s="1237">
        <v>0</v>
      </c>
      <c r="D22" s="1237">
        <v>0</v>
      </c>
      <c r="E22" s="1237"/>
      <c r="F22" s="1237">
        <v>0</v>
      </c>
      <c r="G22" s="1237">
        <v>0</v>
      </c>
      <c r="H22" s="1237">
        <v>0</v>
      </c>
      <c r="I22" s="1237"/>
      <c r="J22" s="1237">
        <v>0</v>
      </c>
      <c r="K22" s="1237">
        <v>0</v>
      </c>
      <c r="L22" s="1237">
        <v>0</v>
      </c>
      <c r="M22" s="1237"/>
      <c r="N22" s="1237">
        <v>0</v>
      </c>
      <c r="O22" s="1237">
        <v>0</v>
      </c>
      <c r="P22" s="1237">
        <v>0</v>
      </c>
      <c r="Q22" s="1237"/>
      <c r="R22" s="1237">
        <v>0</v>
      </c>
      <c r="S22" s="1237">
        <v>0</v>
      </c>
      <c r="T22" s="1237">
        <v>0</v>
      </c>
      <c r="U22" s="1237"/>
      <c r="V22" s="1237">
        <v>631153.7746</v>
      </c>
      <c r="W22" s="1237">
        <v>0</v>
      </c>
      <c r="X22" s="1237">
        <v>43648.719649999999</v>
      </c>
      <c r="Y22" s="1237">
        <v>646625.44721000001</v>
      </c>
      <c r="Z22" s="1237">
        <v>26875.134180000001</v>
      </c>
      <c r="AA22" s="1237">
        <v>34644.45334</v>
      </c>
      <c r="AB22" s="1237"/>
      <c r="AC22" s="1237">
        <v>0</v>
      </c>
      <c r="AD22" s="1237">
        <v>0</v>
      </c>
      <c r="AE22" s="1237">
        <v>0</v>
      </c>
      <c r="AF22" s="1237"/>
      <c r="AG22" s="1238">
        <v>1382947.5279999999</v>
      </c>
    </row>
    <row r="23" spans="1:33" s="1241" customFormat="1" ht="20.100000000000001" customHeight="1">
      <c r="A23" s="27" t="s">
        <v>42</v>
      </c>
      <c r="B23" s="1237">
        <v>0</v>
      </c>
      <c r="C23" s="1237">
        <v>0</v>
      </c>
      <c r="D23" s="1237">
        <v>0</v>
      </c>
      <c r="E23" s="1237"/>
      <c r="F23" s="1237">
        <v>39832.675999999999</v>
      </c>
      <c r="G23" s="1237">
        <v>0</v>
      </c>
      <c r="H23" s="1237">
        <v>0</v>
      </c>
      <c r="I23" s="1237"/>
      <c r="J23" s="1237">
        <v>58662.171999999999</v>
      </c>
      <c r="K23" s="1237">
        <v>0</v>
      </c>
      <c r="L23" s="1237">
        <v>0</v>
      </c>
      <c r="M23" s="1237"/>
      <c r="N23" s="1237">
        <v>5922.2160000000003</v>
      </c>
      <c r="O23" s="1237">
        <v>0</v>
      </c>
      <c r="P23" s="1237">
        <v>1637.077</v>
      </c>
      <c r="Q23" s="1237"/>
      <c r="R23" s="1237">
        <v>1277.3920000000001</v>
      </c>
      <c r="S23" s="1237">
        <v>0</v>
      </c>
      <c r="T23" s="1237">
        <v>896.99300000000005</v>
      </c>
      <c r="U23" s="1237"/>
      <c r="V23" s="1237">
        <v>0</v>
      </c>
      <c r="W23" s="1237">
        <v>0</v>
      </c>
      <c r="X23" s="1237">
        <v>0</v>
      </c>
      <c r="Y23" s="1237">
        <v>558675.29492999997</v>
      </c>
      <c r="Z23" s="1237">
        <v>34331.99555</v>
      </c>
      <c r="AA23" s="1237">
        <v>32266.13507</v>
      </c>
      <c r="AB23" s="1237"/>
      <c r="AC23" s="1237">
        <v>135.86000000000001</v>
      </c>
      <c r="AD23" s="1237">
        <v>0</v>
      </c>
      <c r="AE23" s="1237">
        <v>0</v>
      </c>
      <c r="AF23" s="1237"/>
      <c r="AG23" s="1238">
        <v>733637.81400000001</v>
      </c>
    </row>
    <row r="24" spans="1:33" s="1239" customFormat="1" ht="20.100000000000001" customHeight="1">
      <c r="A24" s="1237" t="s">
        <v>43</v>
      </c>
      <c r="B24" s="1237">
        <v>820819.42099999997</v>
      </c>
      <c r="C24" s="1237">
        <v>0</v>
      </c>
      <c r="D24" s="1237">
        <v>17613.048999999999</v>
      </c>
      <c r="E24" s="1237"/>
      <c r="F24" s="1237">
        <v>180502.39499999999</v>
      </c>
      <c r="G24" s="1237">
        <v>0</v>
      </c>
      <c r="H24" s="1237">
        <v>0</v>
      </c>
      <c r="I24" s="1237"/>
      <c r="J24" s="1237">
        <v>3831</v>
      </c>
      <c r="K24" s="1237">
        <v>0</v>
      </c>
      <c r="L24" s="1237">
        <v>0</v>
      </c>
      <c r="M24" s="1237"/>
      <c r="N24" s="1237">
        <v>0</v>
      </c>
      <c r="O24" s="1237">
        <v>0</v>
      </c>
      <c r="P24" s="1237">
        <v>0</v>
      </c>
      <c r="Q24" s="1237"/>
      <c r="R24" s="1237">
        <v>0</v>
      </c>
      <c r="S24" s="1237">
        <v>0</v>
      </c>
      <c r="T24" s="1237">
        <v>0</v>
      </c>
      <c r="U24" s="1237"/>
      <c r="V24" s="1237">
        <v>0</v>
      </c>
      <c r="W24" s="1237">
        <v>0</v>
      </c>
      <c r="X24" s="1237">
        <v>0</v>
      </c>
      <c r="Y24" s="1237">
        <v>0</v>
      </c>
      <c r="Z24" s="1237">
        <v>0</v>
      </c>
      <c r="AA24" s="1237">
        <v>0</v>
      </c>
      <c r="AB24" s="1237"/>
      <c r="AC24" s="1237">
        <v>0</v>
      </c>
      <c r="AD24" s="1237">
        <v>0</v>
      </c>
      <c r="AE24" s="1237">
        <v>0</v>
      </c>
      <c r="AF24" s="1237"/>
      <c r="AG24" s="1238">
        <v>1022765.865</v>
      </c>
    </row>
    <row r="25" spans="1:33" s="1239" customFormat="1" ht="20.100000000000001" customHeight="1">
      <c r="A25" s="1237" t="s">
        <v>44</v>
      </c>
      <c r="B25" s="1237">
        <v>186578</v>
      </c>
      <c r="C25" s="1237">
        <v>0</v>
      </c>
      <c r="D25" s="1237">
        <v>0</v>
      </c>
      <c r="E25" s="1237"/>
      <c r="F25" s="1237">
        <v>0</v>
      </c>
      <c r="G25" s="1237">
        <v>0</v>
      </c>
      <c r="H25" s="1237">
        <v>0</v>
      </c>
      <c r="I25" s="1237"/>
      <c r="J25" s="1237">
        <v>0</v>
      </c>
      <c r="K25" s="1237">
        <v>0</v>
      </c>
      <c r="L25" s="1237">
        <v>0</v>
      </c>
      <c r="M25" s="1237"/>
      <c r="N25" s="1237">
        <v>0</v>
      </c>
      <c r="O25" s="1237">
        <v>0</v>
      </c>
      <c r="P25" s="1237">
        <v>0</v>
      </c>
      <c r="Q25" s="1237"/>
      <c r="R25" s="1237">
        <v>0</v>
      </c>
      <c r="S25" s="1237">
        <v>0</v>
      </c>
      <c r="T25" s="1237">
        <v>0</v>
      </c>
      <c r="U25" s="1237"/>
      <c r="V25" s="1237">
        <v>0</v>
      </c>
      <c r="W25" s="1237">
        <v>0</v>
      </c>
      <c r="X25" s="1237">
        <v>0</v>
      </c>
      <c r="Y25" s="1237">
        <v>0</v>
      </c>
      <c r="Z25" s="1237">
        <v>0</v>
      </c>
      <c r="AA25" s="1237">
        <v>0</v>
      </c>
      <c r="AB25" s="1237"/>
      <c r="AC25" s="1237">
        <v>0</v>
      </c>
      <c r="AD25" s="1237">
        <v>0</v>
      </c>
      <c r="AE25" s="1237">
        <v>0</v>
      </c>
      <c r="AF25" s="1237"/>
      <c r="AG25" s="1238">
        <v>186578</v>
      </c>
    </row>
    <row r="26" spans="1:33" s="1239" customFormat="1" ht="20.100000000000001" customHeight="1">
      <c r="A26" s="1237" t="s">
        <v>45</v>
      </c>
      <c r="B26" s="1237">
        <v>860509.25</v>
      </c>
      <c r="C26" s="1237">
        <v>0</v>
      </c>
      <c r="D26" s="1237">
        <v>29343.351999999999</v>
      </c>
      <c r="E26" s="1237"/>
      <c r="F26" s="1237">
        <v>260717.696</v>
      </c>
      <c r="G26" s="1237">
        <v>0</v>
      </c>
      <c r="H26" s="1237">
        <v>15665.55</v>
      </c>
      <c r="I26" s="1237"/>
      <c r="J26" s="1237">
        <v>0</v>
      </c>
      <c r="K26" s="1237">
        <v>0</v>
      </c>
      <c r="L26" s="1237">
        <v>0</v>
      </c>
      <c r="M26" s="1237"/>
      <c r="N26" s="1237">
        <v>0</v>
      </c>
      <c r="O26" s="1237">
        <v>0</v>
      </c>
      <c r="P26" s="1237">
        <v>0</v>
      </c>
      <c r="Q26" s="1237"/>
      <c r="R26" s="1237">
        <v>0</v>
      </c>
      <c r="S26" s="1237">
        <v>0</v>
      </c>
      <c r="T26" s="1237">
        <v>0</v>
      </c>
      <c r="U26" s="1237"/>
      <c r="V26" s="1237">
        <v>0</v>
      </c>
      <c r="W26" s="1237">
        <v>0</v>
      </c>
      <c r="X26" s="1237">
        <v>0</v>
      </c>
      <c r="Y26" s="1237">
        <v>0</v>
      </c>
      <c r="Z26" s="1237">
        <v>0</v>
      </c>
      <c r="AA26" s="1237">
        <v>0</v>
      </c>
      <c r="AB26" s="1237"/>
      <c r="AC26" s="1237">
        <v>0</v>
      </c>
      <c r="AD26" s="1237">
        <v>0</v>
      </c>
      <c r="AE26" s="1237">
        <v>0</v>
      </c>
      <c r="AF26" s="1237"/>
      <c r="AG26" s="1238">
        <v>1166235.8500000001</v>
      </c>
    </row>
    <row r="27" spans="1:33" s="1239" customFormat="1" ht="28.5" customHeight="1" thickBot="1">
      <c r="A27" s="1242" t="s">
        <v>46</v>
      </c>
      <c r="B27" s="1242">
        <v>87676192.378999993</v>
      </c>
      <c r="C27" s="1242">
        <v>243709.91800000001</v>
      </c>
      <c r="D27" s="1242">
        <v>507503.93600000005</v>
      </c>
      <c r="E27" s="1242"/>
      <c r="F27" s="1242">
        <v>50789628.039999999</v>
      </c>
      <c r="G27" s="1242">
        <v>855731.00099999993</v>
      </c>
      <c r="H27" s="1242">
        <v>1208235.723</v>
      </c>
      <c r="I27" s="1242"/>
      <c r="J27" s="1242">
        <v>41629788.691999994</v>
      </c>
      <c r="K27" s="1242">
        <v>2726451.3200000003</v>
      </c>
      <c r="L27" s="1242">
        <v>6692913.3550000014</v>
      </c>
      <c r="M27" s="1242"/>
      <c r="N27" s="1242">
        <v>18864126.511999998</v>
      </c>
      <c r="O27" s="1242">
        <v>586369.03700000001</v>
      </c>
      <c r="P27" s="1242">
        <v>2265688.327</v>
      </c>
      <c r="Q27" s="1242"/>
      <c r="R27" s="1242">
        <v>3138327.1159999999</v>
      </c>
      <c r="S27" s="1242">
        <v>13727.655999999999</v>
      </c>
      <c r="T27" s="1242">
        <v>145182.43799999997</v>
      </c>
      <c r="U27" s="1242"/>
      <c r="V27" s="1242">
        <v>16352368.351539999</v>
      </c>
      <c r="W27" s="1242">
        <v>49718.200810000002</v>
      </c>
      <c r="X27" s="1242">
        <v>1091930.41432</v>
      </c>
      <c r="Y27" s="1242">
        <v>50880249.926629998</v>
      </c>
      <c r="Z27" s="1242">
        <v>1758860.55195</v>
      </c>
      <c r="AA27" s="1242">
        <v>1878219.0168300001</v>
      </c>
      <c r="AB27" s="1242"/>
      <c r="AC27" s="1242">
        <v>62242238.806999996</v>
      </c>
      <c r="AD27" s="1242">
        <v>1116849.2550000001</v>
      </c>
      <c r="AE27" s="1242">
        <v>1890917.4219999998</v>
      </c>
      <c r="AF27" s="1243"/>
      <c r="AG27" s="1242">
        <v>354604927.47500002</v>
      </c>
    </row>
    <row r="28" spans="1:33" s="1239" customFormat="1">
      <c r="A28" s="1237" t="s">
        <v>154</v>
      </c>
      <c r="B28" s="1244"/>
      <c r="R28" s="1244"/>
      <c r="T28" s="1244"/>
      <c r="Y28" s="1237"/>
      <c r="Z28" s="1237"/>
      <c r="AA28" s="1237"/>
      <c r="AE28" s="1244"/>
    </row>
    <row r="29" spans="1:33" s="1216" customFormat="1">
      <c r="A29" s="618"/>
      <c r="B29" s="611"/>
      <c r="C29" s="611"/>
      <c r="D29" s="611"/>
      <c r="E29" s="611"/>
      <c r="F29" s="611"/>
      <c r="G29" s="611"/>
      <c r="H29" s="611"/>
      <c r="I29" s="611"/>
      <c r="J29" s="1245"/>
      <c r="K29" s="1245"/>
      <c r="L29" s="1245"/>
      <c r="M29" s="1245"/>
      <c r="N29" s="1245"/>
      <c r="O29" s="1245"/>
      <c r="P29" s="1245"/>
      <c r="Q29" s="1245"/>
      <c r="R29" s="1245"/>
      <c r="S29" s="1245"/>
      <c r="T29" s="1245"/>
      <c r="U29" s="1245"/>
      <c r="V29" s="1245"/>
      <c r="W29" s="1245"/>
      <c r="X29" s="1245"/>
      <c r="Y29" s="1245"/>
      <c r="Z29" s="1245"/>
      <c r="AA29" s="1245"/>
      <c r="AB29" s="1245"/>
      <c r="AC29" s="1245"/>
      <c r="AD29" s="1245"/>
      <c r="AE29" s="1245"/>
      <c r="AF29" s="1245"/>
      <c r="AG29" s="1245"/>
    </row>
    <row r="30" spans="1:33" s="1216" customFormat="1">
      <c r="A30" s="947"/>
      <c r="B30" s="886"/>
      <c r="C30" s="886"/>
      <c r="D30" s="887"/>
      <c r="E30" s="886"/>
      <c r="F30" s="886"/>
      <c r="G30" s="886"/>
      <c r="H30" s="887"/>
      <c r="I30" s="886"/>
      <c r="Y30" s="1246"/>
      <c r="AA30" s="1246"/>
    </row>
    <row r="31" spans="1:33" s="1216" customFormat="1">
      <c r="A31" s="947"/>
      <c r="B31" s="1246"/>
      <c r="C31" s="1246"/>
      <c r="D31" s="1246"/>
      <c r="E31" s="1246"/>
      <c r="F31" s="1246"/>
      <c r="G31" s="1246"/>
      <c r="H31" s="1246"/>
      <c r="I31" s="1246"/>
      <c r="J31" s="1246"/>
      <c r="K31" s="1246"/>
      <c r="L31" s="1246"/>
      <c r="M31" s="1246"/>
      <c r="N31" s="1246"/>
      <c r="O31" s="1246"/>
      <c r="P31" s="1246"/>
      <c r="Q31" s="1246"/>
      <c r="R31" s="1246"/>
      <c r="S31" s="1246"/>
      <c r="T31" s="1246"/>
      <c r="U31" s="1246"/>
      <c r="V31" s="1246"/>
      <c r="W31" s="1246"/>
      <c r="X31" s="1246"/>
      <c r="Y31" s="1246"/>
      <c r="Z31" s="1246"/>
      <c r="AA31" s="1246"/>
      <c r="AB31" s="1246"/>
      <c r="AC31" s="1246"/>
      <c r="AD31" s="1246"/>
      <c r="AE31" s="1246"/>
      <c r="AF31" s="1246"/>
      <c r="AG31" s="1246"/>
    </row>
    <row r="32" spans="1:33" s="1216" customFormat="1">
      <c r="Y32" s="1246"/>
    </row>
    <row r="33" spans="25:25" s="1216" customFormat="1">
      <c r="Y33" s="1246"/>
    </row>
    <row r="34" spans="25:25" s="1216" customFormat="1">
      <c r="Y34" s="1246"/>
    </row>
    <row r="35" spans="25:25" s="1216" customFormat="1">
      <c r="Y35" s="1246"/>
    </row>
    <row r="36" spans="25:25" s="1216" customFormat="1">
      <c r="Y36" s="1246"/>
    </row>
    <row r="37" spans="25:25" s="1216" customFormat="1">
      <c r="Y37" s="1246"/>
    </row>
    <row r="38" spans="25:25">
      <c r="Y38" s="1246"/>
    </row>
    <row r="39" spans="25:25">
      <c r="Y39" s="1246"/>
    </row>
    <row r="40" spans="25:25">
      <c r="Y40" s="1246"/>
    </row>
    <row r="41" spans="25:25">
      <c r="Y41" s="1246"/>
    </row>
    <row r="42" spans="25:25">
      <c r="Y42" s="1246"/>
    </row>
    <row r="43" spans="25:25">
      <c r="Y43" s="1246"/>
    </row>
    <row r="44" spans="25:25">
      <c r="Y44" s="1246"/>
    </row>
  </sheetData>
  <mergeCells count="13">
    <mergeCell ref="AG6:AG8"/>
    <mergeCell ref="V7:X7"/>
    <mergeCell ref="Y7:AA7"/>
    <mergeCell ref="A2:AG2"/>
    <mergeCell ref="A3:AG3"/>
    <mergeCell ref="A6:A8"/>
    <mergeCell ref="B6:D6"/>
    <mergeCell ref="F6:H6"/>
    <mergeCell ref="J6:L6"/>
    <mergeCell ref="N6:P6"/>
    <mergeCell ref="R6:T6"/>
    <mergeCell ref="V6:AA6"/>
    <mergeCell ref="AC6:AE6"/>
  </mergeCells>
  <hyperlinks>
    <hyperlink ref="A1" location="Índice!A1" display="Volver al Índice" xr:uid="{5BB304B0-CC95-49B1-8423-29A87ACBB87A}"/>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F082E-DDF7-4598-B152-C749B53C48C5}">
  <dimension ref="A1:K72"/>
  <sheetViews>
    <sheetView showGridLines="0" zoomScale="85" zoomScaleNormal="85" workbookViewId="0"/>
  </sheetViews>
  <sheetFormatPr baseColWidth="10" defaultRowHeight="12.75"/>
  <cols>
    <col min="1" max="1" width="38.5703125" style="619" customWidth="1"/>
    <col min="2" max="6" width="19.42578125" style="619" customWidth="1"/>
    <col min="7" max="7" width="17.5703125" style="619" customWidth="1"/>
    <col min="8" max="8" width="12.140625" style="619" bestFit="1" customWidth="1"/>
    <col min="9" max="9" width="10.5703125" style="619" bestFit="1" customWidth="1"/>
    <col min="10" max="10" width="9.5703125" style="619" bestFit="1" customWidth="1"/>
    <col min="11" max="11" width="11" style="619" bestFit="1" customWidth="1"/>
    <col min="12" max="15" width="9.5703125" style="619" bestFit="1" customWidth="1"/>
    <col min="16" max="16" width="10.5703125" style="619" bestFit="1" customWidth="1"/>
    <col min="17" max="20" width="9.5703125" style="619" bestFit="1" customWidth="1"/>
    <col min="21" max="256" width="11.42578125" style="619"/>
    <col min="257" max="257" width="38.5703125" style="619" customWidth="1"/>
    <col min="258" max="262" width="19.42578125" style="619" customWidth="1"/>
    <col min="263" max="263" width="17.5703125" style="619" customWidth="1"/>
    <col min="264" max="264" width="12.140625" style="619" bestFit="1" customWidth="1"/>
    <col min="265" max="265" width="10.5703125" style="619" bestFit="1" customWidth="1"/>
    <col min="266" max="266" width="9.5703125" style="619" bestFit="1" customWidth="1"/>
    <col min="267" max="267" width="11" style="619" bestFit="1" customWidth="1"/>
    <col min="268" max="271" width="9.5703125" style="619" bestFit="1" customWidth="1"/>
    <col min="272" max="272" width="10.5703125" style="619" bestFit="1" customWidth="1"/>
    <col min="273" max="276" width="9.5703125" style="619" bestFit="1" customWidth="1"/>
    <col min="277" max="512" width="11.42578125" style="619"/>
    <col min="513" max="513" width="38.5703125" style="619" customWidth="1"/>
    <col min="514" max="518" width="19.42578125" style="619" customWidth="1"/>
    <col min="519" max="519" width="17.5703125" style="619" customWidth="1"/>
    <col min="520" max="520" width="12.140625" style="619" bestFit="1" customWidth="1"/>
    <col min="521" max="521" width="10.5703125" style="619" bestFit="1" customWidth="1"/>
    <col min="522" max="522" width="9.5703125" style="619" bestFit="1" customWidth="1"/>
    <col min="523" max="523" width="11" style="619" bestFit="1" customWidth="1"/>
    <col min="524" max="527" width="9.5703125" style="619" bestFit="1" customWidth="1"/>
    <col min="528" max="528" width="10.5703125" style="619" bestFit="1" customWidth="1"/>
    <col min="529" max="532" width="9.5703125" style="619" bestFit="1" customWidth="1"/>
    <col min="533" max="768" width="11.42578125" style="619"/>
    <col min="769" max="769" width="38.5703125" style="619" customWidth="1"/>
    <col min="770" max="774" width="19.42578125" style="619" customWidth="1"/>
    <col min="775" max="775" width="17.5703125" style="619" customWidth="1"/>
    <col min="776" max="776" width="12.140625" style="619" bestFit="1" customWidth="1"/>
    <col min="777" max="777" width="10.5703125" style="619" bestFit="1" customWidth="1"/>
    <col min="778" max="778" width="9.5703125" style="619" bestFit="1" customWidth="1"/>
    <col min="779" max="779" width="11" style="619" bestFit="1" customWidth="1"/>
    <col min="780" max="783" width="9.5703125" style="619" bestFit="1" customWidth="1"/>
    <col min="784" max="784" width="10.5703125" style="619" bestFit="1" customWidth="1"/>
    <col min="785" max="788" width="9.5703125" style="619" bestFit="1" customWidth="1"/>
    <col min="789" max="1024" width="11.42578125" style="619"/>
    <col min="1025" max="1025" width="38.5703125" style="619" customWidth="1"/>
    <col min="1026" max="1030" width="19.42578125" style="619" customWidth="1"/>
    <col min="1031" max="1031" width="17.5703125" style="619" customWidth="1"/>
    <col min="1032" max="1032" width="12.140625" style="619" bestFit="1" customWidth="1"/>
    <col min="1033" max="1033" width="10.5703125" style="619" bestFit="1" customWidth="1"/>
    <col min="1034" max="1034" width="9.5703125" style="619" bestFit="1" customWidth="1"/>
    <col min="1035" max="1035" width="11" style="619" bestFit="1" customWidth="1"/>
    <col min="1036" max="1039" width="9.5703125" style="619" bestFit="1" customWidth="1"/>
    <col min="1040" max="1040" width="10.5703125" style="619" bestFit="1" customWidth="1"/>
    <col min="1041" max="1044" width="9.5703125" style="619" bestFit="1" customWidth="1"/>
    <col min="1045" max="1280" width="11.42578125" style="619"/>
    <col min="1281" max="1281" width="38.5703125" style="619" customWidth="1"/>
    <col min="1282" max="1286" width="19.42578125" style="619" customWidth="1"/>
    <col min="1287" max="1287" width="17.5703125" style="619" customWidth="1"/>
    <col min="1288" max="1288" width="12.140625" style="619" bestFit="1" customWidth="1"/>
    <col min="1289" max="1289" width="10.5703125" style="619" bestFit="1" customWidth="1"/>
    <col min="1290" max="1290" width="9.5703125" style="619" bestFit="1" customWidth="1"/>
    <col min="1291" max="1291" width="11" style="619" bestFit="1" customWidth="1"/>
    <col min="1292" max="1295" width="9.5703125" style="619" bestFit="1" customWidth="1"/>
    <col min="1296" max="1296" width="10.5703125" style="619" bestFit="1" customWidth="1"/>
    <col min="1297" max="1300" width="9.5703125" style="619" bestFit="1" customWidth="1"/>
    <col min="1301" max="1536" width="11.42578125" style="619"/>
    <col min="1537" max="1537" width="38.5703125" style="619" customWidth="1"/>
    <col min="1538" max="1542" width="19.42578125" style="619" customWidth="1"/>
    <col min="1543" max="1543" width="17.5703125" style="619" customWidth="1"/>
    <col min="1544" max="1544" width="12.140625" style="619" bestFit="1" customWidth="1"/>
    <col min="1545" max="1545" width="10.5703125" style="619" bestFit="1" customWidth="1"/>
    <col min="1546" max="1546" width="9.5703125" style="619" bestFit="1" customWidth="1"/>
    <col min="1547" max="1547" width="11" style="619" bestFit="1" customWidth="1"/>
    <col min="1548" max="1551" width="9.5703125" style="619" bestFit="1" customWidth="1"/>
    <col min="1552" max="1552" width="10.5703125" style="619" bestFit="1" customWidth="1"/>
    <col min="1553" max="1556" width="9.5703125" style="619" bestFit="1" customWidth="1"/>
    <col min="1557" max="1792" width="11.42578125" style="619"/>
    <col min="1793" max="1793" width="38.5703125" style="619" customWidth="1"/>
    <col min="1794" max="1798" width="19.42578125" style="619" customWidth="1"/>
    <col min="1799" max="1799" width="17.5703125" style="619" customWidth="1"/>
    <col min="1800" max="1800" width="12.140625" style="619" bestFit="1" customWidth="1"/>
    <col min="1801" max="1801" width="10.5703125" style="619" bestFit="1" customWidth="1"/>
    <col min="1802" max="1802" width="9.5703125" style="619" bestFit="1" customWidth="1"/>
    <col min="1803" max="1803" width="11" style="619" bestFit="1" customWidth="1"/>
    <col min="1804" max="1807" width="9.5703125" style="619" bestFit="1" customWidth="1"/>
    <col min="1808" max="1808" width="10.5703125" style="619" bestFit="1" customWidth="1"/>
    <col min="1809" max="1812" width="9.5703125" style="619" bestFit="1" customWidth="1"/>
    <col min="1813" max="2048" width="11.42578125" style="619"/>
    <col min="2049" max="2049" width="38.5703125" style="619" customWidth="1"/>
    <col min="2050" max="2054" width="19.42578125" style="619" customWidth="1"/>
    <col min="2055" max="2055" width="17.5703125" style="619" customWidth="1"/>
    <col min="2056" max="2056" width="12.140625" style="619" bestFit="1" customWidth="1"/>
    <col min="2057" max="2057" width="10.5703125" style="619" bestFit="1" customWidth="1"/>
    <col min="2058" max="2058" width="9.5703125" style="619" bestFit="1" customWidth="1"/>
    <col min="2059" max="2059" width="11" style="619" bestFit="1" customWidth="1"/>
    <col min="2060" max="2063" width="9.5703125" style="619" bestFit="1" customWidth="1"/>
    <col min="2064" max="2064" width="10.5703125" style="619" bestFit="1" customWidth="1"/>
    <col min="2065" max="2068" width="9.5703125" style="619" bestFit="1" customWidth="1"/>
    <col min="2069" max="2304" width="11.42578125" style="619"/>
    <col min="2305" max="2305" width="38.5703125" style="619" customWidth="1"/>
    <col min="2306" max="2310" width="19.42578125" style="619" customWidth="1"/>
    <col min="2311" max="2311" width="17.5703125" style="619" customWidth="1"/>
    <col min="2312" max="2312" width="12.140625" style="619" bestFit="1" customWidth="1"/>
    <col min="2313" max="2313" width="10.5703125" style="619" bestFit="1" customWidth="1"/>
    <col min="2314" max="2314" width="9.5703125" style="619" bestFit="1" customWidth="1"/>
    <col min="2315" max="2315" width="11" style="619" bestFit="1" customWidth="1"/>
    <col min="2316" max="2319" width="9.5703125" style="619" bestFit="1" customWidth="1"/>
    <col min="2320" max="2320" width="10.5703125" style="619" bestFit="1" customWidth="1"/>
    <col min="2321" max="2324" width="9.5703125" style="619" bestFit="1" customWidth="1"/>
    <col min="2325" max="2560" width="11.42578125" style="619"/>
    <col min="2561" max="2561" width="38.5703125" style="619" customWidth="1"/>
    <col min="2562" max="2566" width="19.42578125" style="619" customWidth="1"/>
    <col min="2567" max="2567" width="17.5703125" style="619" customWidth="1"/>
    <col min="2568" max="2568" width="12.140625" style="619" bestFit="1" customWidth="1"/>
    <col min="2569" max="2569" width="10.5703125" style="619" bestFit="1" customWidth="1"/>
    <col min="2570" max="2570" width="9.5703125" style="619" bestFit="1" customWidth="1"/>
    <col min="2571" max="2571" width="11" style="619" bestFit="1" customWidth="1"/>
    <col min="2572" max="2575" width="9.5703125" style="619" bestFit="1" customWidth="1"/>
    <col min="2576" max="2576" width="10.5703125" style="619" bestFit="1" customWidth="1"/>
    <col min="2577" max="2580" width="9.5703125" style="619" bestFit="1" customWidth="1"/>
    <col min="2581" max="2816" width="11.42578125" style="619"/>
    <col min="2817" max="2817" width="38.5703125" style="619" customWidth="1"/>
    <col min="2818" max="2822" width="19.42578125" style="619" customWidth="1"/>
    <col min="2823" max="2823" width="17.5703125" style="619" customWidth="1"/>
    <col min="2824" max="2824" width="12.140625" style="619" bestFit="1" customWidth="1"/>
    <col min="2825" max="2825" width="10.5703125" style="619" bestFit="1" customWidth="1"/>
    <col min="2826" max="2826" width="9.5703125" style="619" bestFit="1" customWidth="1"/>
    <col min="2827" max="2827" width="11" style="619" bestFit="1" customWidth="1"/>
    <col min="2828" max="2831" width="9.5703125" style="619" bestFit="1" customWidth="1"/>
    <col min="2832" max="2832" width="10.5703125" style="619" bestFit="1" customWidth="1"/>
    <col min="2833" max="2836" width="9.5703125" style="619" bestFit="1" customWidth="1"/>
    <col min="2837" max="3072" width="11.42578125" style="619"/>
    <col min="3073" max="3073" width="38.5703125" style="619" customWidth="1"/>
    <col min="3074" max="3078" width="19.42578125" style="619" customWidth="1"/>
    <col min="3079" max="3079" width="17.5703125" style="619" customWidth="1"/>
    <col min="3080" max="3080" width="12.140625" style="619" bestFit="1" customWidth="1"/>
    <col min="3081" max="3081" width="10.5703125" style="619" bestFit="1" customWidth="1"/>
    <col min="3082" max="3082" width="9.5703125" style="619" bestFit="1" customWidth="1"/>
    <col min="3083" max="3083" width="11" style="619" bestFit="1" customWidth="1"/>
    <col min="3084" max="3087" width="9.5703125" style="619" bestFit="1" customWidth="1"/>
    <col min="3088" max="3088" width="10.5703125" style="619" bestFit="1" customWidth="1"/>
    <col min="3089" max="3092" width="9.5703125" style="619" bestFit="1" customWidth="1"/>
    <col min="3093" max="3328" width="11.42578125" style="619"/>
    <col min="3329" max="3329" width="38.5703125" style="619" customWidth="1"/>
    <col min="3330" max="3334" width="19.42578125" style="619" customWidth="1"/>
    <col min="3335" max="3335" width="17.5703125" style="619" customWidth="1"/>
    <col min="3336" max="3336" width="12.140625" style="619" bestFit="1" customWidth="1"/>
    <col min="3337" max="3337" width="10.5703125" style="619" bestFit="1" customWidth="1"/>
    <col min="3338" max="3338" width="9.5703125" style="619" bestFit="1" customWidth="1"/>
    <col min="3339" max="3339" width="11" style="619" bestFit="1" customWidth="1"/>
    <col min="3340" max="3343" width="9.5703125" style="619" bestFit="1" customWidth="1"/>
    <col min="3344" max="3344" width="10.5703125" style="619" bestFit="1" customWidth="1"/>
    <col min="3345" max="3348" width="9.5703125" style="619" bestFit="1" customWidth="1"/>
    <col min="3349" max="3584" width="11.42578125" style="619"/>
    <col min="3585" max="3585" width="38.5703125" style="619" customWidth="1"/>
    <col min="3586" max="3590" width="19.42578125" style="619" customWidth="1"/>
    <col min="3591" max="3591" width="17.5703125" style="619" customWidth="1"/>
    <col min="3592" max="3592" width="12.140625" style="619" bestFit="1" customWidth="1"/>
    <col min="3593" max="3593" width="10.5703125" style="619" bestFit="1" customWidth="1"/>
    <col min="3594" max="3594" width="9.5703125" style="619" bestFit="1" customWidth="1"/>
    <col min="3595" max="3595" width="11" style="619" bestFit="1" customWidth="1"/>
    <col min="3596" max="3599" width="9.5703125" style="619" bestFit="1" customWidth="1"/>
    <col min="3600" max="3600" width="10.5703125" style="619" bestFit="1" customWidth="1"/>
    <col min="3601" max="3604" width="9.5703125" style="619" bestFit="1" customWidth="1"/>
    <col min="3605" max="3840" width="11.42578125" style="619"/>
    <col min="3841" max="3841" width="38.5703125" style="619" customWidth="1"/>
    <col min="3842" max="3846" width="19.42578125" style="619" customWidth="1"/>
    <col min="3847" max="3847" width="17.5703125" style="619" customWidth="1"/>
    <col min="3848" max="3848" width="12.140625" style="619" bestFit="1" customWidth="1"/>
    <col min="3849" max="3849" width="10.5703125" style="619" bestFit="1" customWidth="1"/>
    <col min="3850" max="3850" width="9.5703125" style="619" bestFit="1" customWidth="1"/>
    <col min="3851" max="3851" width="11" style="619" bestFit="1" customWidth="1"/>
    <col min="3852" max="3855" width="9.5703125" style="619" bestFit="1" customWidth="1"/>
    <col min="3856" max="3856" width="10.5703125" style="619" bestFit="1" customWidth="1"/>
    <col min="3857" max="3860" width="9.5703125" style="619" bestFit="1" customWidth="1"/>
    <col min="3861" max="4096" width="11.42578125" style="619"/>
    <col min="4097" max="4097" width="38.5703125" style="619" customWidth="1"/>
    <col min="4098" max="4102" width="19.42578125" style="619" customWidth="1"/>
    <col min="4103" max="4103" width="17.5703125" style="619" customWidth="1"/>
    <col min="4104" max="4104" width="12.140625" style="619" bestFit="1" customWidth="1"/>
    <col min="4105" max="4105" width="10.5703125" style="619" bestFit="1" customWidth="1"/>
    <col min="4106" max="4106" width="9.5703125" style="619" bestFit="1" customWidth="1"/>
    <col min="4107" max="4107" width="11" style="619" bestFit="1" customWidth="1"/>
    <col min="4108" max="4111" width="9.5703125" style="619" bestFit="1" customWidth="1"/>
    <col min="4112" max="4112" width="10.5703125" style="619" bestFit="1" customWidth="1"/>
    <col min="4113" max="4116" width="9.5703125" style="619" bestFit="1" customWidth="1"/>
    <col min="4117" max="4352" width="11.42578125" style="619"/>
    <col min="4353" max="4353" width="38.5703125" style="619" customWidth="1"/>
    <col min="4354" max="4358" width="19.42578125" style="619" customWidth="1"/>
    <col min="4359" max="4359" width="17.5703125" style="619" customWidth="1"/>
    <col min="4360" max="4360" width="12.140625" style="619" bestFit="1" customWidth="1"/>
    <col min="4361" max="4361" width="10.5703125" style="619" bestFit="1" customWidth="1"/>
    <col min="4362" max="4362" width="9.5703125" style="619" bestFit="1" customWidth="1"/>
    <col min="4363" max="4363" width="11" style="619" bestFit="1" customWidth="1"/>
    <col min="4364" max="4367" width="9.5703125" style="619" bestFit="1" customWidth="1"/>
    <col min="4368" max="4368" width="10.5703125" style="619" bestFit="1" customWidth="1"/>
    <col min="4369" max="4372" width="9.5703125" style="619" bestFit="1" customWidth="1"/>
    <col min="4373" max="4608" width="11.42578125" style="619"/>
    <col min="4609" max="4609" width="38.5703125" style="619" customWidth="1"/>
    <col min="4610" max="4614" width="19.42578125" style="619" customWidth="1"/>
    <col min="4615" max="4615" width="17.5703125" style="619" customWidth="1"/>
    <col min="4616" max="4616" width="12.140625" style="619" bestFit="1" customWidth="1"/>
    <col min="4617" max="4617" width="10.5703125" style="619" bestFit="1" customWidth="1"/>
    <col min="4618" max="4618" width="9.5703125" style="619" bestFit="1" customWidth="1"/>
    <col min="4619" max="4619" width="11" style="619" bestFit="1" customWidth="1"/>
    <col min="4620" max="4623" width="9.5703125" style="619" bestFit="1" customWidth="1"/>
    <col min="4624" max="4624" width="10.5703125" style="619" bestFit="1" customWidth="1"/>
    <col min="4625" max="4628" width="9.5703125" style="619" bestFit="1" customWidth="1"/>
    <col min="4629" max="4864" width="11.42578125" style="619"/>
    <col min="4865" max="4865" width="38.5703125" style="619" customWidth="1"/>
    <col min="4866" max="4870" width="19.42578125" style="619" customWidth="1"/>
    <col min="4871" max="4871" width="17.5703125" style="619" customWidth="1"/>
    <col min="4872" max="4872" width="12.140625" style="619" bestFit="1" customWidth="1"/>
    <col min="4873" max="4873" width="10.5703125" style="619" bestFit="1" customWidth="1"/>
    <col min="4874" max="4874" width="9.5703125" style="619" bestFit="1" customWidth="1"/>
    <col min="4875" max="4875" width="11" style="619" bestFit="1" customWidth="1"/>
    <col min="4876" max="4879" width="9.5703125" style="619" bestFit="1" customWidth="1"/>
    <col min="4880" max="4880" width="10.5703125" style="619" bestFit="1" customWidth="1"/>
    <col min="4881" max="4884" width="9.5703125" style="619" bestFit="1" customWidth="1"/>
    <col min="4885" max="5120" width="11.42578125" style="619"/>
    <col min="5121" max="5121" width="38.5703125" style="619" customWidth="1"/>
    <col min="5122" max="5126" width="19.42578125" style="619" customWidth="1"/>
    <col min="5127" max="5127" width="17.5703125" style="619" customWidth="1"/>
    <col min="5128" max="5128" width="12.140625" style="619" bestFit="1" customWidth="1"/>
    <col min="5129" max="5129" width="10.5703125" style="619" bestFit="1" customWidth="1"/>
    <col min="5130" max="5130" width="9.5703125" style="619" bestFit="1" customWidth="1"/>
    <col min="5131" max="5131" width="11" style="619" bestFit="1" customWidth="1"/>
    <col min="5132" max="5135" width="9.5703125" style="619" bestFit="1" customWidth="1"/>
    <col min="5136" max="5136" width="10.5703125" style="619" bestFit="1" customWidth="1"/>
    <col min="5137" max="5140" width="9.5703125" style="619" bestFit="1" customWidth="1"/>
    <col min="5141" max="5376" width="11.42578125" style="619"/>
    <col min="5377" max="5377" width="38.5703125" style="619" customWidth="1"/>
    <col min="5378" max="5382" width="19.42578125" style="619" customWidth="1"/>
    <col min="5383" max="5383" width="17.5703125" style="619" customWidth="1"/>
    <col min="5384" max="5384" width="12.140625" style="619" bestFit="1" customWidth="1"/>
    <col min="5385" max="5385" width="10.5703125" style="619" bestFit="1" customWidth="1"/>
    <col min="5386" max="5386" width="9.5703125" style="619" bestFit="1" customWidth="1"/>
    <col min="5387" max="5387" width="11" style="619" bestFit="1" customWidth="1"/>
    <col min="5388" max="5391" width="9.5703125" style="619" bestFit="1" customWidth="1"/>
    <col min="5392" max="5392" width="10.5703125" style="619" bestFit="1" customWidth="1"/>
    <col min="5393" max="5396" width="9.5703125" style="619" bestFit="1" customWidth="1"/>
    <col min="5397" max="5632" width="11.42578125" style="619"/>
    <col min="5633" max="5633" width="38.5703125" style="619" customWidth="1"/>
    <col min="5634" max="5638" width="19.42578125" style="619" customWidth="1"/>
    <col min="5639" max="5639" width="17.5703125" style="619" customWidth="1"/>
    <col min="5640" max="5640" width="12.140625" style="619" bestFit="1" customWidth="1"/>
    <col min="5641" max="5641" width="10.5703125" style="619" bestFit="1" customWidth="1"/>
    <col min="5642" max="5642" width="9.5703125" style="619" bestFit="1" customWidth="1"/>
    <col min="5643" max="5643" width="11" style="619" bestFit="1" customWidth="1"/>
    <col min="5644" max="5647" width="9.5703125" style="619" bestFit="1" customWidth="1"/>
    <col min="5648" max="5648" width="10.5703125" style="619" bestFit="1" customWidth="1"/>
    <col min="5649" max="5652" width="9.5703125" style="619" bestFit="1" customWidth="1"/>
    <col min="5653" max="5888" width="11.42578125" style="619"/>
    <col min="5889" max="5889" width="38.5703125" style="619" customWidth="1"/>
    <col min="5890" max="5894" width="19.42578125" style="619" customWidth="1"/>
    <col min="5895" max="5895" width="17.5703125" style="619" customWidth="1"/>
    <col min="5896" max="5896" width="12.140625" style="619" bestFit="1" customWidth="1"/>
    <col min="5897" max="5897" width="10.5703125" style="619" bestFit="1" customWidth="1"/>
    <col min="5898" max="5898" width="9.5703125" style="619" bestFit="1" customWidth="1"/>
    <col min="5899" max="5899" width="11" style="619" bestFit="1" customWidth="1"/>
    <col min="5900" max="5903" width="9.5703125" style="619" bestFit="1" customWidth="1"/>
    <col min="5904" max="5904" width="10.5703125" style="619" bestFit="1" customWidth="1"/>
    <col min="5905" max="5908" width="9.5703125" style="619" bestFit="1" customWidth="1"/>
    <col min="5909" max="6144" width="11.42578125" style="619"/>
    <col min="6145" max="6145" width="38.5703125" style="619" customWidth="1"/>
    <col min="6146" max="6150" width="19.42578125" style="619" customWidth="1"/>
    <col min="6151" max="6151" width="17.5703125" style="619" customWidth="1"/>
    <col min="6152" max="6152" width="12.140625" style="619" bestFit="1" customWidth="1"/>
    <col min="6153" max="6153" width="10.5703125" style="619" bestFit="1" customWidth="1"/>
    <col min="6154" max="6154" width="9.5703125" style="619" bestFit="1" customWidth="1"/>
    <col min="6155" max="6155" width="11" style="619" bestFit="1" customWidth="1"/>
    <col min="6156" max="6159" width="9.5703125" style="619" bestFit="1" customWidth="1"/>
    <col min="6160" max="6160" width="10.5703125" style="619" bestFit="1" customWidth="1"/>
    <col min="6161" max="6164" width="9.5703125" style="619" bestFit="1" customWidth="1"/>
    <col min="6165" max="6400" width="11.42578125" style="619"/>
    <col min="6401" max="6401" width="38.5703125" style="619" customWidth="1"/>
    <col min="6402" max="6406" width="19.42578125" style="619" customWidth="1"/>
    <col min="6407" max="6407" width="17.5703125" style="619" customWidth="1"/>
    <col min="6408" max="6408" width="12.140625" style="619" bestFit="1" customWidth="1"/>
    <col min="6409" max="6409" width="10.5703125" style="619" bestFit="1" customWidth="1"/>
    <col min="6410" max="6410" width="9.5703125" style="619" bestFit="1" customWidth="1"/>
    <col min="6411" max="6411" width="11" style="619" bestFit="1" customWidth="1"/>
    <col min="6412" max="6415" width="9.5703125" style="619" bestFit="1" customWidth="1"/>
    <col min="6416" max="6416" width="10.5703125" style="619" bestFit="1" customWidth="1"/>
    <col min="6417" max="6420" width="9.5703125" style="619" bestFit="1" customWidth="1"/>
    <col min="6421" max="6656" width="11.42578125" style="619"/>
    <col min="6657" max="6657" width="38.5703125" style="619" customWidth="1"/>
    <col min="6658" max="6662" width="19.42578125" style="619" customWidth="1"/>
    <col min="6663" max="6663" width="17.5703125" style="619" customWidth="1"/>
    <col min="6664" max="6664" width="12.140625" style="619" bestFit="1" customWidth="1"/>
    <col min="6665" max="6665" width="10.5703125" style="619" bestFit="1" customWidth="1"/>
    <col min="6666" max="6666" width="9.5703125" style="619" bestFit="1" customWidth="1"/>
    <col min="6667" max="6667" width="11" style="619" bestFit="1" customWidth="1"/>
    <col min="6668" max="6671" width="9.5703125" style="619" bestFit="1" customWidth="1"/>
    <col min="6672" max="6672" width="10.5703125" style="619" bestFit="1" customWidth="1"/>
    <col min="6673" max="6676" width="9.5703125" style="619" bestFit="1" customWidth="1"/>
    <col min="6677" max="6912" width="11.42578125" style="619"/>
    <col min="6913" max="6913" width="38.5703125" style="619" customWidth="1"/>
    <col min="6914" max="6918" width="19.42578125" style="619" customWidth="1"/>
    <col min="6919" max="6919" width="17.5703125" style="619" customWidth="1"/>
    <col min="6920" max="6920" width="12.140625" style="619" bestFit="1" customWidth="1"/>
    <col min="6921" max="6921" width="10.5703125" style="619" bestFit="1" customWidth="1"/>
    <col min="6922" max="6922" width="9.5703125" style="619" bestFit="1" customWidth="1"/>
    <col min="6923" max="6923" width="11" style="619" bestFit="1" customWidth="1"/>
    <col min="6924" max="6927" width="9.5703125" style="619" bestFit="1" customWidth="1"/>
    <col min="6928" max="6928" width="10.5703125" style="619" bestFit="1" customWidth="1"/>
    <col min="6929" max="6932" width="9.5703125" style="619" bestFit="1" customWidth="1"/>
    <col min="6933" max="7168" width="11.42578125" style="619"/>
    <col min="7169" max="7169" width="38.5703125" style="619" customWidth="1"/>
    <col min="7170" max="7174" width="19.42578125" style="619" customWidth="1"/>
    <col min="7175" max="7175" width="17.5703125" style="619" customWidth="1"/>
    <col min="7176" max="7176" width="12.140625" style="619" bestFit="1" customWidth="1"/>
    <col min="7177" max="7177" width="10.5703125" style="619" bestFit="1" customWidth="1"/>
    <col min="7178" max="7178" width="9.5703125" style="619" bestFit="1" customWidth="1"/>
    <col min="7179" max="7179" width="11" style="619" bestFit="1" customWidth="1"/>
    <col min="7180" max="7183" width="9.5703125" style="619" bestFit="1" customWidth="1"/>
    <col min="7184" max="7184" width="10.5703125" style="619" bestFit="1" customWidth="1"/>
    <col min="7185" max="7188" width="9.5703125" style="619" bestFit="1" customWidth="1"/>
    <col min="7189" max="7424" width="11.42578125" style="619"/>
    <col min="7425" max="7425" width="38.5703125" style="619" customWidth="1"/>
    <col min="7426" max="7430" width="19.42578125" style="619" customWidth="1"/>
    <col min="7431" max="7431" width="17.5703125" style="619" customWidth="1"/>
    <col min="7432" max="7432" width="12.140625" style="619" bestFit="1" customWidth="1"/>
    <col min="7433" max="7433" width="10.5703125" style="619" bestFit="1" customWidth="1"/>
    <col min="7434" max="7434" width="9.5703125" style="619" bestFit="1" customWidth="1"/>
    <col min="7435" max="7435" width="11" style="619" bestFit="1" customWidth="1"/>
    <col min="7436" max="7439" width="9.5703125" style="619" bestFit="1" customWidth="1"/>
    <col min="7440" max="7440" width="10.5703125" style="619" bestFit="1" customWidth="1"/>
    <col min="7441" max="7444" width="9.5703125" style="619" bestFit="1" customWidth="1"/>
    <col min="7445" max="7680" width="11.42578125" style="619"/>
    <col min="7681" max="7681" width="38.5703125" style="619" customWidth="1"/>
    <col min="7682" max="7686" width="19.42578125" style="619" customWidth="1"/>
    <col min="7687" max="7687" width="17.5703125" style="619" customWidth="1"/>
    <col min="7688" max="7688" width="12.140625" style="619" bestFit="1" customWidth="1"/>
    <col min="7689" max="7689" width="10.5703125" style="619" bestFit="1" customWidth="1"/>
    <col min="7690" max="7690" width="9.5703125" style="619" bestFit="1" customWidth="1"/>
    <col min="7691" max="7691" width="11" style="619" bestFit="1" customWidth="1"/>
    <col min="7692" max="7695" width="9.5703125" style="619" bestFit="1" customWidth="1"/>
    <col min="7696" max="7696" width="10.5703125" style="619" bestFit="1" customWidth="1"/>
    <col min="7697" max="7700" width="9.5703125" style="619" bestFit="1" customWidth="1"/>
    <col min="7701" max="7936" width="11.42578125" style="619"/>
    <col min="7937" max="7937" width="38.5703125" style="619" customWidth="1"/>
    <col min="7938" max="7942" width="19.42578125" style="619" customWidth="1"/>
    <col min="7943" max="7943" width="17.5703125" style="619" customWidth="1"/>
    <col min="7944" max="7944" width="12.140625" style="619" bestFit="1" customWidth="1"/>
    <col min="7945" max="7945" width="10.5703125" style="619" bestFit="1" customWidth="1"/>
    <col min="7946" max="7946" width="9.5703125" style="619" bestFit="1" customWidth="1"/>
    <col min="7947" max="7947" width="11" style="619" bestFit="1" customWidth="1"/>
    <col min="7948" max="7951" width="9.5703125" style="619" bestFit="1" customWidth="1"/>
    <col min="7952" max="7952" width="10.5703125" style="619" bestFit="1" customWidth="1"/>
    <col min="7953" max="7956" width="9.5703125" style="619" bestFit="1" customWidth="1"/>
    <col min="7957" max="8192" width="11.42578125" style="619"/>
    <col min="8193" max="8193" width="38.5703125" style="619" customWidth="1"/>
    <col min="8194" max="8198" width="19.42578125" style="619" customWidth="1"/>
    <col min="8199" max="8199" width="17.5703125" style="619" customWidth="1"/>
    <col min="8200" max="8200" width="12.140625" style="619" bestFit="1" customWidth="1"/>
    <col min="8201" max="8201" width="10.5703125" style="619" bestFit="1" customWidth="1"/>
    <col min="8202" max="8202" width="9.5703125" style="619" bestFit="1" customWidth="1"/>
    <col min="8203" max="8203" width="11" style="619" bestFit="1" customWidth="1"/>
    <col min="8204" max="8207" width="9.5703125" style="619" bestFit="1" customWidth="1"/>
    <col min="8208" max="8208" width="10.5703125" style="619" bestFit="1" customWidth="1"/>
    <col min="8209" max="8212" width="9.5703125" style="619" bestFit="1" customWidth="1"/>
    <col min="8213" max="8448" width="11.42578125" style="619"/>
    <col min="8449" max="8449" width="38.5703125" style="619" customWidth="1"/>
    <col min="8450" max="8454" width="19.42578125" style="619" customWidth="1"/>
    <col min="8455" max="8455" width="17.5703125" style="619" customWidth="1"/>
    <col min="8456" max="8456" width="12.140625" style="619" bestFit="1" customWidth="1"/>
    <col min="8457" max="8457" width="10.5703125" style="619" bestFit="1" customWidth="1"/>
    <col min="8458" max="8458" width="9.5703125" style="619" bestFit="1" customWidth="1"/>
    <col min="8459" max="8459" width="11" style="619" bestFit="1" customWidth="1"/>
    <col min="8460" max="8463" width="9.5703125" style="619" bestFit="1" customWidth="1"/>
    <col min="8464" max="8464" width="10.5703125" style="619" bestFit="1" customWidth="1"/>
    <col min="8465" max="8468" width="9.5703125" style="619" bestFit="1" customWidth="1"/>
    <col min="8469" max="8704" width="11.42578125" style="619"/>
    <col min="8705" max="8705" width="38.5703125" style="619" customWidth="1"/>
    <col min="8706" max="8710" width="19.42578125" style="619" customWidth="1"/>
    <col min="8711" max="8711" width="17.5703125" style="619" customWidth="1"/>
    <col min="8712" max="8712" width="12.140625" style="619" bestFit="1" customWidth="1"/>
    <col min="8713" max="8713" width="10.5703125" style="619" bestFit="1" customWidth="1"/>
    <col min="8714" max="8714" width="9.5703125" style="619" bestFit="1" customWidth="1"/>
    <col min="8715" max="8715" width="11" style="619" bestFit="1" customWidth="1"/>
    <col min="8716" max="8719" width="9.5703125" style="619" bestFit="1" customWidth="1"/>
    <col min="8720" max="8720" width="10.5703125" style="619" bestFit="1" customWidth="1"/>
    <col min="8721" max="8724" width="9.5703125" style="619" bestFit="1" customWidth="1"/>
    <col min="8725" max="8960" width="11.42578125" style="619"/>
    <col min="8961" max="8961" width="38.5703125" style="619" customWidth="1"/>
    <col min="8962" max="8966" width="19.42578125" style="619" customWidth="1"/>
    <col min="8967" max="8967" width="17.5703125" style="619" customWidth="1"/>
    <col min="8968" max="8968" width="12.140625" style="619" bestFit="1" customWidth="1"/>
    <col min="8969" max="8969" width="10.5703125" style="619" bestFit="1" customWidth="1"/>
    <col min="8970" max="8970" width="9.5703125" style="619" bestFit="1" customWidth="1"/>
    <col min="8971" max="8971" width="11" style="619" bestFit="1" customWidth="1"/>
    <col min="8972" max="8975" width="9.5703125" style="619" bestFit="1" customWidth="1"/>
    <col min="8976" max="8976" width="10.5703125" style="619" bestFit="1" customWidth="1"/>
    <col min="8977" max="8980" width="9.5703125" style="619" bestFit="1" customWidth="1"/>
    <col min="8981" max="9216" width="11.42578125" style="619"/>
    <col min="9217" max="9217" width="38.5703125" style="619" customWidth="1"/>
    <col min="9218" max="9222" width="19.42578125" style="619" customWidth="1"/>
    <col min="9223" max="9223" width="17.5703125" style="619" customWidth="1"/>
    <col min="9224" max="9224" width="12.140625" style="619" bestFit="1" customWidth="1"/>
    <col min="9225" max="9225" width="10.5703125" style="619" bestFit="1" customWidth="1"/>
    <col min="9226" max="9226" width="9.5703125" style="619" bestFit="1" customWidth="1"/>
    <col min="9227" max="9227" width="11" style="619" bestFit="1" customWidth="1"/>
    <col min="9228" max="9231" width="9.5703125" style="619" bestFit="1" customWidth="1"/>
    <col min="9232" max="9232" width="10.5703125" style="619" bestFit="1" customWidth="1"/>
    <col min="9233" max="9236" width="9.5703125" style="619" bestFit="1" customWidth="1"/>
    <col min="9237" max="9472" width="11.42578125" style="619"/>
    <col min="9473" max="9473" width="38.5703125" style="619" customWidth="1"/>
    <col min="9474" max="9478" width="19.42578125" style="619" customWidth="1"/>
    <col min="9479" max="9479" width="17.5703125" style="619" customWidth="1"/>
    <col min="9480" max="9480" width="12.140625" style="619" bestFit="1" customWidth="1"/>
    <col min="9481" max="9481" width="10.5703125" style="619" bestFit="1" customWidth="1"/>
    <col min="9482" max="9482" width="9.5703125" style="619" bestFit="1" customWidth="1"/>
    <col min="9483" max="9483" width="11" style="619" bestFit="1" customWidth="1"/>
    <col min="9484" max="9487" width="9.5703125" style="619" bestFit="1" customWidth="1"/>
    <col min="9488" max="9488" width="10.5703125" style="619" bestFit="1" customWidth="1"/>
    <col min="9489" max="9492" width="9.5703125" style="619" bestFit="1" customWidth="1"/>
    <col min="9493" max="9728" width="11.42578125" style="619"/>
    <col min="9729" max="9729" width="38.5703125" style="619" customWidth="1"/>
    <col min="9730" max="9734" width="19.42578125" style="619" customWidth="1"/>
    <col min="9735" max="9735" width="17.5703125" style="619" customWidth="1"/>
    <col min="9736" max="9736" width="12.140625" style="619" bestFit="1" customWidth="1"/>
    <col min="9737" max="9737" width="10.5703125" style="619" bestFit="1" customWidth="1"/>
    <col min="9738" max="9738" width="9.5703125" style="619" bestFit="1" customWidth="1"/>
    <col min="9739" max="9739" width="11" style="619" bestFit="1" customWidth="1"/>
    <col min="9740" max="9743" width="9.5703125" style="619" bestFit="1" customWidth="1"/>
    <col min="9744" max="9744" width="10.5703125" style="619" bestFit="1" customWidth="1"/>
    <col min="9745" max="9748" width="9.5703125" style="619" bestFit="1" customWidth="1"/>
    <col min="9749" max="9984" width="11.42578125" style="619"/>
    <col min="9985" max="9985" width="38.5703125" style="619" customWidth="1"/>
    <col min="9986" max="9990" width="19.42578125" style="619" customWidth="1"/>
    <col min="9991" max="9991" width="17.5703125" style="619" customWidth="1"/>
    <col min="9992" max="9992" width="12.140625" style="619" bestFit="1" customWidth="1"/>
    <col min="9993" max="9993" width="10.5703125" style="619" bestFit="1" customWidth="1"/>
    <col min="9994" max="9994" width="9.5703125" style="619" bestFit="1" customWidth="1"/>
    <col min="9995" max="9995" width="11" style="619" bestFit="1" customWidth="1"/>
    <col min="9996" max="9999" width="9.5703125" style="619" bestFit="1" customWidth="1"/>
    <col min="10000" max="10000" width="10.5703125" style="619" bestFit="1" customWidth="1"/>
    <col min="10001" max="10004" width="9.5703125" style="619" bestFit="1" customWidth="1"/>
    <col min="10005" max="10240" width="11.42578125" style="619"/>
    <col min="10241" max="10241" width="38.5703125" style="619" customWidth="1"/>
    <col min="10242" max="10246" width="19.42578125" style="619" customWidth="1"/>
    <col min="10247" max="10247" width="17.5703125" style="619" customWidth="1"/>
    <col min="10248" max="10248" width="12.140625" style="619" bestFit="1" customWidth="1"/>
    <col min="10249" max="10249" width="10.5703125" style="619" bestFit="1" customWidth="1"/>
    <col min="10250" max="10250" width="9.5703125" style="619" bestFit="1" customWidth="1"/>
    <col min="10251" max="10251" width="11" style="619" bestFit="1" customWidth="1"/>
    <col min="10252" max="10255" width="9.5703125" style="619" bestFit="1" customWidth="1"/>
    <col min="10256" max="10256" width="10.5703125" style="619" bestFit="1" customWidth="1"/>
    <col min="10257" max="10260" width="9.5703125" style="619" bestFit="1" customWidth="1"/>
    <col min="10261" max="10496" width="11.42578125" style="619"/>
    <col min="10497" max="10497" width="38.5703125" style="619" customWidth="1"/>
    <col min="10498" max="10502" width="19.42578125" style="619" customWidth="1"/>
    <col min="10503" max="10503" width="17.5703125" style="619" customWidth="1"/>
    <col min="10504" max="10504" width="12.140625" style="619" bestFit="1" customWidth="1"/>
    <col min="10505" max="10505" width="10.5703125" style="619" bestFit="1" customWidth="1"/>
    <col min="10506" max="10506" width="9.5703125" style="619" bestFit="1" customWidth="1"/>
    <col min="10507" max="10507" width="11" style="619" bestFit="1" customWidth="1"/>
    <col min="10508" max="10511" width="9.5703125" style="619" bestFit="1" customWidth="1"/>
    <col min="10512" max="10512" width="10.5703125" style="619" bestFit="1" customWidth="1"/>
    <col min="10513" max="10516" width="9.5703125" style="619" bestFit="1" customWidth="1"/>
    <col min="10517" max="10752" width="11.42578125" style="619"/>
    <col min="10753" max="10753" width="38.5703125" style="619" customWidth="1"/>
    <col min="10754" max="10758" width="19.42578125" style="619" customWidth="1"/>
    <col min="10759" max="10759" width="17.5703125" style="619" customWidth="1"/>
    <col min="10760" max="10760" width="12.140625" style="619" bestFit="1" customWidth="1"/>
    <col min="10761" max="10761" width="10.5703125" style="619" bestFit="1" customWidth="1"/>
    <col min="10762" max="10762" width="9.5703125" style="619" bestFit="1" customWidth="1"/>
    <col min="10763" max="10763" width="11" style="619" bestFit="1" customWidth="1"/>
    <col min="10764" max="10767" width="9.5703125" style="619" bestFit="1" customWidth="1"/>
    <col min="10768" max="10768" width="10.5703125" style="619" bestFit="1" customWidth="1"/>
    <col min="10769" max="10772" width="9.5703125" style="619" bestFit="1" customWidth="1"/>
    <col min="10773" max="11008" width="11.42578125" style="619"/>
    <col min="11009" max="11009" width="38.5703125" style="619" customWidth="1"/>
    <col min="11010" max="11014" width="19.42578125" style="619" customWidth="1"/>
    <col min="11015" max="11015" width="17.5703125" style="619" customWidth="1"/>
    <col min="11016" max="11016" width="12.140625" style="619" bestFit="1" customWidth="1"/>
    <col min="11017" max="11017" width="10.5703125" style="619" bestFit="1" customWidth="1"/>
    <col min="11018" max="11018" width="9.5703125" style="619" bestFit="1" customWidth="1"/>
    <col min="11019" max="11019" width="11" style="619" bestFit="1" customWidth="1"/>
    <col min="11020" max="11023" width="9.5703125" style="619" bestFit="1" customWidth="1"/>
    <col min="11024" max="11024" width="10.5703125" style="619" bestFit="1" customWidth="1"/>
    <col min="11025" max="11028" width="9.5703125" style="619" bestFit="1" customWidth="1"/>
    <col min="11029" max="11264" width="11.42578125" style="619"/>
    <col min="11265" max="11265" width="38.5703125" style="619" customWidth="1"/>
    <col min="11266" max="11270" width="19.42578125" style="619" customWidth="1"/>
    <col min="11271" max="11271" width="17.5703125" style="619" customWidth="1"/>
    <col min="11272" max="11272" width="12.140625" style="619" bestFit="1" customWidth="1"/>
    <col min="11273" max="11273" width="10.5703125" style="619" bestFit="1" customWidth="1"/>
    <col min="11274" max="11274" width="9.5703125" style="619" bestFit="1" customWidth="1"/>
    <col min="11275" max="11275" width="11" style="619" bestFit="1" customWidth="1"/>
    <col min="11276" max="11279" width="9.5703125" style="619" bestFit="1" customWidth="1"/>
    <col min="11280" max="11280" width="10.5703125" style="619" bestFit="1" customWidth="1"/>
    <col min="11281" max="11284" width="9.5703125" style="619" bestFit="1" customWidth="1"/>
    <col min="11285" max="11520" width="11.42578125" style="619"/>
    <col min="11521" max="11521" width="38.5703125" style="619" customWidth="1"/>
    <col min="11522" max="11526" width="19.42578125" style="619" customWidth="1"/>
    <col min="11527" max="11527" width="17.5703125" style="619" customWidth="1"/>
    <col min="11528" max="11528" width="12.140625" style="619" bestFit="1" customWidth="1"/>
    <col min="11529" max="11529" width="10.5703125" style="619" bestFit="1" customWidth="1"/>
    <col min="11530" max="11530" width="9.5703125" style="619" bestFit="1" customWidth="1"/>
    <col min="11531" max="11531" width="11" style="619" bestFit="1" customWidth="1"/>
    <col min="11532" max="11535" width="9.5703125" style="619" bestFit="1" customWidth="1"/>
    <col min="11536" max="11536" width="10.5703125" style="619" bestFit="1" customWidth="1"/>
    <col min="11537" max="11540" width="9.5703125" style="619" bestFit="1" customWidth="1"/>
    <col min="11541" max="11776" width="11.42578125" style="619"/>
    <col min="11777" max="11777" width="38.5703125" style="619" customWidth="1"/>
    <col min="11778" max="11782" width="19.42578125" style="619" customWidth="1"/>
    <col min="11783" max="11783" width="17.5703125" style="619" customWidth="1"/>
    <col min="11784" max="11784" width="12.140625" style="619" bestFit="1" customWidth="1"/>
    <col min="11785" max="11785" width="10.5703125" style="619" bestFit="1" customWidth="1"/>
    <col min="11786" max="11786" width="9.5703125" style="619" bestFit="1" customWidth="1"/>
    <col min="11787" max="11787" width="11" style="619" bestFit="1" customWidth="1"/>
    <col min="11788" max="11791" width="9.5703125" style="619" bestFit="1" customWidth="1"/>
    <col min="11792" max="11792" width="10.5703125" style="619" bestFit="1" customWidth="1"/>
    <col min="11793" max="11796" width="9.5703125" style="619" bestFit="1" customWidth="1"/>
    <col min="11797" max="12032" width="11.42578125" style="619"/>
    <col min="12033" max="12033" width="38.5703125" style="619" customWidth="1"/>
    <col min="12034" max="12038" width="19.42578125" style="619" customWidth="1"/>
    <col min="12039" max="12039" width="17.5703125" style="619" customWidth="1"/>
    <col min="12040" max="12040" width="12.140625" style="619" bestFit="1" customWidth="1"/>
    <col min="12041" max="12041" width="10.5703125" style="619" bestFit="1" customWidth="1"/>
    <col min="12042" max="12042" width="9.5703125" style="619" bestFit="1" customWidth="1"/>
    <col min="12043" max="12043" width="11" style="619" bestFit="1" customWidth="1"/>
    <col min="12044" max="12047" width="9.5703125" style="619" bestFit="1" customWidth="1"/>
    <col min="12048" max="12048" width="10.5703125" style="619" bestFit="1" customWidth="1"/>
    <col min="12049" max="12052" width="9.5703125" style="619" bestFit="1" customWidth="1"/>
    <col min="12053" max="12288" width="11.42578125" style="619"/>
    <col min="12289" max="12289" width="38.5703125" style="619" customWidth="1"/>
    <col min="12290" max="12294" width="19.42578125" style="619" customWidth="1"/>
    <col min="12295" max="12295" width="17.5703125" style="619" customWidth="1"/>
    <col min="12296" max="12296" width="12.140625" style="619" bestFit="1" customWidth="1"/>
    <col min="12297" max="12297" width="10.5703125" style="619" bestFit="1" customWidth="1"/>
    <col min="12298" max="12298" width="9.5703125" style="619" bestFit="1" customWidth="1"/>
    <col min="12299" max="12299" width="11" style="619" bestFit="1" customWidth="1"/>
    <col min="12300" max="12303" width="9.5703125" style="619" bestFit="1" customWidth="1"/>
    <col min="12304" max="12304" width="10.5703125" style="619" bestFit="1" customWidth="1"/>
    <col min="12305" max="12308" width="9.5703125" style="619" bestFit="1" customWidth="1"/>
    <col min="12309" max="12544" width="11.42578125" style="619"/>
    <col min="12545" max="12545" width="38.5703125" style="619" customWidth="1"/>
    <col min="12546" max="12550" width="19.42578125" style="619" customWidth="1"/>
    <col min="12551" max="12551" width="17.5703125" style="619" customWidth="1"/>
    <col min="12552" max="12552" width="12.140625" style="619" bestFit="1" customWidth="1"/>
    <col min="12553" max="12553" width="10.5703125" style="619" bestFit="1" customWidth="1"/>
    <col min="12554" max="12554" width="9.5703125" style="619" bestFit="1" customWidth="1"/>
    <col min="12555" max="12555" width="11" style="619" bestFit="1" customWidth="1"/>
    <col min="12556" max="12559" width="9.5703125" style="619" bestFit="1" customWidth="1"/>
    <col min="12560" max="12560" width="10.5703125" style="619" bestFit="1" customWidth="1"/>
    <col min="12561" max="12564" width="9.5703125" style="619" bestFit="1" customWidth="1"/>
    <col min="12565" max="12800" width="11.42578125" style="619"/>
    <col min="12801" max="12801" width="38.5703125" style="619" customWidth="1"/>
    <col min="12802" max="12806" width="19.42578125" style="619" customWidth="1"/>
    <col min="12807" max="12807" width="17.5703125" style="619" customWidth="1"/>
    <col min="12808" max="12808" width="12.140625" style="619" bestFit="1" customWidth="1"/>
    <col min="12809" max="12809" width="10.5703125" style="619" bestFit="1" customWidth="1"/>
    <col min="12810" max="12810" width="9.5703125" style="619" bestFit="1" customWidth="1"/>
    <col min="12811" max="12811" width="11" style="619" bestFit="1" customWidth="1"/>
    <col min="12812" max="12815" width="9.5703125" style="619" bestFit="1" customWidth="1"/>
    <col min="12816" max="12816" width="10.5703125" style="619" bestFit="1" customWidth="1"/>
    <col min="12817" max="12820" width="9.5703125" style="619" bestFit="1" customWidth="1"/>
    <col min="12821" max="13056" width="11.42578125" style="619"/>
    <col min="13057" max="13057" width="38.5703125" style="619" customWidth="1"/>
    <col min="13058" max="13062" width="19.42578125" style="619" customWidth="1"/>
    <col min="13063" max="13063" width="17.5703125" style="619" customWidth="1"/>
    <col min="13064" max="13064" width="12.140625" style="619" bestFit="1" customWidth="1"/>
    <col min="13065" max="13065" width="10.5703125" style="619" bestFit="1" customWidth="1"/>
    <col min="13066" max="13066" width="9.5703125" style="619" bestFit="1" customWidth="1"/>
    <col min="13067" max="13067" width="11" style="619" bestFit="1" customWidth="1"/>
    <col min="13068" max="13071" width="9.5703125" style="619" bestFit="1" customWidth="1"/>
    <col min="13072" max="13072" width="10.5703125" style="619" bestFit="1" customWidth="1"/>
    <col min="13073" max="13076" width="9.5703125" style="619" bestFit="1" customWidth="1"/>
    <col min="13077" max="13312" width="11.42578125" style="619"/>
    <col min="13313" max="13313" width="38.5703125" style="619" customWidth="1"/>
    <col min="13314" max="13318" width="19.42578125" style="619" customWidth="1"/>
    <col min="13319" max="13319" width="17.5703125" style="619" customWidth="1"/>
    <col min="13320" max="13320" width="12.140625" style="619" bestFit="1" customWidth="1"/>
    <col min="13321" max="13321" width="10.5703125" style="619" bestFit="1" customWidth="1"/>
    <col min="13322" max="13322" width="9.5703125" style="619" bestFit="1" customWidth="1"/>
    <col min="13323" max="13323" width="11" style="619" bestFit="1" customWidth="1"/>
    <col min="13324" max="13327" width="9.5703125" style="619" bestFit="1" customWidth="1"/>
    <col min="13328" max="13328" width="10.5703125" style="619" bestFit="1" customWidth="1"/>
    <col min="13329" max="13332" width="9.5703125" style="619" bestFit="1" customWidth="1"/>
    <col min="13333" max="13568" width="11.42578125" style="619"/>
    <col min="13569" max="13569" width="38.5703125" style="619" customWidth="1"/>
    <col min="13570" max="13574" width="19.42578125" style="619" customWidth="1"/>
    <col min="13575" max="13575" width="17.5703125" style="619" customWidth="1"/>
    <col min="13576" max="13576" width="12.140625" style="619" bestFit="1" customWidth="1"/>
    <col min="13577" max="13577" width="10.5703125" style="619" bestFit="1" customWidth="1"/>
    <col min="13578" max="13578" width="9.5703125" style="619" bestFit="1" customWidth="1"/>
    <col min="13579" max="13579" width="11" style="619" bestFit="1" customWidth="1"/>
    <col min="13580" max="13583" width="9.5703125" style="619" bestFit="1" customWidth="1"/>
    <col min="13584" max="13584" width="10.5703125" style="619" bestFit="1" customWidth="1"/>
    <col min="13585" max="13588" width="9.5703125" style="619" bestFit="1" customWidth="1"/>
    <col min="13589" max="13824" width="11.42578125" style="619"/>
    <col min="13825" max="13825" width="38.5703125" style="619" customWidth="1"/>
    <col min="13826" max="13830" width="19.42578125" style="619" customWidth="1"/>
    <col min="13831" max="13831" width="17.5703125" style="619" customWidth="1"/>
    <col min="13832" max="13832" width="12.140625" style="619" bestFit="1" customWidth="1"/>
    <col min="13833" max="13833" width="10.5703125" style="619" bestFit="1" customWidth="1"/>
    <col min="13834" max="13834" width="9.5703125" style="619" bestFit="1" customWidth="1"/>
    <col min="13835" max="13835" width="11" style="619" bestFit="1" customWidth="1"/>
    <col min="13836" max="13839" width="9.5703125" style="619" bestFit="1" customWidth="1"/>
    <col min="13840" max="13840" width="10.5703125" style="619" bestFit="1" customWidth="1"/>
    <col min="13841" max="13844" width="9.5703125" style="619" bestFit="1" customWidth="1"/>
    <col min="13845" max="14080" width="11.42578125" style="619"/>
    <col min="14081" max="14081" width="38.5703125" style="619" customWidth="1"/>
    <col min="14082" max="14086" width="19.42578125" style="619" customWidth="1"/>
    <col min="14087" max="14087" width="17.5703125" style="619" customWidth="1"/>
    <col min="14088" max="14088" width="12.140625" style="619" bestFit="1" customWidth="1"/>
    <col min="14089" max="14089" width="10.5703125" style="619" bestFit="1" customWidth="1"/>
    <col min="14090" max="14090" width="9.5703125" style="619" bestFit="1" customWidth="1"/>
    <col min="14091" max="14091" width="11" style="619" bestFit="1" customWidth="1"/>
    <col min="14092" max="14095" width="9.5703125" style="619" bestFit="1" customWidth="1"/>
    <col min="14096" max="14096" width="10.5703125" style="619" bestFit="1" customWidth="1"/>
    <col min="14097" max="14100" width="9.5703125" style="619" bestFit="1" customWidth="1"/>
    <col min="14101" max="14336" width="11.42578125" style="619"/>
    <col min="14337" max="14337" width="38.5703125" style="619" customWidth="1"/>
    <col min="14338" max="14342" width="19.42578125" style="619" customWidth="1"/>
    <col min="14343" max="14343" width="17.5703125" style="619" customWidth="1"/>
    <col min="14344" max="14344" width="12.140625" style="619" bestFit="1" customWidth="1"/>
    <col min="14345" max="14345" width="10.5703125" style="619" bestFit="1" customWidth="1"/>
    <col min="14346" max="14346" width="9.5703125" style="619" bestFit="1" customWidth="1"/>
    <col min="14347" max="14347" width="11" style="619" bestFit="1" customWidth="1"/>
    <col min="14348" max="14351" width="9.5703125" style="619" bestFit="1" customWidth="1"/>
    <col min="14352" max="14352" width="10.5703125" style="619" bestFit="1" customWidth="1"/>
    <col min="14353" max="14356" width="9.5703125" style="619" bestFit="1" customWidth="1"/>
    <col min="14357" max="14592" width="11.42578125" style="619"/>
    <col min="14593" max="14593" width="38.5703125" style="619" customWidth="1"/>
    <col min="14594" max="14598" width="19.42578125" style="619" customWidth="1"/>
    <col min="14599" max="14599" width="17.5703125" style="619" customWidth="1"/>
    <col min="14600" max="14600" width="12.140625" style="619" bestFit="1" customWidth="1"/>
    <col min="14601" max="14601" width="10.5703125" style="619" bestFit="1" customWidth="1"/>
    <col min="14602" max="14602" width="9.5703125" style="619" bestFit="1" customWidth="1"/>
    <col min="14603" max="14603" width="11" style="619" bestFit="1" customWidth="1"/>
    <col min="14604" max="14607" width="9.5703125" style="619" bestFit="1" customWidth="1"/>
    <col min="14608" max="14608" width="10.5703125" style="619" bestFit="1" customWidth="1"/>
    <col min="14609" max="14612" width="9.5703125" style="619" bestFit="1" customWidth="1"/>
    <col min="14613" max="14848" width="11.42578125" style="619"/>
    <col min="14849" max="14849" width="38.5703125" style="619" customWidth="1"/>
    <col min="14850" max="14854" width="19.42578125" style="619" customWidth="1"/>
    <col min="14855" max="14855" width="17.5703125" style="619" customWidth="1"/>
    <col min="14856" max="14856" width="12.140625" style="619" bestFit="1" customWidth="1"/>
    <col min="14857" max="14857" width="10.5703125" style="619" bestFit="1" customWidth="1"/>
    <col min="14858" max="14858" width="9.5703125" style="619" bestFit="1" customWidth="1"/>
    <col min="14859" max="14859" width="11" style="619" bestFit="1" customWidth="1"/>
    <col min="14860" max="14863" width="9.5703125" style="619" bestFit="1" customWidth="1"/>
    <col min="14864" max="14864" width="10.5703125" style="619" bestFit="1" customWidth="1"/>
    <col min="14865" max="14868" width="9.5703125" style="619" bestFit="1" customWidth="1"/>
    <col min="14869" max="15104" width="11.42578125" style="619"/>
    <col min="15105" max="15105" width="38.5703125" style="619" customWidth="1"/>
    <col min="15106" max="15110" width="19.42578125" style="619" customWidth="1"/>
    <col min="15111" max="15111" width="17.5703125" style="619" customWidth="1"/>
    <col min="15112" max="15112" width="12.140625" style="619" bestFit="1" customWidth="1"/>
    <col min="15113" max="15113" width="10.5703125" style="619" bestFit="1" customWidth="1"/>
    <col min="15114" max="15114" width="9.5703125" style="619" bestFit="1" customWidth="1"/>
    <col min="15115" max="15115" width="11" style="619" bestFit="1" customWidth="1"/>
    <col min="15116" max="15119" width="9.5703125" style="619" bestFit="1" customWidth="1"/>
    <col min="15120" max="15120" width="10.5703125" style="619" bestFit="1" customWidth="1"/>
    <col min="15121" max="15124" width="9.5703125" style="619" bestFit="1" customWidth="1"/>
    <col min="15125" max="15360" width="11.42578125" style="619"/>
    <col min="15361" max="15361" width="38.5703125" style="619" customWidth="1"/>
    <col min="15362" max="15366" width="19.42578125" style="619" customWidth="1"/>
    <col min="15367" max="15367" width="17.5703125" style="619" customWidth="1"/>
    <col min="15368" max="15368" width="12.140625" style="619" bestFit="1" customWidth="1"/>
    <col min="15369" max="15369" width="10.5703125" style="619" bestFit="1" customWidth="1"/>
    <col min="15370" max="15370" width="9.5703125" style="619" bestFit="1" customWidth="1"/>
    <col min="15371" max="15371" width="11" style="619" bestFit="1" customWidth="1"/>
    <col min="15372" max="15375" width="9.5703125" style="619" bestFit="1" customWidth="1"/>
    <col min="15376" max="15376" width="10.5703125" style="619" bestFit="1" customWidth="1"/>
    <col min="15377" max="15380" width="9.5703125" style="619" bestFit="1" customWidth="1"/>
    <col min="15381" max="15616" width="11.42578125" style="619"/>
    <col min="15617" max="15617" width="38.5703125" style="619" customWidth="1"/>
    <col min="15618" max="15622" width="19.42578125" style="619" customWidth="1"/>
    <col min="15623" max="15623" width="17.5703125" style="619" customWidth="1"/>
    <col min="15624" max="15624" width="12.140625" style="619" bestFit="1" customWidth="1"/>
    <col min="15625" max="15625" width="10.5703125" style="619" bestFit="1" customWidth="1"/>
    <col min="15626" max="15626" width="9.5703125" style="619" bestFit="1" customWidth="1"/>
    <col min="15627" max="15627" width="11" style="619" bestFit="1" customWidth="1"/>
    <col min="15628" max="15631" width="9.5703125" style="619" bestFit="1" customWidth="1"/>
    <col min="15632" max="15632" width="10.5703125" style="619" bestFit="1" customWidth="1"/>
    <col min="15633" max="15636" width="9.5703125" style="619" bestFit="1" customWidth="1"/>
    <col min="15637" max="15872" width="11.42578125" style="619"/>
    <col min="15873" max="15873" width="38.5703125" style="619" customWidth="1"/>
    <col min="15874" max="15878" width="19.42578125" style="619" customWidth="1"/>
    <col min="15879" max="15879" width="17.5703125" style="619" customWidth="1"/>
    <col min="15880" max="15880" width="12.140625" style="619" bestFit="1" customWidth="1"/>
    <col min="15881" max="15881" width="10.5703125" style="619" bestFit="1" customWidth="1"/>
    <col min="15882" max="15882" width="9.5703125" style="619" bestFit="1" customWidth="1"/>
    <col min="15883" max="15883" width="11" style="619" bestFit="1" customWidth="1"/>
    <col min="15884" max="15887" width="9.5703125" style="619" bestFit="1" customWidth="1"/>
    <col min="15888" max="15888" width="10.5703125" style="619" bestFit="1" customWidth="1"/>
    <col min="15889" max="15892" width="9.5703125" style="619" bestFit="1" customWidth="1"/>
    <col min="15893" max="16128" width="11.42578125" style="619"/>
    <col min="16129" max="16129" width="38.5703125" style="619" customWidth="1"/>
    <col min="16130" max="16134" width="19.42578125" style="619" customWidth="1"/>
    <col min="16135" max="16135" width="17.5703125" style="619" customWidth="1"/>
    <col min="16136" max="16136" width="12.140625" style="619" bestFit="1" customWidth="1"/>
    <col min="16137" max="16137" width="10.5703125" style="619" bestFit="1" customWidth="1"/>
    <col min="16138" max="16138" width="9.5703125" style="619" bestFit="1" customWidth="1"/>
    <col min="16139" max="16139" width="11" style="619" bestFit="1" customWidth="1"/>
    <col min="16140" max="16143" width="9.5703125" style="619" bestFit="1" customWidth="1"/>
    <col min="16144" max="16144" width="10.5703125" style="619" bestFit="1" customWidth="1"/>
    <col min="16145" max="16148" width="9.5703125" style="619" bestFit="1" customWidth="1"/>
    <col min="16149" max="16384" width="11.42578125" style="619"/>
  </cols>
  <sheetData>
    <row r="1" spans="1:11" s="1176" customFormat="1" ht="18" customHeight="1">
      <c r="A1" s="1504" t="s">
        <v>1218</v>
      </c>
      <c r="B1" s="577"/>
      <c r="C1" s="577"/>
      <c r="D1" s="577"/>
      <c r="E1" s="577"/>
      <c r="F1" s="577"/>
      <c r="G1" s="577"/>
    </row>
    <row r="2" spans="1:11" s="1178" customFormat="1" ht="24" customHeight="1">
      <c r="A2" s="1177" t="s">
        <v>1056</v>
      </c>
      <c r="B2" s="1177"/>
      <c r="C2" s="1177"/>
      <c r="D2" s="1177"/>
      <c r="E2" s="1177"/>
      <c r="F2" s="1177"/>
      <c r="G2" s="1177"/>
    </row>
    <row r="3" spans="1:11" s="696" customFormat="1" ht="24" customHeight="1">
      <c r="A3" s="1177" t="s">
        <v>1057</v>
      </c>
      <c r="B3" s="1177"/>
      <c r="C3" s="1177"/>
      <c r="D3" s="1177"/>
      <c r="E3" s="1177"/>
      <c r="F3" s="1177"/>
      <c r="G3" s="1177"/>
    </row>
    <row r="4" spans="1:11" s="1180" customFormat="1" ht="17.25" customHeight="1">
      <c r="A4" s="1179">
        <v>45473</v>
      </c>
      <c r="B4" s="1179"/>
      <c r="C4" s="1179"/>
      <c r="D4" s="1179"/>
      <c r="E4" s="1179"/>
      <c r="F4" s="1179"/>
      <c r="G4" s="1179"/>
    </row>
    <row r="5" spans="1:11" s="1182" customFormat="1" ht="15.95" customHeight="1">
      <c r="A5" s="1181" t="s">
        <v>176</v>
      </c>
      <c r="B5" s="1181"/>
      <c r="C5" s="1181"/>
      <c r="D5" s="1181"/>
      <c r="E5" s="1181"/>
      <c r="F5" s="1181"/>
      <c r="G5" s="1181"/>
    </row>
    <row r="6" spans="1:11" s="642" customFormat="1" ht="9.75" customHeight="1" thickBot="1">
      <c r="A6" s="1183"/>
      <c r="B6" s="1183"/>
      <c r="C6" s="1183"/>
      <c r="D6" s="1183"/>
      <c r="E6" s="1183"/>
      <c r="F6" s="1183"/>
      <c r="G6" s="1183"/>
    </row>
    <row r="7" spans="1:11" s="1186" customFormat="1" ht="20.100000000000001" customHeight="1">
      <c r="A7" s="590" t="s">
        <v>1</v>
      </c>
      <c r="B7" s="1184" t="s">
        <v>1058</v>
      </c>
      <c r="C7" s="1184" t="s">
        <v>1059</v>
      </c>
      <c r="D7" s="1184" t="s">
        <v>1060</v>
      </c>
      <c r="E7" s="1184" t="s">
        <v>1061</v>
      </c>
      <c r="F7" s="1184" t="s">
        <v>1062</v>
      </c>
      <c r="G7" s="1185" t="s">
        <v>1063</v>
      </c>
    </row>
    <row r="8" spans="1:11" s="1186" customFormat="1" ht="43.5" customHeight="1">
      <c r="A8" s="626"/>
      <c r="B8" s="1187"/>
      <c r="C8" s="1187"/>
      <c r="D8" s="1188"/>
      <c r="E8" s="1187"/>
      <c r="F8" s="1187"/>
      <c r="G8" s="1188"/>
    </row>
    <row r="9" spans="1:11" s="1186" customFormat="1" ht="9" customHeight="1">
      <c r="A9" s="1189"/>
      <c r="B9" s="1190"/>
      <c r="C9" s="1190"/>
      <c r="D9" s="1190"/>
      <c r="E9" s="1190"/>
      <c r="F9" s="1190"/>
      <c r="G9" s="1191"/>
    </row>
    <row r="10" spans="1:11" s="604" customFormat="1" ht="20.100000000000001" customHeight="1">
      <c r="A10" s="599" t="s">
        <v>29</v>
      </c>
      <c r="B10" s="1192">
        <v>89.495020456100079</v>
      </c>
      <c r="C10" s="1192">
        <v>3.5873996818215375</v>
      </c>
      <c r="D10" s="1192">
        <v>1.6549994925945239</v>
      </c>
      <c r="E10" s="1192">
        <v>2.2314531467965639</v>
      </c>
      <c r="F10" s="1192">
        <v>3.0311272021256728</v>
      </c>
      <c r="G10" s="362">
        <v>87541763.214000002</v>
      </c>
      <c r="H10" s="1193"/>
    </row>
    <row r="11" spans="1:11" s="604" customFormat="1" ht="20.100000000000001" customHeight="1">
      <c r="A11" s="599" t="s">
        <v>30</v>
      </c>
      <c r="B11" s="1192">
        <v>87.371341949405362</v>
      </c>
      <c r="C11" s="1192">
        <v>1.5971274222418645</v>
      </c>
      <c r="D11" s="1192">
        <v>2.4474000018324502</v>
      </c>
      <c r="E11" s="1192">
        <v>4.4206228631219915</v>
      </c>
      <c r="F11" s="1192">
        <v>4.1635070673820529</v>
      </c>
      <c r="G11" s="362">
        <v>1867772.4510000001</v>
      </c>
      <c r="H11" s="1193"/>
    </row>
    <row r="12" spans="1:11" s="604" customFormat="1" ht="20.100000000000001" customHeight="1">
      <c r="A12" s="599" t="s">
        <v>31</v>
      </c>
      <c r="B12" s="1192">
        <v>90.662320705070272</v>
      </c>
      <c r="C12" s="1192">
        <v>3.3520243436649646</v>
      </c>
      <c r="D12" s="1192">
        <v>1.5445489407506503</v>
      </c>
      <c r="E12" s="1192">
        <v>1.6276384857161559</v>
      </c>
      <c r="F12" s="1192">
        <v>2.8134675121043027</v>
      </c>
      <c r="G12" s="362">
        <v>133925167.175</v>
      </c>
      <c r="H12" s="1193"/>
      <c r="I12" s="1194"/>
      <c r="K12" s="1195"/>
    </row>
    <row r="13" spans="1:11" s="604" customFormat="1" ht="20.100000000000001" customHeight="1">
      <c r="A13" s="599" t="s">
        <v>32</v>
      </c>
      <c r="B13" s="1192">
        <v>82.493556504960864</v>
      </c>
      <c r="C13" s="1192">
        <v>4.0477422151096265</v>
      </c>
      <c r="D13" s="1192">
        <v>3.0312745683850206</v>
      </c>
      <c r="E13" s="1192">
        <v>4.2274092202304594</v>
      </c>
      <c r="F13" s="1192">
        <v>6.2000173400426535</v>
      </c>
      <c r="G13" s="362">
        <v>9254890.7290000003</v>
      </c>
      <c r="H13" s="1193"/>
    </row>
    <row r="14" spans="1:11" s="604" customFormat="1" ht="20.100000000000001" customHeight="1">
      <c r="A14" s="599" t="s">
        <v>33</v>
      </c>
      <c r="B14" s="1192">
        <v>89.844414299951097</v>
      </c>
      <c r="C14" s="1192">
        <v>3.8173477910697797</v>
      </c>
      <c r="D14" s="1192">
        <v>1.2193895296101918</v>
      </c>
      <c r="E14" s="1192">
        <v>1.8371451772974379</v>
      </c>
      <c r="F14" s="1192">
        <v>3.2817031233252547</v>
      </c>
      <c r="G14" s="362">
        <v>16508725.153999999</v>
      </c>
      <c r="H14" s="1193"/>
    </row>
    <row r="15" spans="1:11" s="604" customFormat="1" ht="20.100000000000001" customHeight="1">
      <c r="A15" s="599" t="s">
        <v>114</v>
      </c>
      <c r="B15" s="1192">
        <v>86.154467283859077</v>
      </c>
      <c r="C15" s="1192">
        <v>5.633691834369813</v>
      </c>
      <c r="D15" s="1192">
        <v>1.7321925904728517</v>
      </c>
      <c r="E15" s="1192">
        <v>2.3516159551397613</v>
      </c>
      <c r="F15" s="1192">
        <v>4.128032308228204</v>
      </c>
      <c r="G15" s="362">
        <v>57285464.876000002</v>
      </c>
      <c r="H15" s="1193"/>
    </row>
    <row r="16" spans="1:11" s="604" customFormat="1" ht="20.100000000000001" customHeight="1">
      <c r="A16" s="599" t="s">
        <v>35</v>
      </c>
      <c r="B16" s="1192">
        <v>92.837780654538221</v>
      </c>
      <c r="C16" s="1192">
        <v>5.3060319554160085</v>
      </c>
      <c r="D16" s="1192">
        <v>1.8561872294576713</v>
      </c>
      <c r="E16" s="1192" t="s">
        <v>132</v>
      </c>
      <c r="F16" s="1192" t="s">
        <v>132</v>
      </c>
      <c r="G16" s="362">
        <v>3113555.5229999996</v>
      </c>
      <c r="H16" s="1193"/>
    </row>
    <row r="17" spans="1:9" s="604" customFormat="1" ht="20.100000000000001" customHeight="1">
      <c r="A17" s="599" t="s">
        <v>36</v>
      </c>
      <c r="B17" s="1192">
        <v>91.971272336258195</v>
      </c>
      <c r="C17" s="1192">
        <v>2.1837748254403704</v>
      </c>
      <c r="D17" s="1192">
        <v>1.5030959535918205</v>
      </c>
      <c r="E17" s="1192">
        <v>2.05776713135631</v>
      </c>
      <c r="F17" s="1192">
        <v>2.2840897241895903</v>
      </c>
      <c r="G17" s="362">
        <v>51433780.667999998</v>
      </c>
      <c r="H17" s="1193"/>
    </row>
    <row r="18" spans="1:9" s="604" customFormat="1" ht="20.100000000000001" customHeight="1">
      <c r="A18" s="599" t="s">
        <v>37</v>
      </c>
      <c r="B18" s="1192">
        <v>88.523839510546679</v>
      </c>
      <c r="C18" s="1192">
        <v>2.4124598468738854</v>
      </c>
      <c r="D18" s="1192">
        <v>1.9385835914791916</v>
      </c>
      <c r="E18" s="1192">
        <v>3.3258689702778983</v>
      </c>
      <c r="F18" s="1192">
        <v>3.799248009189967</v>
      </c>
      <c r="G18" s="362">
        <v>12564145.031999998</v>
      </c>
      <c r="H18" s="1193"/>
    </row>
    <row r="19" spans="1:9" s="604" customFormat="1" ht="20.100000000000001" customHeight="1">
      <c r="A19" s="599" t="s">
        <v>38</v>
      </c>
      <c r="B19" s="1192">
        <v>90.391946865010681</v>
      </c>
      <c r="C19" s="1192">
        <v>1.9118780716999892</v>
      </c>
      <c r="D19" s="1192">
        <v>1.4379312031801499</v>
      </c>
      <c r="E19" s="1192">
        <v>1.8682341708476213</v>
      </c>
      <c r="F19" s="1192">
        <v>4.3900094345324918</v>
      </c>
      <c r="G19" s="362">
        <v>3925739.8320000004</v>
      </c>
      <c r="H19" s="1193"/>
    </row>
    <row r="20" spans="1:9" s="604" customFormat="1" ht="20.100000000000001" customHeight="1">
      <c r="A20" s="599" t="s">
        <v>96</v>
      </c>
      <c r="B20" s="1192">
        <v>83.951619097937012</v>
      </c>
      <c r="C20" s="1192">
        <v>2.3988343379619645</v>
      </c>
      <c r="D20" s="1192">
        <v>3.0115096889397464</v>
      </c>
      <c r="E20" s="1192">
        <v>5.7005382294839286</v>
      </c>
      <c r="F20" s="1192">
        <v>4.9374985023684754</v>
      </c>
      <c r="G20" s="362">
        <v>3488967.3569999998</v>
      </c>
      <c r="H20" s="1193"/>
    </row>
    <row r="21" spans="1:9" s="604" customFormat="1" ht="20.100000000000001" customHeight="1">
      <c r="A21" s="599" t="s">
        <v>116</v>
      </c>
      <c r="B21" s="1192">
        <v>85.543902264166164</v>
      </c>
      <c r="C21" s="1192">
        <v>8.75533481431418</v>
      </c>
      <c r="D21" s="1192">
        <v>0.92300471136376461</v>
      </c>
      <c r="E21" s="1192">
        <v>3.5805029622887807</v>
      </c>
      <c r="F21" s="1192">
        <v>1.1972551544197545</v>
      </c>
      <c r="G21" s="362">
        <v>7490849.5210000006</v>
      </c>
      <c r="H21" s="1193"/>
    </row>
    <row r="22" spans="1:9" s="604" customFormat="1" ht="20.100000000000001" customHeight="1">
      <c r="A22" s="599" t="s">
        <v>41</v>
      </c>
      <c r="B22" s="1192">
        <v>84.613949541755446</v>
      </c>
      <c r="C22" s="1192">
        <v>3.1508809746140445</v>
      </c>
      <c r="D22" s="1192">
        <v>3.2479585061978975</v>
      </c>
      <c r="E22" s="1192">
        <v>5.1663766510977229</v>
      </c>
      <c r="F22" s="1192">
        <v>3.8208340369056515</v>
      </c>
      <c r="G22" s="362">
        <v>1382030.402</v>
      </c>
      <c r="H22" s="1193"/>
    </row>
    <row r="23" spans="1:9" s="604" customFormat="1" ht="20.100000000000001" customHeight="1">
      <c r="A23" s="27" t="s">
        <v>42</v>
      </c>
      <c r="B23" s="1192">
        <v>73.421015649430984</v>
      </c>
      <c r="C23" s="1192">
        <v>11.60688048260814</v>
      </c>
      <c r="D23" s="1192">
        <v>7.1001240029791246</v>
      </c>
      <c r="E23" s="1192">
        <v>6.5310175666137962</v>
      </c>
      <c r="F23" s="1192">
        <v>1.3409616107521722</v>
      </c>
      <c r="G23" s="362">
        <v>727150.272</v>
      </c>
      <c r="H23" s="1193"/>
    </row>
    <row r="24" spans="1:9" s="604" customFormat="1" ht="20.100000000000001" customHeight="1">
      <c r="A24" s="599" t="s">
        <v>43</v>
      </c>
      <c r="B24" s="1192">
        <v>97.085166346813125</v>
      </c>
      <c r="C24" s="1192">
        <v>1.9953700697456265</v>
      </c>
      <c r="D24" s="1192" t="s">
        <v>132</v>
      </c>
      <c r="E24" s="1192">
        <v>0.91946358344125878</v>
      </c>
      <c r="F24" s="1192" t="s">
        <v>132</v>
      </c>
      <c r="G24" s="362">
        <v>1915578.7480000001</v>
      </c>
      <c r="H24" s="1193"/>
    </row>
    <row r="25" spans="1:9" s="604" customFormat="1" ht="20.100000000000001" customHeight="1">
      <c r="A25" s="599" t="s">
        <v>44</v>
      </c>
      <c r="B25" s="1192">
        <v>100</v>
      </c>
      <c r="C25" s="1192" t="s">
        <v>132</v>
      </c>
      <c r="D25" s="1192" t="s">
        <v>132</v>
      </c>
      <c r="E25" s="1192" t="s">
        <v>132</v>
      </c>
      <c r="F25" s="1192" t="s">
        <v>132</v>
      </c>
      <c r="G25" s="362">
        <v>632391.48700000008</v>
      </c>
      <c r="H25" s="1193"/>
    </row>
    <row r="26" spans="1:9" s="604" customFormat="1" ht="20.100000000000001" customHeight="1">
      <c r="A26" s="599" t="s">
        <v>45</v>
      </c>
      <c r="B26" s="1192">
        <v>93.632344409714861</v>
      </c>
      <c r="C26" s="1192">
        <v>3.5467930035439896</v>
      </c>
      <c r="D26" s="1192">
        <v>1.5023730709854406</v>
      </c>
      <c r="E26" s="1192" t="s">
        <v>132</v>
      </c>
      <c r="F26" s="1192">
        <v>1.3184894315908151</v>
      </c>
      <c r="G26" s="362">
        <v>1188143.767</v>
      </c>
      <c r="H26" s="1193"/>
    </row>
    <row r="27" spans="1:9" s="732" customFormat="1" ht="23.25" customHeight="1" thickBot="1">
      <c r="A27" s="1196" t="s">
        <v>46</v>
      </c>
      <c r="B27" s="1197">
        <v>89.469112516483023</v>
      </c>
      <c r="C27" s="1197">
        <v>3.679432943949859</v>
      </c>
      <c r="D27" s="1197">
        <v>1.6377321291336491</v>
      </c>
      <c r="E27" s="1197">
        <v>2.1333639110759437</v>
      </c>
      <c r="F27" s="1197">
        <v>3.0803584608029091</v>
      </c>
      <c r="G27" s="366">
        <v>394246116.20800006</v>
      </c>
      <c r="H27" s="1198"/>
      <c r="I27" s="1199"/>
    </row>
    <row r="28" spans="1:9" s="645" customFormat="1" ht="15.75" customHeight="1">
      <c r="A28" s="643" t="s">
        <v>1064</v>
      </c>
      <c r="B28" s="732"/>
      <c r="C28" s="732"/>
      <c r="D28" s="732"/>
      <c r="E28" s="732"/>
      <c r="F28" s="732"/>
      <c r="G28" s="732"/>
    </row>
    <row r="29" spans="1:9" s="645" customFormat="1" ht="12.75" customHeight="1">
      <c r="A29" s="643" t="s">
        <v>1065</v>
      </c>
      <c r="B29" s="732"/>
      <c r="C29" s="732"/>
      <c r="D29" s="732"/>
      <c r="E29" s="732"/>
      <c r="F29" s="732"/>
      <c r="G29" s="732"/>
    </row>
    <row r="30" spans="1:9" s="642" customFormat="1">
      <c r="A30" s="1175" t="s">
        <v>1066</v>
      </c>
      <c r="B30" s="611"/>
      <c r="C30" s="611"/>
      <c r="D30" s="611"/>
      <c r="E30" s="611"/>
      <c r="F30" s="611"/>
      <c r="G30" s="611"/>
      <c r="H30" s="611"/>
      <c r="I30" s="611"/>
    </row>
    <row r="31" spans="1:9" s="642" customFormat="1">
      <c r="A31" s="1175" t="s">
        <v>1067</v>
      </c>
      <c r="B31" s="886"/>
      <c r="C31" s="886"/>
      <c r="D31" s="887"/>
      <c r="E31" s="886"/>
      <c r="F31" s="886"/>
      <c r="G31" s="886"/>
      <c r="H31" s="887"/>
      <c r="I31" s="886"/>
    </row>
    <row r="32" spans="1:9" s="642" customFormat="1">
      <c r="A32" s="1175" t="s">
        <v>1068</v>
      </c>
    </row>
    <row r="33" spans="1:1" s="642" customFormat="1">
      <c r="A33" s="618"/>
    </row>
    <row r="34" spans="1:1" s="642" customFormat="1"/>
    <row r="35" spans="1:1" s="642" customFormat="1"/>
    <row r="36" spans="1:1" s="642" customFormat="1"/>
    <row r="37" spans="1:1" s="642" customFormat="1"/>
    <row r="38" spans="1:1" s="642" customFormat="1"/>
    <row r="39" spans="1:1" s="642" customFormat="1"/>
    <row r="40" spans="1:1" s="642" customFormat="1"/>
    <row r="41" spans="1:1" s="642" customFormat="1"/>
    <row r="42" spans="1:1" s="642" customFormat="1"/>
    <row r="43" spans="1:1" s="642" customFormat="1"/>
    <row r="44" spans="1:1" s="642" customFormat="1"/>
    <row r="45" spans="1:1" s="642" customFormat="1"/>
    <row r="46" spans="1:1" s="642" customFormat="1"/>
    <row r="47" spans="1:1" s="642" customFormat="1"/>
    <row r="48" spans="1:1" s="642" customFormat="1"/>
    <row r="49" spans="2:7" s="642" customFormat="1"/>
    <row r="50" spans="2:7" s="642" customFormat="1"/>
    <row r="51" spans="2:7" s="642" customFormat="1"/>
    <row r="52" spans="2:7" s="642" customFormat="1"/>
    <row r="54" spans="2:7">
      <c r="B54" s="682"/>
      <c r="C54" s="682"/>
      <c r="D54" s="682"/>
      <c r="E54" s="682"/>
      <c r="F54" s="682"/>
      <c r="G54" s="682"/>
    </row>
    <row r="55" spans="2:7">
      <c r="B55" s="682"/>
      <c r="C55" s="682"/>
      <c r="D55" s="682"/>
      <c r="E55" s="682"/>
      <c r="F55" s="682"/>
      <c r="G55" s="682"/>
    </row>
    <row r="56" spans="2:7">
      <c r="B56" s="682"/>
      <c r="C56" s="682"/>
      <c r="D56" s="682"/>
      <c r="E56" s="682"/>
      <c r="F56" s="682"/>
      <c r="G56" s="682"/>
    </row>
    <row r="57" spans="2:7">
      <c r="B57" s="682"/>
      <c r="C57" s="682"/>
      <c r="D57" s="682"/>
      <c r="E57" s="682"/>
      <c r="F57" s="682"/>
      <c r="G57" s="682"/>
    </row>
    <row r="58" spans="2:7">
      <c r="B58" s="682"/>
      <c r="C58" s="682"/>
      <c r="D58" s="682"/>
      <c r="E58" s="682"/>
      <c r="F58" s="682"/>
      <c r="G58" s="682"/>
    </row>
    <row r="59" spans="2:7">
      <c r="B59" s="682"/>
      <c r="C59" s="682"/>
      <c r="D59" s="682"/>
      <c r="E59" s="682"/>
      <c r="F59" s="682"/>
      <c r="G59" s="682"/>
    </row>
    <row r="60" spans="2:7">
      <c r="B60" s="682"/>
      <c r="C60" s="682"/>
      <c r="D60" s="682"/>
      <c r="E60" s="682"/>
      <c r="F60" s="682"/>
      <c r="G60" s="682"/>
    </row>
    <row r="61" spans="2:7">
      <c r="B61" s="682"/>
      <c r="C61" s="682"/>
      <c r="D61" s="682"/>
      <c r="E61" s="682"/>
      <c r="F61" s="682"/>
      <c r="G61" s="682"/>
    </row>
    <row r="62" spans="2:7">
      <c r="B62" s="682"/>
      <c r="C62" s="682"/>
      <c r="D62" s="682"/>
      <c r="E62" s="682"/>
      <c r="F62" s="682"/>
      <c r="G62" s="682"/>
    </row>
    <row r="63" spans="2:7">
      <c r="B63" s="682"/>
      <c r="C63" s="682"/>
      <c r="D63" s="682"/>
      <c r="E63" s="682"/>
      <c r="F63" s="682"/>
      <c r="G63" s="682"/>
    </row>
    <row r="64" spans="2:7">
      <c r="B64" s="682"/>
      <c r="C64" s="682"/>
      <c r="D64" s="682"/>
      <c r="E64" s="682"/>
      <c r="F64" s="682"/>
      <c r="G64" s="682"/>
    </row>
    <row r="65" spans="2:7">
      <c r="B65" s="682"/>
      <c r="C65" s="682"/>
      <c r="D65" s="682"/>
      <c r="E65" s="682"/>
      <c r="F65" s="682"/>
      <c r="G65" s="682"/>
    </row>
    <row r="66" spans="2:7">
      <c r="B66" s="682"/>
      <c r="C66" s="682"/>
      <c r="D66" s="682"/>
      <c r="E66" s="682"/>
      <c r="F66" s="682"/>
      <c r="G66" s="682"/>
    </row>
    <row r="67" spans="2:7">
      <c r="B67" s="682"/>
      <c r="C67" s="682"/>
      <c r="D67" s="682"/>
      <c r="E67" s="682"/>
      <c r="F67" s="682"/>
      <c r="G67" s="682"/>
    </row>
    <row r="68" spans="2:7">
      <c r="B68" s="682"/>
      <c r="C68" s="682"/>
      <c r="D68" s="682"/>
      <c r="E68" s="682"/>
      <c r="F68" s="682"/>
      <c r="G68" s="682"/>
    </row>
    <row r="69" spans="2:7">
      <c r="B69" s="682"/>
      <c r="C69" s="682"/>
      <c r="D69" s="682"/>
      <c r="E69" s="682"/>
      <c r="F69" s="682"/>
      <c r="G69" s="682"/>
    </row>
    <row r="70" spans="2:7">
      <c r="B70" s="682"/>
      <c r="C70" s="682"/>
      <c r="D70" s="682"/>
      <c r="E70" s="682"/>
      <c r="F70" s="682"/>
      <c r="G70" s="682"/>
    </row>
    <row r="71" spans="2:7">
      <c r="B71" s="682"/>
      <c r="C71" s="682"/>
      <c r="D71" s="682"/>
      <c r="E71" s="682"/>
      <c r="F71" s="682"/>
      <c r="G71" s="682"/>
    </row>
    <row r="72" spans="2:7">
      <c r="B72" s="682"/>
      <c r="C72" s="682"/>
      <c r="D72" s="682"/>
      <c r="E72" s="682"/>
      <c r="F72" s="682"/>
      <c r="G72" s="682"/>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E8E91C8D-035E-4889-A977-A28EFF827923}"/>
  </hyperlinks>
  <printOptions horizontalCentered="1" verticalCentered="1"/>
  <pageMargins left="1.1811023622047245" right="1.1811023622047245" top="0.98425196850393704" bottom="0.98425196850393704" header="0.43307086614173229" footer="0.43307086614173229"/>
  <pageSetup paperSize="9" scale="76"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738D-FF5C-4CFC-94DF-EC2377BFE1BA}">
  <dimension ref="A1:AQ32"/>
  <sheetViews>
    <sheetView showGridLines="0" zoomScaleNormal="100" workbookViewId="0"/>
  </sheetViews>
  <sheetFormatPr baseColWidth="10" defaultRowHeight="12.75"/>
  <cols>
    <col min="1" max="1" width="28.140625" style="619" customWidth="1"/>
    <col min="2" max="2" width="7.140625" style="619" customWidth="1"/>
    <col min="3" max="6" width="5.5703125" style="619" customWidth="1"/>
    <col min="7" max="7" width="1.42578125" style="619" customWidth="1"/>
    <col min="8" max="8" width="7.42578125" style="619" customWidth="1"/>
    <col min="9" max="12" width="5.5703125" style="619" customWidth="1"/>
    <col min="13" max="13" width="1.42578125" style="619" customWidth="1"/>
    <col min="14" max="14" width="6.5703125" style="619" customWidth="1"/>
    <col min="15" max="18" width="5.5703125" style="619" customWidth="1"/>
    <col min="19" max="19" width="1.42578125" style="619" customWidth="1"/>
    <col min="20" max="20" width="7.42578125" style="619" customWidth="1"/>
    <col min="21" max="22" width="5.5703125" style="619" customWidth="1"/>
    <col min="23" max="23" width="6.28515625" style="619" bestFit="1" customWidth="1"/>
    <col min="24" max="24" width="5.5703125" style="619" customWidth="1"/>
    <col min="25" max="25" width="1" style="619" customWidth="1"/>
    <col min="26" max="26" width="7.42578125" style="619" customWidth="1"/>
    <col min="27" max="29" width="5.5703125" style="619" customWidth="1"/>
    <col min="30" max="30" width="6.42578125" style="619" bestFit="1" customWidth="1"/>
    <col min="31" max="31" width="1.42578125" style="619" customWidth="1"/>
    <col min="32" max="32" width="7.42578125" style="619" customWidth="1"/>
    <col min="33" max="36" width="5.5703125" style="619" customWidth="1"/>
    <col min="37" max="37" width="1.42578125" style="619" customWidth="1"/>
    <col min="38" max="38" width="7.42578125" style="619" customWidth="1"/>
    <col min="39" max="42" width="5.5703125" style="619" customWidth="1"/>
    <col min="43" max="43" width="1.42578125" style="619" customWidth="1"/>
    <col min="44" max="256" width="11.42578125" style="619"/>
    <col min="257" max="257" width="28.140625" style="619" customWidth="1"/>
    <col min="258" max="258" width="7.140625" style="619" customWidth="1"/>
    <col min="259" max="262" width="5.5703125" style="619" customWidth="1"/>
    <col min="263" max="263" width="1.42578125" style="619" customWidth="1"/>
    <col min="264" max="264" width="7.42578125" style="619" customWidth="1"/>
    <col min="265" max="268" width="5.5703125" style="619" customWidth="1"/>
    <col min="269" max="269" width="1.42578125" style="619" customWidth="1"/>
    <col min="270" max="270" width="6.5703125" style="619" customWidth="1"/>
    <col min="271" max="274" width="5.5703125" style="619" customWidth="1"/>
    <col min="275" max="275" width="1.42578125" style="619" customWidth="1"/>
    <col min="276" max="276" width="7.42578125" style="619" customWidth="1"/>
    <col min="277" max="278" width="5.5703125" style="619" customWidth="1"/>
    <col min="279" max="279" width="6.28515625" style="619" bestFit="1" customWidth="1"/>
    <col min="280" max="280" width="5.5703125" style="619" customWidth="1"/>
    <col min="281" max="281" width="1" style="619" customWidth="1"/>
    <col min="282" max="282" width="7.42578125" style="619" customWidth="1"/>
    <col min="283" max="285" width="5.5703125" style="619" customWidth="1"/>
    <col min="286" max="286" width="6.42578125" style="619" bestFit="1" customWidth="1"/>
    <col min="287" max="287" width="1.42578125" style="619" customWidth="1"/>
    <col min="288" max="288" width="7.42578125" style="619" customWidth="1"/>
    <col min="289" max="292" width="5.5703125" style="619" customWidth="1"/>
    <col min="293" max="293" width="1.42578125" style="619" customWidth="1"/>
    <col min="294" max="294" width="7.42578125" style="619" customWidth="1"/>
    <col min="295" max="298" width="5.5703125" style="619" customWidth="1"/>
    <col min="299" max="299" width="1.42578125" style="619" customWidth="1"/>
    <col min="300" max="512" width="11.42578125" style="619"/>
    <col min="513" max="513" width="28.140625" style="619" customWidth="1"/>
    <col min="514" max="514" width="7.140625" style="619" customWidth="1"/>
    <col min="515" max="518" width="5.5703125" style="619" customWidth="1"/>
    <col min="519" max="519" width="1.42578125" style="619" customWidth="1"/>
    <col min="520" max="520" width="7.42578125" style="619" customWidth="1"/>
    <col min="521" max="524" width="5.5703125" style="619" customWidth="1"/>
    <col min="525" max="525" width="1.42578125" style="619" customWidth="1"/>
    <col min="526" max="526" width="6.5703125" style="619" customWidth="1"/>
    <col min="527" max="530" width="5.5703125" style="619" customWidth="1"/>
    <col min="531" max="531" width="1.42578125" style="619" customWidth="1"/>
    <col min="532" max="532" width="7.42578125" style="619" customWidth="1"/>
    <col min="533" max="534" width="5.5703125" style="619" customWidth="1"/>
    <col min="535" max="535" width="6.28515625" style="619" bestFit="1" customWidth="1"/>
    <col min="536" max="536" width="5.5703125" style="619" customWidth="1"/>
    <col min="537" max="537" width="1" style="619" customWidth="1"/>
    <col min="538" max="538" width="7.42578125" style="619" customWidth="1"/>
    <col min="539" max="541" width="5.5703125" style="619" customWidth="1"/>
    <col min="542" max="542" width="6.42578125" style="619" bestFit="1" customWidth="1"/>
    <col min="543" max="543" width="1.42578125" style="619" customWidth="1"/>
    <col min="544" max="544" width="7.42578125" style="619" customWidth="1"/>
    <col min="545" max="548" width="5.5703125" style="619" customWidth="1"/>
    <col min="549" max="549" width="1.42578125" style="619" customWidth="1"/>
    <col min="550" max="550" width="7.42578125" style="619" customWidth="1"/>
    <col min="551" max="554" width="5.5703125" style="619" customWidth="1"/>
    <col min="555" max="555" width="1.42578125" style="619" customWidth="1"/>
    <col min="556" max="768" width="11.42578125" style="619"/>
    <col min="769" max="769" width="28.140625" style="619" customWidth="1"/>
    <col min="770" max="770" width="7.140625" style="619" customWidth="1"/>
    <col min="771" max="774" width="5.5703125" style="619" customWidth="1"/>
    <col min="775" max="775" width="1.42578125" style="619" customWidth="1"/>
    <col min="776" max="776" width="7.42578125" style="619" customWidth="1"/>
    <col min="777" max="780" width="5.5703125" style="619" customWidth="1"/>
    <col min="781" max="781" width="1.42578125" style="619" customWidth="1"/>
    <col min="782" max="782" width="6.5703125" style="619" customWidth="1"/>
    <col min="783" max="786" width="5.5703125" style="619" customWidth="1"/>
    <col min="787" max="787" width="1.42578125" style="619" customWidth="1"/>
    <col min="788" max="788" width="7.42578125" style="619" customWidth="1"/>
    <col min="789" max="790" width="5.5703125" style="619" customWidth="1"/>
    <col min="791" max="791" width="6.28515625" style="619" bestFit="1" customWidth="1"/>
    <col min="792" max="792" width="5.5703125" style="619" customWidth="1"/>
    <col min="793" max="793" width="1" style="619" customWidth="1"/>
    <col min="794" max="794" width="7.42578125" style="619" customWidth="1"/>
    <col min="795" max="797" width="5.5703125" style="619" customWidth="1"/>
    <col min="798" max="798" width="6.42578125" style="619" bestFit="1" customWidth="1"/>
    <col min="799" max="799" width="1.42578125" style="619" customWidth="1"/>
    <col min="800" max="800" width="7.42578125" style="619" customWidth="1"/>
    <col min="801" max="804" width="5.5703125" style="619" customWidth="1"/>
    <col min="805" max="805" width="1.42578125" style="619" customWidth="1"/>
    <col min="806" max="806" width="7.42578125" style="619" customWidth="1"/>
    <col min="807" max="810" width="5.5703125" style="619" customWidth="1"/>
    <col min="811" max="811" width="1.42578125" style="619" customWidth="1"/>
    <col min="812" max="1024" width="11.42578125" style="619"/>
    <col min="1025" max="1025" width="28.140625" style="619" customWidth="1"/>
    <col min="1026" max="1026" width="7.140625" style="619" customWidth="1"/>
    <col min="1027" max="1030" width="5.5703125" style="619" customWidth="1"/>
    <col min="1031" max="1031" width="1.42578125" style="619" customWidth="1"/>
    <col min="1032" max="1032" width="7.42578125" style="619" customWidth="1"/>
    <col min="1033" max="1036" width="5.5703125" style="619" customWidth="1"/>
    <col min="1037" max="1037" width="1.42578125" style="619" customWidth="1"/>
    <col min="1038" max="1038" width="6.5703125" style="619" customWidth="1"/>
    <col min="1039" max="1042" width="5.5703125" style="619" customWidth="1"/>
    <col min="1043" max="1043" width="1.42578125" style="619" customWidth="1"/>
    <col min="1044" max="1044" width="7.42578125" style="619" customWidth="1"/>
    <col min="1045" max="1046" width="5.5703125" style="619" customWidth="1"/>
    <col min="1047" max="1047" width="6.28515625" style="619" bestFit="1" customWidth="1"/>
    <col min="1048" max="1048" width="5.5703125" style="619" customWidth="1"/>
    <col min="1049" max="1049" width="1" style="619" customWidth="1"/>
    <col min="1050" max="1050" width="7.42578125" style="619" customWidth="1"/>
    <col min="1051" max="1053" width="5.5703125" style="619" customWidth="1"/>
    <col min="1054" max="1054" width="6.42578125" style="619" bestFit="1" customWidth="1"/>
    <col min="1055" max="1055" width="1.42578125" style="619" customWidth="1"/>
    <col min="1056" max="1056" width="7.42578125" style="619" customWidth="1"/>
    <col min="1057" max="1060" width="5.5703125" style="619" customWidth="1"/>
    <col min="1061" max="1061" width="1.42578125" style="619" customWidth="1"/>
    <col min="1062" max="1062" width="7.42578125" style="619" customWidth="1"/>
    <col min="1063" max="1066" width="5.5703125" style="619" customWidth="1"/>
    <col min="1067" max="1067" width="1.42578125" style="619" customWidth="1"/>
    <col min="1068" max="1280" width="11.42578125" style="619"/>
    <col min="1281" max="1281" width="28.140625" style="619" customWidth="1"/>
    <col min="1282" max="1282" width="7.140625" style="619" customWidth="1"/>
    <col min="1283" max="1286" width="5.5703125" style="619" customWidth="1"/>
    <col min="1287" max="1287" width="1.42578125" style="619" customWidth="1"/>
    <col min="1288" max="1288" width="7.42578125" style="619" customWidth="1"/>
    <col min="1289" max="1292" width="5.5703125" style="619" customWidth="1"/>
    <col min="1293" max="1293" width="1.42578125" style="619" customWidth="1"/>
    <col min="1294" max="1294" width="6.5703125" style="619" customWidth="1"/>
    <col min="1295" max="1298" width="5.5703125" style="619" customWidth="1"/>
    <col min="1299" max="1299" width="1.42578125" style="619" customWidth="1"/>
    <col min="1300" max="1300" width="7.42578125" style="619" customWidth="1"/>
    <col min="1301" max="1302" width="5.5703125" style="619" customWidth="1"/>
    <col min="1303" max="1303" width="6.28515625" style="619" bestFit="1" customWidth="1"/>
    <col min="1304" max="1304" width="5.5703125" style="619" customWidth="1"/>
    <col min="1305" max="1305" width="1" style="619" customWidth="1"/>
    <col min="1306" max="1306" width="7.42578125" style="619" customWidth="1"/>
    <col min="1307" max="1309" width="5.5703125" style="619" customWidth="1"/>
    <col min="1310" max="1310" width="6.42578125" style="619" bestFit="1" customWidth="1"/>
    <col min="1311" max="1311" width="1.42578125" style="619" customWidth="1"/>
    <col min="1312" max="1312" width="7.42578125" style="619" customWidth="1"/>
    <col min="1313" max="1316" width="5.5703125" style="619" customWidth="1"/>
    <col min="1317" max="1317" width="1.42578125" style="619" customWidth="1"/>
    <col min="1318" max="1318" width="7.42578125" style="619" customWidth="1"/>
    <col min="1319" max="1322" width="5.5703125" style="619" customWidth="1"/>
    <col min="1323" max="1323" width="1.42578125" style="619" customWidth="1"/>
    <col min="1324" max="1536" width="11.42578125" style="619"/>
    <col min="1537" max="1537" width="28.140625" style="619" customWidth="1"/>
    <col min="1538" max="1538" width="7.140625" style="619" customWidth="1"/>
    <col min="1539" max="1542" width="5.5703125" style="619" customWidth="1"/>
    <col min="1543" max="1543" width="1.42578125" style="619" customWidth="1"/>
    <col min="1544" max="1544" width="7.42578125" style="619" customWidth="1"/>
    <col min="1545" max="1548" width="5.5703125" style="619" customWidth="1"/>
    <col min="1549" max="1549" width="1.42578125" style="619" customWidth="1"/>
    <col min="1550" max="1550" width="6.5703125" style="619" customWidth="1"/>
    <col min="1551" max="1554" width="5.5703125" style="619" customWidth="1"/>
    <col min="1555" max="1555" width="1.42578125" style="619" customWidth="1"/>
    <col min="1556" max="1556" width="7.42578125" style="619" customWidth="1"/>
    <col min="1557" max="1558" width="5.5703125" style="619" customWidth="1"/>
    <col min="1559" max="1559" width="6.28515625" style="619" bestFit="1" customWidth="1"/>
    <col min="1560" max="1560" width="5.5703125" style="619" customWidth="1"/>
    <col min="1561" max="1561" width="1" style="619" customWidth="1"/>
    <col min="1562" max="1562" width="7.42578125" style="619" customWidth="1"/>
    <col min="1563" max="1565" width="5.5703125" style="619" customWidth="1"/>
    <col min="1566" max="1566" width="6.42578125" style="619" bestFit="1" customWidth="1"/>
    <col min="1567" max="1567" width="1.42578125" style="619" customWidth="1"/>
    <col min="1568" max="1568" width="7.42578125" style="619" customWidth="1"/>
    <col min="1569" max="1572" width="5.5703125" style="619" customWidth="1"/>
    <col min="1573" max="1573" width="1.42578125" style="619" customWidth="1"/>
    <col min="1574" max="1574" width="7.42578125" style="619" customWidth="1"/>
    <col min="1575" max="1578" width="5.5703125" style="619" customWidth="1"/>
    <col min="1579" max="1579" width="1.42578125" style="619" customWidth="1"/>
    <col min="1580" max="1792" width="11.42578125" style="619"/>
    <col min="1793" max="1793" width="28.140625" style="619" customWidth="1"/>
    <col min="1794" max="1794" width="7.140625" style="619" customWidth="1"/>
    <col min="1795" max="1798" width="5.5703125" style="619" customWidth="1"/>
    <col min="1799" max="1799" width="1.42578125" style="619" customWidth="1"/>
    <col min="1800" max="1800" width="7.42578125" style="619" customWidth="1"/>
    <col min="1801" max="1804" width="5.5703125" style="619" customWidth="1"/>
    <col min="1805" max="1805" width="1.42578125" style="619" customWidth="1"/>
    <col min="1806" max="1806" width="6.5703125" style="619" customWidth="1"/>
    <col min="1807" max="1810" width="5.5703125" style="619" customWidth="1"/>
    <col min="1811" max="1811" width="1.42578125" style="619" customWidth="1"/>
    <col min="1812" max="1812" width="7.42578125" style="619" customWidth="1"/>
    <col min="1813" max="1814" width="5.5703125" style="619" customWidth="1"/>
    <col min="1815" max="1815" width="6.28515625" style="619" bestFit="1" customWidth="1"/>
    <col min="1816" max="1816" width="5.5703125" style="619" customWidth="1"/>
    <col min="1817" max="1817" width="1" style="619" customWidth="1"/>
    <col min="1818" max="1818" width="7.42578125" style="619" customWidth="1"/>
    <col min="1819" max="1821" width="5.5703125" style="619" customWidth="1"/>
    <col min="1822" max="1822" width="6.42578125" style="619" bestFit="1" customWidth="1"/>
    <col min="1823" max="1823" width="1.42578125" style="619" customWidth="1"/>
    <col min="1824" max="1824" width="7.42578125" style="619" customWidth="1"/>
    <col min="1825" max="1828" width="5.5703125" style="619" customWidth="1"/>
    <col min="1829" max="1829" width="1.42578125" style="619" customWidth="1"/>
    <col min="1830" max="1830" width="7.42578125" style="619" customWidth="1"/>
    <col min="1831" max="1834" width="5.5703125" style="619" customWidth="1"/>
    <col min="1835" max="1835" width="1.42578125" style="619" customWidth="1"/>
    <col min="1836" max="2048" width="11.42578125" style="619"/>
    <col min="2049" max="2049" width="28.140625" style="619" customWidth="1"/>
    <col min="2050" max="2050" width="7.140625" style="619" customWidth="1"/>
    <col min="2051" max="2054" width="5.5703125" style="619" customWidth="1"/>
    <col min="2055" max="2055" width="1.42578125" style="619" customWidth="1"/>
    <col min="2056" max="2056" width="7.42578125" style="619" customWidth="1"/>
    <col min="2057" max="2060" width="5.5703125" style="619" customWidth="1"/>
    <col min="2061" max="2061" width="1.42578125" style="619" customWidth="1"/>
    <col min="2062" max="2062" width="6.5703125" style="619" customWidth="1"/>
    <col min="2063" max="2066" width="5.5703125" style="619" customWidth="1"/>
    <col min="2067" max="2067" width="1.42578125" style="619" customWidth="1"/>
    <col min="2068" max="2068" width="7.42578125" style="619" customWidth="1"/>
    <col min="2069" max="2070" width="5.5703125" style="619" customWidth="1"/>
    <col min="2071" max="2071" width="6.28515625" style="619" bestFit="1" customWidth="1"/>
    <col min="2072" max="2072" width="5.5703125" style="619" customWidth="1"/>
    <col min="2073" max="2073" width="1" style="619" customWidth="1"/>
    <col min="2074" max="2074" width="7.42578125" style="619" customWidth="1"/>
    <col min="2075" max="2077" width="5.5703125" style="619" customWidth="1"/>
    <col min="2078" max="2078" width="6.42578125" style="619" bestFit="1" customWidth="1"/>
    <col min="2079" max="2079" width="1.42578125" style="619" customWidth="1"/>
    <col min="2080" max="2080" width="7.42578125" style="619" customWidth="1"/>
    <col min="2081" max="2084" width="5.5703125" style="619" customWidth="1"/>
    <col min="2085" max="2085" width="1.42578125" style="619" customWidth="1"/>
    <col min="2086" max="2086" width="7.42578125" style="619" customWidth="1"/>
    <col min="2087" max="2090" width="5.5703125" style="619" customWidth="1"/>
    <col min="2091" max="2091" width="1.42578125" style="619" customWidth="1"/>
    <col min="2092" max="2304" width="11.42578125" style="619"/>
    <col min="2305" max="2305" width="28.140625" style="619" customWidth="1"/>
    <col min="2306" max="2306" width="7.140625" style="619" customWidth="1"/>
    <col min="2307" max="2310" width="5.5703125" style="619" customWidth="1"/>
    <col min="2311" max="2311" width="1.42578125" style="619" customWidth="1"/>
    <col min="2312" max="2312" width="7.42578125" style="619" customWidth="1"/>
    <col min="2313" max="2316" width="5.5703125" style="619" customWidth="1"/>
    <col min="2317" max="2317" width="1.42578125" style="619" customWidth="1"/>
    <col min="2318" max="2318" width="6.5703125" style="619" customWidth="1"/>
    <col min="2319" max="2322" width="5.5703125" style="619" customWidth="1"/>
    <col min="2323" max="2323" width="1.42578125" style="619" customWidth="1"/>
    <col min="2324" max="2324" width="7.42578125" style="619" customWidth="1"/>
    <col min="2325" max="2326" width="5.5703125" style="619" customWidth="1"/>
    <col min="2327" max="2327" width="6.28515625" style="619" bestFit="1" customWidth="1"/>
    <col min="2328" max="2328" width="5.5703125" style="619" customWidth="1"/>
    <col min="2329" max="2329" width="1" style="619" customWidth="1"/>
    <col min="2330" max="2330" width="7.42578125" style="619" customWidth="1"/>
    <col min="2331" max="2333" width="5.5703125" style="619" customWidth="1"/>
    <col min="2334" max="2334" width="6.42578125" style="619" bestFit="1" customWidth="1"/>
    <col min="2335" max="2335" width="1.42578125" style="619" customWidth="1"/>
    <col min="2336" max="2336" width="7.42578125" style="619" customWidth="1"/>
    <col min="2337" max="2340" width="5.5703125" style="619" customWidth="1"/>
    <col min="2341" max="2341" width="1.42578125" style="619" customWidth="1"/>
    <col min="2342" max="2342" width="7.42578125" style="619" customWidth="1"/>
    <col min="2343" max="2346" width="5.5703125" style="619" customWidth="1"/>
    <col min="2347" max="2347" width="1.42578125" style="619" customWidth="1"/>
    <col min="2348" max="2560" width="11.42578125" style="619"/>
    <col min="2561" max="2561" width="28.140625" style="619" customWidth="1"/>
    <col min="2562" max="2562" width="7.140625" style="619" customWidth="1"/>
    <col min="2563" max="2566" width="5.5703125" style="619" customWidth="1"/>
    <col min="2567" max="2567" width="1.42578125" style="619" customWidth="1"/>
    <col min="2568" max="2568" width="7.42578125" style="619" customWidth="1"/>
    <col min="2569" max="2572" width="5.5703125" style="619" customWidth="1"/>
    <col min="2573" max="2573" width="1.42578125" style="619" customWidth="1"/>
    <col min="2574" max="2574" width="6.5703125" style="619" customWidth="1"/>
    <col min="2575" max="2578" width="5.5703125" style="619" customWidth="1"/>
    <col min="2579" max="2579" width="1.42578125" style="619" customWidth="1"/>
    <col min="2580" max="2580" width="7.42578125" style="619" customWidth="1"/>
    <col min="2581" max="2582" width="5.5703125" style="619" customWidth="1"/>
    <col min="2583" max="2583" width="6.28515625" style="619" bestFit="1" customWidth="1"/>
    <col min="2584" max="2584" width="5.5703125" style="619" customWidth="1"/>
    <col min="2585" max="2585" width="1" style="619" customWidth="1"/>
    <col min="2586" max="2586" width="7.42578125" style="619" customWidth="1"/>
    <col min="2587" max="2589" width="5.5703125" style="619" customWidth="1"/>
    <col min="2590" max="2590" width="6.42578125" style="619" bestFit="1" customWidth="1"/>
    <col min="2591" max="2591" width="1.42578125" style="619" customWidth="1"/>
    <col min="2592" max="2592" width="7.42578125" style="619" customWidth="1"/>
    <col min="2593" max="2596" width="5.5703125" style="619" customWidth="1"/>
    <col min="2597" max="2597" width="1.42578125" style="619" customWidth="1"/>
    <col min="2598" max="2598" width="7.42578125" style="619" customWidth="1"/>
    <col min="2599" max="2602" width="5.5703125" style="619" customWidth="1"/>
    <col min="2603" max="2603" width="1.42578125" style="619" customWidth="1"/>
    <col min="2604" max="2816" width="11.42578125" style="619"/>
    <col min="2817" max="2817" width="28.140625" style="619" customWidth="1"/>
    <col min="2818" max="2818" width="7.140625" style="619" customWidth="1"/>
    <col min="2819" max="2822" width="5.5703125" style="619" customWidth="1"/>
    <col min="2823" max="2823" width="1.42578125" style="619" customWidth="1"/>
    <col min="2824" max="2824" width="7.42578125" style="619" customWidth="1"/>
    <col min="2825" max="2828" width="5.5703125" style="619" customWidth="1"/>
    <col min="2829" max="2829" width="1.42578125" style="619" customWidth="1"/>
    <col min="2830" max="2830" width="6.5703125" style="619" customWidth="1"/>
    <col min="2831" max="2834" width="5.5703125" style="619" customWidth="1"/>
    <col min="2835" max="2835" width="1.42578125" style="619" customWidth="1"/>
    <col min="2836" max="2836" width="7.42578125" style="619" customWidth="1"/>
    <col min="2837" max="2838" width="5.5703125" style="619" customWidth="1"/>
    <col min="2839" max="2839" width="6.28515625" style="619" bestFit="1" customWidth="1"/>
    <col min="2840" max="2840" width="5.5703125" style="619" customWidth="1"/>
    <col min="2841" max="2841" width="1" style="619" customWidth="1"/>
    <col min="2842" max="2842" width="7.42578125" style="619" customWidth="1"/>
    <col min="2843" max="2845" width="5.5703125" style="619" customWidth="1"/>
    <col min="2846" max="2846" width="6.42578125" style="619" bestFit="1" customWidth="1"/>
    <col min="2847" max="2847" width="1.42578125" style="619" customWidth="1"/>
    <col min="2848" max="2848" width="7.42578125" style="619" customWidth="1"/>
    <col min="2849" max="2852" width="5.5703125" style="619" customWidth="1"/>
    <col min="2853" max="2853" width="1.42578125" style="619" customWidth="1"/>
    <col min="2854" max="2854" width="7.42578125" style="619" customWidth="1"/>
    <col min="2855" max="2858" width="5.5703125" style="619" customWidth="1"/>
    <col min="2859" max="2859" width="1.42578125" style="619" customWidth="1"/>
    <col min="2860" max="3072" width="11.42578125" style="619"/>
    <col min="3073" max="3073" width="28.140625" style="619" customWidth="1"/>
    <col min="3074" max="3074" width="7.140625" style="619" customWidth="1"/>
    <col min="3075" max="3078" width="5.5703125" style="619" customWidth="1"/>
    <col min="3079" max="3079" width="1.42578125" style="619" customWidth="1"/>
    <col min="3080" max="3080" width="7.42578125" style="619" customWidth="1"/>
    <col min="3081" max="3084" width="5.5703125" style="619" customWidth="1"/>
    <col min="3085" max="3085" width="1.42578125" style="619" customWidth="1"/>
    <col min="3086" max="3086" width="6.5703125" style="619" customWidth="1"/>
    <col min="3087" max="3090" width="5.5703125" style="619" customWidth="1"/>
    <col min="3091" max="3091" width="1.42578125" style="619" customWidth="1"/>
    <col min="3092" max="3092" width="7.42578125" style="619" customWidth="1"/>
    <col min="3093" max="3094" width="5.5703125" style="619" customWidth="1"/>
    <col min="3095" max="3095" width="6.28515625" style="619" bestFit="1" customWidth="1"/>
    <col min="3096" max="3096" width="5.5703125" style="619" customWidth="1"/>
    <col min="3097" max="3097" width="1" style="619" customWidth="1"/>
    <col min="3098" max="3098" width="7.42578125" style="619" customWidth="1"/>
    <col min="3099" max="3101" width="5.5703125" style="619" customWidth="1"/>
    <col min="3102" max="3102" width="6.42578125" style="619" bestFit="1" customWidth="1"/>
    <col min="3103" max="3103" width="1.42578125" style="619" customWidth="1"/>
    <col min="3104" max="3104" width="7.42578125" style="619" customWidth="1"/>
    <col min="3105" max="3108" width="5.5703125" style="619" customWidth="1"/>
    <col min="3109" max="3109" width="1.42578125" style="619" customWidth="1"/>
    <col min="3110" max="3110" width="7.42578125" style="619" customWidth="1"/>
    <col min="3111" max="3114" width="5.5703125" style="619" customWidth="1"/>
    <col min="3115" max="3115" width="1.42578125" style="619" customWidth="1"/>
    <col min="3116" max="3328" width="11.42578125" style="619"/>
    <col min="3329" max="3329" width="28.140625" style="619" customWidth="1"/>
    <col min="3330" max="3330" width="7.140625" style="619" customWidth="1"/>
    <col min="3331" max="3334" width="5.5703125" style="619" customWidth="1"/>
    <col min="3335" max="3335" width="1.42578125" style="619" customWidth="1"/>
    <col min="3336" max="3336" width="7.42578125" style="619" customWidth="1"/>
    <col min="3337" max="3340" width="5.5703125" style="619" customWidth="1"/>
    <col min="3341" max="3341" width="1.42578125" style="619" customWidth="1"/>
    <col min="3342" max="3342" width="6.5703125" style="619" customWidth="1"/>
    <col min="3343" max="3346" width="5.5703125" style="619" customWidth="1"/>
    <col min="3347" max="3347" width="1.42578125" style="619" customWidth="1"/>
    <col min="3348" max="3348" width="7.42578125" style="619" customWidth="1"/>
    <col min="3349" max="3350" width="5.5703125" style="619" customWidth="1"/>
    <col min="3351" max="3351" width="6.28515625" style="619" bestFit="1" customWidth="1"/>
    <col min="3352" max="3352" width="5.5703125" style="619" customWidth="1"/>
    <col min="3353" max="3353" width="1" style="619" customWidth="1"/>
    <col min="3354" max="3354" width="7.42578125" style="619" customWidth="1"/>
    <col min="3355" max="3357" width="5.5703125" style="619" customWidth="1"/>
    <col min="3358" max="3358" width="6.42578125" style="619" bestFit="1" customWidth="1"/>
    <col min="3359" max="3359" width="1.42578125" style="619" customWidth="1"/>
    <col min="3360" max="3360" width="7.42578125" style="619" customWidth="1"/>
    <col min="3361" max="3364" width="5.5703125" style="619" customWidth="1"/>
    <col min="3365" max="3365" width="1.42578125" style="619" customWidth="1"/>
    <col min="3366" max="3366" width="7.42578125" style="619" customWidth="1"/>
    <col min="3367" max="3370" width="5.5703125" style="619" customWidth="1"/>
    <col min="3371" max="3371" width="1.42578125" style="619" customWidth="1"/>
    <col min="3372" max="3584" width="11.42578125" style="619"/>
    <col min="3585" max="3585" width="28.140625" style="619" customWidth="1"/>
    <col min="3586" max="3586" width="7.140625" style="619" customWidth="1"/>
    <col min="3587" max="3590" width="5.5703125" style="619" customWidth="1"/>
    <col min="3591" max="3591" width="1.42578125" style="619" customWidth="1"/>
    <col min="3592" max="3592" width="7.42578125" style="619" customWidth="1"/>
    <col min="3593" max="3596" width="5.5703125" style="619" customWidth="1"/>
    <col min="3597" max="3597" width="1.42578125" style="619" customWidth="1"/>
    <col min="3598" max="3598" width="6.5703125" style="619" customWidth="1"/>
    <col min="3599" max="3602" width="5.5703125" style="619" customWidth="1"/>
    <col min="3603" max="3603" width="1.42578125" style="619" customWidth="1"/>
    <col min="3604" max="3604" width="7.42578125" style="619" customWidth="1"/>
    <col min="3605" max="3606" width="5.5703125" style="619" customWidth="1"/>
    <col min="3607" max="3607" width="6.28515625" style="619" bestFit="1" customWidth="1"/>
    <col min="3608" max="3608" width="5.5703125" style="619" customWidth="1"/>
    <col min="3609" max="3609" width="1" style="619" customWidth="1"/>
    <col min="3610" max="3610" width="7.42578125" style="619" customWidth="1"/>
    <col min="3611" max="3613" width="5.5703125" style="619" customWidth="1"/>
    <col min="3614" max="3614" width="6.42578125" style="619" bestFit="1" customWidth="1"/>
    <col min="3615" max="3615" width="1.42578125" style="619" customWidth="1"/>
    <col min="3616" max="3616" width="7.42578125" style="619" customWidth="1"/>
    <col min="3617" max="3620" width="5.5703125" style="619" customWidth="1"/>
    <col min="3621" max="3621" width="1.42578125" style="619" customWidth="1"/>
    <col min="3622" max="3622" width="7.42578125" style="619" customWidth="1"/>
    <col min="3623" max="3626" width="5.5703125" style="619" customWidth="1"/>
    <col min="3627" max="3627" width="1.42578125" style="619" customWidth="1"/>
    <col min="3628" max="3840" width="11.42578125" style="619"/>
    <col min="3841" max="3841" width="28.140625" style="619" customWidth="1"/>
    <col min="3842" max="3842" width="7.140625" style="619" customWidth="1"/>
    <col min="3843" max="3846" width="5.5703125" style="619" customWidth="1"/>
    <col min="3847" max="3847" width="1.42578125" style="619" customWidth="1"/>
    <col min="3848" max="3848" width="7.42578125" style="619" customWidth="1"/>
    <col min="3849" max="3852" width="5.5703125" style="619" customWidth="1"/>
    <col min="3853" max="3853" width="1.42578125" style="619" customWidth="1"/>
    <col min="3854" max="3854" width="6.5703125" style="619" customWidth="1"/>
    <col min="3855" max="3858" width="5.5703125" style="619" customWidth="1"/>
    <col min="3859" max="3859" width="1.42578125" style="619" customWidth="1"/>
    <col min="3860" max="3860" width="7.42578125" style="619" customWidth="1"/>
    <col min="3861" max="3862" width="5.5703125" style="619" customWidth="1"/>
    <col min="3863" max="3863" width="6.28515625" style="619" bestFit="1" customWidth="1"/>
    <col min="3864" max="3864" width="5.5703125" style="619" customWidth="1"/>
    <col min="3865" max="3865" width="1" style="619" customWidth="1"/>
    <col min="3866" max="3866" width="7.42578125" style="619" customWidth="1"/>
    <col min="3867" max="3869" width="5.5703125" style="619" customWidth="1"/>
    <col min="3870" max="3870" width="6.42578125" style="619" bestFit="1" customWidth="1"/>
    <col min="3871" max="3871" width="1.42578125" style="619" customWidth="1"/>
    <col min="3872" max="3872" width="7.42578125" style="619" customWidth="1"/>
    <col min="3873" max="3876" width="5.5703125" style="619" customWidth="1"/>
    <col min="3877" max="3877" width="1.42578125" style="619" customWidth="1"/>
    <col min="3878" max="3878" width="7.42578125" style="619" customWidth="1"/>
    <col min="3879" max="3882" width="5.5703125" style="619" customWidth="1"/>
    <col min="3883" max="3883" width="1.42578125" style="619" customWidth="1"/>
    <col min="3884" max="4096" width="11.42578125" style="619"/>
    <col min="4097" max="4097" width="28.140625" style="619" customWidth="1"/>
    <col min="4098" max="4098" width="7.140625" style="619" customWidth="1"/>
    <col min="4099" max="4102" width="5.5703125" style="619" customWidth="1"/>
    <col min="4103" max="4103" width="1.42578125" style="619" customWidth="1"/>
    <col min="4104" max="4104" width="7.42578125" style="619" customWidth="1"/>
    <col min="4105" max="4108" width="5.5703125" style="619" customWidth="1"/>
    <col min="4109" max="4109" width="1.42578125" style="619" customWidth="1"/>
    <col min="4110" max="4110" width="6.5703125" style="619" customWidth="1"/>
    <col min="4111" max="4114" width="5.5703125" style="619" customWidth="1"/>
    <col min="4115" max="4115" width="1.42578125" style="619" customWidth="1"/>
    <col min="4116" max="4116" width="7.42578125" style="619" customWidth="1"/>
    <col min="4117" max="4118" width="5.5703125" style="619" customWidth="1"/>
    <col min="4119" max="4119" width="6.28515625" style="619" bestFit="1" customWidth="1"/>
    <col min="4120" max="4120" width="5.5703125" style="619" customWidth="1"/>
    <col min="4121" max="4121" width="1" style="619" customWidth="1"/>
    <col min="4122" max="4122" width="7.42578125" style="619" customWidth="1"/>
    <col min="4123" max="4125" width="5.5703125" style="619" customWidth="1"/>
    <col min="4126" max="4126" width="6.42578125" style="619" bestFit="1" customWidth="1"/>
    <col min="4127" max="4127" width="1.42578125" style="619" customWidth="1"/>
    <col min="4128" max="4128" width="7.42578125" style="619" customWidth="1"/>
    <col min="4129" max="4132" width="5.5703125" style="619" customWidth="1"/>
    <col min="4133" max="4133" width="1.42578125" style="619" customWidth="1"/>
    <col min="4134" max="4134" width="7.42578125" style="619" customWidth="1"/>
    <col min="4135" max="4138" width="5.5703125" style="619" customWidth="1"/>
    <col min="4139" max="4139" width="1.42578125" style="619" customWidth="1"/>
    <col min="4140" max="4352" width="11.42578125" style="619"/>
    <col min="4353" max="4353" width="28.140625" style="619" customWidth="1"/>
    <col min="4354" max="4354" width="7.140625" style="619" customWidth="1"/>
    <col min="4355" max="4358" width="5.5703125" style="619" customWidth="1"/>
    <col min="4359" max="4359" width="1.42578125" style="619" customWidth="1"/>
    <col min="4360" max="4360" width="7.42578125" style="619" customWidth="1"/>
    <col min="4361" max="4364" width="5.5703125" style="619" customWidth="1"/>
    <col min="4365" max="4365" width="1.42578125" style="619" customWidth="1"/>
    <col min="4366" max="4366" width="6.5703125" style="619" customWidth="1"/>
    <col min="4367" max="4370" width="5.5703125" style="619" customWidth="1"/>
    <col min="4371" max="4371" width="1.42578125" style="619" customWidth="1"/>
    <col min="4372" max="4372" width="7.42578125" style="619" customWidth="1"/>
    <col min="4373" max="4374" width="5.5703125" style="619" customWidth="1"/>
    <col min="4375" max="4375" width="6.28515625" style="619" bestFit="1" customWidth="1"/>
    <col min="4376" max="4376" width="5.5703125" style="619" customWidth="1"/>
    <col min="4377" max="4377" width="1" style="619" customWidth="1"/>
    <col min="4378" max="4378" width="7.42578125" style="619" customWidth="1"/>
    <col min="4379" max="4381" width="5.5703125" style="619" customWidth="1"/>
    <col min="4382" max="4382" width="6.42578125" style="619" bestFit="1" customWidth="1"/>
    <col min="4383" max="4383" width="1.42578125" style="619" customWidth="1"/>
    <col min="4384" max="4384" width="7.42578125" style="619" customWidth="1"/>
    <col min="4385" max="4388" width="5.5703125" style="619" customWidth="1"/>
    <col min="4389" max="4389" width="1.42578125" style="619" customWidth="1"/>
    <col min="4390" max="4390" width="7.42578125" style="619" customWidth="1"/>
    <col min="4391" max="4394" width="5.5703125" style="619" customWidth="1"/>
    <col min="4395" max="4395" width="1.42578125" style="619" customWidth="1"/>
    <col min="4396" max="4608" width="11.42578125" style="619"/>
    <col min="4609" max="4609" width="28.140625" style="619" customWidth="1"/>
    <col min="4610" max="4610" width="7.140625" style="619" customWidth="1"/>
    <col min="4611" max="4614" width="5.5703125" style="619" customWidth="1"/>
    <col min="4615" max="4615" width="1.42578125" style="619" customWidth="1"/>
    <col min="4616" max="4616" width="7.42578125" style="619" customWidth="1"/>
    <col min="4617" max="4620" width="5.5703125" style="619" customWidth="1"/>
    <col min="4621" max="4621" width="1.42578125" style="619" customWidth="1"/>
    <col min="4622" max="4622" width="6.5703125" style="619" customWidth="1"/>
    <col min="4623" max="4626" width="5.5703125" style="619" customWidth="1"/>
    <col min="4627" max="4627" width="1.42578125" style="619" customWidth="1"/>
    <col min="4628" max="4628" width="7.42578125" style="619" customWidth="1"/>
    <col min="4629" max="4630" width="5.5703125" style="619" customWidth="1"/>
    <col min="4631" max="4631" width="6.28515625" style="619" bestFit="1" customWidth="1"/>
    <col min="4632" max="4632" width="5.5703125" style="619" customWidth="1"/>
    <col min="4633" max="4633" width="1" style="619" customWidth="1"/>
    <col min="4634" max="4634" width="7.42578125" style="619" customWidth="1"/>
    <col min="4635" max="4637" width="5.5703125" style="619" customWidth="1"/>
    <col min="4638" max="4638" width="6.42578125" style="619" bestFit="1" customWidth="1"/>
    <col min="4639" max="4639" width="1.42578125" style="619" customWidth="1"/>
    <col min="4640" max="4640" width="7.42578125" style="619" customWidth="1"/>
    <col min="4641" max="4644" width="5.5703125" style="619" customWidth="1"/>
    <col min="4645" max="4645" width="1.42578125" style="619" customWidth="1"/>
    <col min="4646" max="4646" width="7.42578125" style="619" customWidth="1"/>
    <col min="4647" max="4650" width="5.5703125" style="619" customWidth="1"/>
    <col min="4651" max="4651" width="1.42578125" style="619" customWidth="1"/>
    <col min="4652" max="4864" width="11.42578125" style="619"/>
    <col min="4865" max="4865" width="28.140625" style="619" customWidth="1"/>
    <col min="4866" max="4866" width="7.140625" style="619" customWidth="1"/>
    <col min="4867" max="4870" width="5.5703125" style="619" customWidth="1"/>
    <col min="4871" max="4871" width="1.42578125" style="619" customWidth="1"/>
    <col min="4872" max="4872" width="7.42578125" style="619" customWidth="1"/>
    <col min="4873" max="4876" width="5.5703125" style="619" customWidth="1"/>
    <col min="4877" max="4877" width="1.42578125" style="619" customWidth="1"/>
    <col min="4878" max="4878" width="6.5703125" style="619" customWidth="1"/>
    <col min="4879" max="4882" width="5.5703125" style="619" customWidth="1"/>
    <col min="4883" max="4883" width="1.42578125" style="619" customWidth="1"/>
    <col min="4884" max="4884" width="7.42578125" style="619" customWidth="1"/>
    <col min="4885" max="4886" width="5.5703125" style="619" customWidth="1"/>
    <col min="4887" max="4887" width="6.28515625" style="619" bestFit="1" customWidth="1"/>
    <col min="4888" max="4888" width="5.5703125" style="619" customWidth="1"/>
    <col min="4889" max="4889" width="1" style="619" customWidth="1"/>
    <col min="4890" max="4890" width="7.42578125" style="619" customWidth="1"/>
    <col min="4891" max="4893" width="5.5703125" style="619" customWidth="1"/>
    <col min="4894" max="4894" width="6.42578125" style="619" bestFit="1" customWidth="1"/>
    <col min="4895" max="4895" width="1.42578125" style="619" customWidth="1"/>
    <col min="4896" max="4896" width="7.42578125" style="619" customWidth="1"/>
    <col min="4897" max="4900" width="5.5703125" style="619" customWidth="1"/>
    <col min="4901" max="4901" width="1.42578125" style="619" customWidth="1"/>
    <col min="4902" max="4902" width="7.42578125" style="619" customWidth="1"/>
    <col min="4903" max="4906" width="5.5703125" style="619" customWidth="1"/>
    <col min="4907" max="4907" width="1.42578125" style="619" customWidth="1"/>
    <col min="4908" max="5120" width="11.42578125" style="619"/>
    <col min="5121" max="5121" width="28.140625" style="619" customWidth="1"/>
    <col min="5122" max="5122" width="7.140625" style="619" customWidth="1"/>
    <col min="5123" max="5126" width="5.5703125" style="619" customWidth="1"/>
    <col min="5127" max="5127" width="1.42578125" style="619" customWidth="1"/>
    <col min="5128" max="5128" width="7.42578125" style="619" customWidth="1"/>
    <col min="5129" max="5132" width="5.5703125" style="619" customWidth="1"/>
    <col min="5133" max="5133" width="1.42578125" style="619" customWidth="1"/>
    <col min="5134" max="5134" width="6.5703125" style="619" customWidth="1"/>
    <col min="5135" max="5138" width="5.5703125" style="619" customWidth="1"/>
    <col min="5139" max="5139" width="1.42578125" style="619" customWidth="1"/>
    <col min="5140" max="5140" width="7.42578125" style="619" customWidth="1"/>
    <col min="5141" max="5142" width="5.5703125" style="619" customWidth="1"/>
    <col min="5143" max="5143" width="6.28515625" style="619" bestFit="1" customWidth="1"/>
    <col min="5144" max="5144" width="5.5703125" style="619" customWidth="1"/>
    <col min="5145" max="5145" width="1" style="619" customWidth="1"/>
    <col min="5146" max="5146" width="7.42578125" style="619" customWidth="1"/>
    <col min="5147" max="5149" width="5.5703125" style="619" customWidth="1"/>
    <col min="5150" max="5150" width="6.42578125" style="619" bestFit="1" customWidth="1"/>
    <col min="5151" max="5151" width="1.42578125" style="619" customWidth="1"/>
    <col min="5152" max="5152" width="7.42578125" style="619" customWidth="1"/>
    <col min="5153" max="5156" width="5.5703125" style="619" customWidth="1"/>
    <col min="5157" max="5157" width="1.42578125" style="619" customWidth="1"/>
    <col min="5158" max="5158" width="7.42578125" style="619" customWidth="1"/>
    <col min="5159" max="5162" width="5.5703125" style="619" customWidth="1"/>
    <col min="5163" max="5163" width="1.42578125" style="619" customWidth="1"/>
    <col min="5164" max="5376" width="11.42578125" style="619"/>
    <col min="5377" max="5377" width="28.140625" style="619" customWidth="1"/>
    <col min="5378" max="5378" width="7.140625" style="619" customWidth="1"/>
    <col min="5379" max="5382" width="5.5703125" style="619" customWidth="1"/>
    <col min="5383" max="5383" width="1.42578125" style="619" customWidth="1"/>
    <col min="5384" max="5384" width="7.42578125" style="619" customWidth="1"/>
    <col min="5385" max="5388" width="5.5703125" style="619" customWidth="1"/>
    <col min="5389" max="5389" width="1.42578125" style="619" customWidth="1"/>
    <col min="5390" max="5390" width="6.5703125" style="619" customWidth="1"/>
    <col min="5391" max="5394" width="5.5703125" style="619" customWidth="1"/>
    <col min="5395" max="5395" width="1.42578125" style="619" customWidth="1"/>
    <col min="5396" max="5396" width="7.42578125" style="619" customWidth="1"/>
    <col min="5397" max="5398" width="5.5703125" style="619" customWidth="1"/>
    <col min="5399" max="5399" width="6.28515625" style="619" bestFit="1" customWidth="1"/>
    <col min="5400" max="5400" width="5.5703125" style="619" customWidth="1"/>
    <col min="5401" max="5401" width="1" style="619" customWidth="1"/>
    <col min="5402" max="5402" width="7.42578125" style="619" customWidth="1"/>
    <col min="5403" max="5405" width="5.5703125" style="619" customWidth="1"/>
    <col min="5406" max="5406" width="6.42578125" style="619" bestFit="1" customWidth="1"/>
    <col min="5407" max="5407" width="1.42578125" style="619" customWidth="1"/>
    <col min="5408" max="5408" width="7.42578125" style="619" customWidth="1"/>
    <col min="5409" max="5412" width="5.5703125" style="619" customWidth="1"/>
    <col min="5413" max="5413" width="1.42578125" style="619" customWidth="1"/>
    <col min="5414" max="5414" width="7.42578125" style="619" customWidth="1"/>
    <col min="5415" max="5418" width="5.5703125" style="619" customWidth="1"/>
    <col min="5419" max="5419" width="1.42578125" style="619" customWidth="1"/>
    <col min="5420" max="5632" width="11.42578125" style="619"/>
    <col min="5633" max="5633" width="28.140625" style="619" customWidth="1"/>
    <col min="5634" max="5634" width="7.140625" style="619" customWidth="1"/>
    <col min="5635" max="5638" width="5.5703125" style="619" customWidth="1"/>
    <col min="5639" max="5639" width="1.42578125" style="619" customWidth="1"/>
    <col min="5640" max="5640" width="7.42578125" style="619" customWidth="1"/>
    <col min="5641" max="5644" width="5.5703125" style="619" customWidth="1"/>
    <col min="5645" max="5645" width="1.42578125" style="619" customWidth="1"/>
    <col min="5646" max="5646" width="6.5703125" style="619" customWidth="1"/>
    <col min="5647" max="5650" width="5.5703125" style="619" customWidth="1"/>
    <col min="5651" max="5651" width="1.42578125" style="619" customWidth="1"/>
    <col min="5652" max="5652" width="7.42578125" style="619" customWidth="1"/>
    <col min="5653" max="5654" width="5.5703125" style="619" customWidth="1"/>
    <col min="5655" max="5655" width="6.28515625" style="619" bestFit="1" customWidth="1"/>
    <col min="5656" max="5656" width="5.5703125" style="619" customWidth="1"/>
    <col min="5657" max="5657" width="1" style="619" customWidth="1"/>
    <col min="5658" max="5658" width="7.42578125" style="619" customWidth="1"/>
    <col min="5659" max="5661" width="5.5703125" style="619" customWidth="1"/>
    <col min="5662" max="5662" width="6.42578125" style="619" bestFit="1" customWidth="1"/>
    <col min="5663" max="5663" width="1.42578125" style="619" customWidth="1"/>
    <col min="5664" max="5664" width="7.42578125" style="619" customWidth="1"/>
    <col min="5665" max="5668" width="5.5703125" style="619" customWidth="1"/>
    <col min="5669" max="5669" width="1.42578125" style="619" customWidth="1"/>
    <col min="5670" max="5670" width="7.42578125" style="619" customWidth="1"/>
    <col min="5671" max="5674" width="5.5703125" style="619" customWidth="1"/>
    <col min="5675" max="5675" width="1.42578125" style="619" customWidth="1"/>
    <col min="5676" max="5888" width="11.42578125" style="619"/>
    <col min="5889" max="5889" width="28.140625" style="619" customWidth="1"/>
    <col min="5890" max="5890" width="7.140625" style="619" customWidth="1"/>
    <col min="5891" max="5894" width="5.5703125" style="619" customWidth="1"/>
    <col min="5895" max="5895" width="1.42578125" style="619" customWidth="1"/>
    <col min="5896" max="5896" width="7.42578125" style="619" customWidth="1"/>
    <col min="5897" max="5900" width="5.5703125" style="619" customWidth="1"/>
    <col min="5901" max="5901" width="1.42578125" style="619" customWidth="1"/>
    <col min="5902" max="5902" width="6.5703125" style="619" customWidth="1"/>
    <col min="5903" max="5906" width="5.5703125" style="619" customWidth="1"/>
    <col min="5907" max="5907" width="1.42578125" style="619" customWidth="1"/>
    <col min="5908" max="5908" width="7.42578125" style="619" customWidth="1"/>
    <col min="5909" max="5910" width="5.5703125" style="619" customWidth="1"/>
    <col min="5911" max="5911" width="6.28515625" style="619" bestFit="1" customWidth="1"/>
    <col min="5912" max="5912" width="5.5703125" style="619" customWidth="1"/>
    <col min="5913" max="5913" width="1" style="619" customWidth="1"/>
    <col min="5914" max="5914" width="7.42578125" style="619" customWidth="1"/>
    <col min="5915" max="5917" width="5.5703125" style="619" customWidth="1"/>
    <col min="5918" max="5918" width="6.42578125" style="619" bestFit="1" customWidth="1"/>
    <col min="5919" max="5919" width="1.42578125" style="619" customWidth="1"/>
    <col min="5920" max="5920" width="7.42578125" style="619" customWidth="1"/>
    <col min="5921" max="5924" width="5.5703125" style="619" customWidth="1"/>
    <col min="5925" max="5925" width="1.42578125" style="619" customWidth="1"/>
    <col min="5926" max="5926" width="7.42578125" style="619" customWidth="1"/>
    <col min="5927" max="5930" width="5.5703125" style="619" customWidth="1"/>
    <col min="5931" max="5931" width="1.42578125" style="619" customWidth="1"/>
    <col min="5932" max="6144" width="11.42578125" style="619"/>
    <col min="6145" max="6145" width="28.140625" style="619" customWidth="1"/>
    <col min="6146" max="6146" width="7.140625" style="619" customWidth="1"/>
    <col min="6147" max="6150" width="5.5703125" style="619" customWidth="1"/>
    <col min="6151" max="6151" width="1.42578125" style="619" customWidth="1"/>
    <col min="6152" max="6152" width="7.42578125" style="619" customWidth="1"/>
    <col min="6153" max="6156" width="5.5703125" style="619" customWidth="1"/>
    <col min="6157" max="6157" width="1.42578125" style="619" customWidth="1"/>
    <col min="6158" max="6158" width="6.5703125" style="619" customWidth="1"/>
    <col min="6159" max="6162" width="5.5703125" style="619" customWidth="1"/>
    <col min="6163" max="6163" width="1.42578125" style="619" customWidth="1"/>
    <col min="6164" max="6164" width="7.42578125" style="619" customWidth="1"/>
    <col min="6165" max="6166" width="5.5703125" style="619" customWidth="1"/>
    <col min="6167" max="6167" width="6.28515625" style="619" bestFit="1" customWidth="1"/>
    <col min="6168" max="6168" width="5.5703125" style="619" customWidth="1"/>
    <col min="6169" max="6169" width="1" style="619" customWidth="1"/>
    <col min="6170" max="6170" width="7.42578125" style="619" customWidth="1"/>
    <col min="6171" max="6173" width="5.5703125" style="619" customWidth="1"/>
    <col min="6174" max="6174" width="6.42578125" style="619" bestFit="1" customWidth="1"/>
    <col min="6175" max="6175" width="1.42578125" style="619" customWidth="1"/>
    <col min="6176" max="6176" width="7.42578125" style="619" customWidth="1"/>
    <col min="6177" max="6180" width="5.5703125" style="619" customWidth="1"/>
    <col min="6181" max="6181" width="1.42578125" style="619" customWidth="1"/>
    <col min="6182" max="6182" width="7.42578125" style="619" customWidth="1"/>
    <col min="6183" max="6186" width="5.5703125" style="619" customWidth="1"/>
    <col min="6187" max="6187" width="1.42578125" style="619" customWidth="1"/>
    <col min="6188" max="6400" width="11.42578125" style="619"/>
    <col min="6401" max="6401" width="28.140625" style="619" customWidth="1"/>
    <col min="6402" max="6402" width="7.140625" style="619" customWidth="1"/>
    <col min="6403" max="6406" width="5.5703125" style="619" customWidth="1"/>
    <col min="6407" max="6407" width="1.42578125" style="619" customWidth="1"/>
    <col min="6408" max="6408" width="7.42578125" style="619" customWidth="1"/>
    <col min="6409" max="6412" width="5.5703125" style="619" customWidth="1"/>
    <col min="6413" max="6413" width="1.42578125" style="619" customWidth="1"/>
    <col min="6414" max="6414" width="6.5703125" style="619" customWidth="1"/>
    <col min="6415" max="6418" width="5.5703125" style="619" customWidth="1"/>
    <col min="6419" max="6419" width="1.42578125" style="619" customWidth="1"/>
    <col min="6420" max="6420" width="7.42578125" style="619" customWidth="1"/>
    <col min="6421" max="6422" width="5.5703125" style="619" customWidth="1"/>
    <col min="6423" max="6423" width="6.28515625" style="619" bestFit="1" customWidth="1"/>
    <col min="6424" max="6424" width="5.5703125" style="619" customWidth="1"/>
    <col min="6425" max="6425" width="1" style="619" customWidth="1"/>
    <col min="6426" max="6426" width="7.42578125" style="619" customWidth="1"/>
    <col min="6427" max="6429" width="5.5703125" style="619" customWidth="1"/>
    <col min="6430" max="6430" width="6.42578125" style="619" bestFit="1" customWidth="1"/>
    <col min="6431" max="6431" width="1.42578125" style="619" customWidth="1"/>
    <col min="6432" max="6432" width="7.42578125" style="619" customWidth="1"/>
    <col min="6433" max="6436" width="5.5703125" style="619" customWidth="1"/>
    <col min="6437" max="6437" width="1.42578125" style="619" customWidth="1"/>
    <col min="6438" max="6438" width="7.42578125" style="619" customWidth="1"/>
    <col min="6439" max="6442" width="5.5703125" style="619" customWidth="1"/>
    <col min="6443" max="6443" width="1.42578125" style="619" customWidth="1"/>
    <col min="6444" max="6656" width="11.42578125" style="619"/>
    <col min="6657" max="6657" width="28.140625" style="619" customWidth="1"/>
    <col min="6658" max="6658" width="7.140625" style="619" customWidth="1"/>
    <col min="6659" max="6662" width="5.5703125" style="619" customWidth="1"/>
    <col min="6663" max="6663" width="1.42578125" style="619" customWidth="1"/>
    <col min="6664" max="6664" width="7.42578125" style="619" customWidth="1"/>
    <col min="6665" max="6668" width="5.5703125" style="619" customWidth="1"/>
    <col min="6669" max="6669" width="1.42578125" style="619" customWidth="1"/>
    <col min="6670" max="6670" width="6.5703125" style="619" customWidth="1"/>
    <col min="6671" max="6674" width="5.5703125" style="619" customWidth="1"/>
    <col min="6675" max="6675" width="1.42578125" style="619" customWidth="1"/>
    <col min="6676" max="6676" width="7.42578125" style="619" customWidth="1"/>
    <col min="6677" max="6678" width="5.5703125" style="619" customWidth="1"/>
    <col min="6679" max="6679" width="6.28515625" style="619" bestFit="1" customWidth="1"/>
    <col min="6680" max="6680" width="5.5703125" style="619" customWidth="1"/>
    <col min="6681" max="6681" width="1" style="619" customWidth="1"/>
    <col min="6682" max="6682" width="7.42578125" style="619" customWidth="1"/>
    <col min="6683" max="6685" width="5.5703125" style="619" customWidth="1"/>
    <col min="6686" max="6686" width="6.42578125" style="619" bestFit="1" customWidth="1"/>
    <col min="6687" max="6687" width="1.42578125" style="619" customWidth="1"/>
    <col min="6688" max="6688" width="7.42578125" style="619" customWidth="1"/>
    <col min="6689" max="6692" width="5.5703125" style="619" customWidth="1"/>
    <col min="6693" max="6693" width="1.42578125" style="619" customWidth="1"/>
    <col min="6694" max="6694" width="7.42578125" style="619" customWidth="1"/>
    <col min="6695" max="6698" width="5.5703125" style="619" customWidth="1"/>
    <col min="6699" max="6699" width="1.42578125" style="619" customWidth="1"/>
    <col min="6700" max="6912" width="11.42578125" style="619"/>
    <col min="6913" max="6913" width="28.140625" style="619" customWidth="1"/>
    <col min="6914" max="6914" width="7.140625" style="619" customWidth="1"/>
    <col min="6915" max="6918" width="5.5703125" style="619" customWidth="1"/>
    <col min="6919" max="6919" width="1.42578125" style="619" customWidth="1"/>
    <col min="6920" max="6920" width="7.42578125" style="619" customWidth="1"/>
    <col min="6921" max="6924" width="5.5703125" style="619" customWidth="1"/>
    <col min="6925" max="6925" width="1.42578125" style="619" customWidth="1"/>
    <col min="6926" max="6926" width="6.5703125" style="619" customWidth="1"/>
    <col min="6927" max="6930" width="5.5703125" style="619" customWidth="1"/>
    <col min="6931" max="6931" width="1.42578125" style="619" customWidth="1"/>
    <col min="6932" max="6932" width="7.42578125" style="619" customWidth="1"/>
    <col min="6933" max="6934" width="5.5703125" style="619" customWidth="1"/>
    <col min="6935" max="6935" width="6.28515625" style="619" bestFit="1" customWidth="1"/>
    <col min="6936" max="6936" width="5.5703125" style="619" customWidth="1"/>
    <col min="6937" max="6937" width="1" style="619" customWidth="1"/>
    <col min="6938" max="6938" width="7.42578125" style="619" customWidth="1"/>
    <col min="6939" max="6941" width="5.5703125" style="619" customWidth="1"/>
    <col min="6942" max="6942" width="6.42578125" style="619" bestFit="1" customWidth="1"/>
    <col min="6943" max="6943" width="1.42578125" style="619" customWidth="1"/>
    <col min="6944" max="6944" width="7.42578125" style="619" customWidth="1"/>
    <col min="6945" max="6948" width="5.5703125" style="619" customWidth="1"/>
    <col min="6949" max="6949" width="1.42578125" style="619" customWidth="1"/>
    <col min="6950" max="6950" width="7.42578125" style="619" customWidth="1"/>
    <col min="6951" max="6954" width="5.5703125" style="619" customWidth="1"/>
    <col min="6955" max="6955" width="1.42578125" style="619" customWidth="1"/>
    <col min="6956" max="7168" width="11.42578125" style="619"/>
    <col min="7169" max="7169" width="28.140625" style="619" customWidth="1"/>
    <col min="7170" max="7170" width="7.140625" style="619" customWidth="1"/>
    <col min="7171" max="7174" width="5.5703125" style="619" customWidth="1"/>
    <col min="7175" max="7175" width="1.42578125" style="619" customWidth="1"/>
    <col min="7176" max="7176" width="7.42578125" style="619" customWidth="1"/>
    <col min="7177" max="7180" width="5.5703125" style="619" customWidth="1"/>
    <col min="7181" max="7181" width="1.42578125" style="619" customWidth="1"/>
    <col min="7182" max="7182" width="6.5703125" style="619" customWidth="1"/>
    <col min="7183" max="7186" width="5.5703125" style="619" customWidth="1"/>
    <col min="7187" max="7187" width="1.42578125" style="619" customWidth="1"/>
    <col min="7188" max="7188" width="7.42578125" style="619" customWidth="1"/>
    <col min="7189" max="7190" width="5.5703125" style="619" customWidth="1"/>
    <col min="7191" max="7191" width="6.28515625" style="619" bestFit="1" customWidth="1"/>
    <col min="7192" max="7192" width="5.5703125" style="619" customWidth="1"/>
    <col min="7193" max="7193" width="1" style="619" customWidth="1"/>
    <col min="7194" max="7194" width="7.42578125" style="619" customWidth="1"/>
    <col min="7195" max="7197" width="5.5703125" style="619" customWidth="1"/>
    <col min="7198" max="7198" width="6.42578125" style="619" bestFit="1" customWidth="1"/>
    <col min="7199" max="7199" width="1.42578125" style="619" customWidth="1"/>
    <col min="7200" max="7200" width="7.42578125" style="619" customWidth="1"/>
    <col min="7201" max="7204" width="5.5703125" style="619" customWidth="1"/>
    <col min="7205" max="7205" width="1.42578125" style="619" customWidth="1"/>
    <col min="7206" max="7206" width="7.42578125" style="619" customWidth="1"/>
    <col min="7207" max="7210" width="5.5703125" style="619" customWidth="1"/>
    <col min="7211" max="7211" width="1.42578125" style="619" customWidth="1"/>
    <col min="7212" max="7424" width="11.42578125" style="619"/>
    <col min="7425" max="7425" width="28.140625" style="619" customWidth="1"/>
    <col min="7426" max="7426" width="7.140625" style="619" customWidth="1"/>
    <col min="7427" max="7430" width="5.5703125" style="619" customWidth="1"/>
    <col min="7431" max="7431" width="1.42578125" style="619" customWidth="1"/>
    <col min="7432" max="7432" width="7.42578125" style="619" customWidth="1"/>
    <col min="7433" max="7436" width="5.5703125" style="619" customWidth="1"/>
    <col min="7437" max="7437" width="1.42578125" style="619" customWidth="1"/>
    <col min="7438" max="7438" width="6.5703125" style="619" customWidth="1"/>
    <col min="7439" max="7442" width="5.5703125" style="619" customWidth="1"/>
    <col min="7443" max="7443" width="1.42578125" style="619" customWidth="1"/>
    <col min="7444" max="7444" width="7.42578125" style="619" customWidth="1"/>
    <col min="7445" max="7446" width="5.5703125" style="619" customWidth="1"/>
    <col min="7447" max="7447" width="6.28515625" style="619" bestFit="1" customWidth="1"/>
    <col min="7448" max="7448" width="5.5703125" style="619" customWidth="1"/>
    <col min="7449" max="7449" width="1" style="619" customWidth="1"/>
    <col min="7450" max="7450" width="7.42578125" style="619" customWidth="1"/>
    <col min="7451" max="7453" width="5.5703125" style="619" customWidth="1"/>
    <col min="7454" max="7454" width="6.42578125" style="619" bestFit="1" customWidth="1"/>
    <col min="7455" max="7455" width="1.42578125" style="619" customWidth="1"/>
    <col min="7456" max="7456" width="7.42578125" style="619" customWidth="1"/>
    <col min="7457" max="7460" width="5.5703125" style="619" customWidth="1"/>
    <col min="7461" max="7461" width="1.42578125" style="619" customWidth="1"/>
    <col min="7462" max="7462" width="7.42578125" style="619" customWidth="1"/>
    <col min="7463" max="7466" width="5.5703125" style="619" customWidth="1"/>
    <col min="7467" max="7467" width="1.42578125" style="619" customWidth="1"/>
    <col min="7468" max="7680" width="11.42578125" style="619"/>
    <col min="7681" max="7681" width="28.140625" style="619" customWidth="1"/>
    <col min="7682" max="7682" width="7.140625" style="619" customWidth="1"/>
    <col min="7683" max="7686" width="5.5703125" style="619" customWidth="1"/>
    <col min="7687" max="7687" width="1.42578125" style="619" customWidth="1"/>
    <col min="7688" max="7688" width="7.42578125" style="619" customWidth="1"/>
    <col min="7689" max="7692" width="5.5703125" style="619" customWidth="1"/>
    <col min="7693" max="7693" width="1.42578125" style="619" customWidth="1"/>
    <col min="7694" max="7694" width="6.5703125" style="619" customWidth="1"/>
    <col min="7695" max="7698" width="5.5703125" style="619" customWidth="1"/>
    <col min="7699" max="7699" width="1.42578125" style="619" customWidth="1"/>
    <col min="7700" max="7700" width="7.42578125" style="619" customWidth="1"/>
    <col min="7701" max="7702" width="5.5703125" style="619" customWidth="1"/>
    <col min="7703" max="7703" width="6.28515625" style="619" bestFit="1" customWidth="1"/>
    <col min="7704" max="7704" width="5.5703125" style="619" customWidth="1"/>
    <col min="7705" max="7705" width="1" style="619" customWidth="1"/>
    <col min="7706" max="7706" width="7.42578125" style="619" customWidth="1"/>
    <col min="7707" max="7709" width="5.5703125" style="619" customWidth="1"/>
    <col min="7710" max="7710" width="6.42578125" style="619" bestFit="1" customWidth="1"/>
    <col min="7711" max="7711" width="1.42578125" style="619" customWidth="1"/>
    <col min="7712" max="7712" width="7.42578125" style="619" customWidth="1"/>
    <col min="7713" max="7716" width="5.5703125" style="619" customWidth="1"/>
    <col min="7717" max="7717" width="1.42578125" style="619" customWidth="1"/>
    <col min="7718" max="7718" width="7.42578125" style="619" customWidth="1"/>
    <col min="7719" max="7722" width="5.5703125" style="619" customWidth="1"/>
    <col min="7723" max="7723" width="1.42578125" style="619" customWidth="1"/>
    <col min="7724" max="7936" width="11.42578125" style="619"/>
    <col min="7937" max="7937" width="28.140625" style="619" customWidth="1"/>
    <col min="7938" max="7938" width="7.140625" style="619" customWidth="1"/>
    <col min="7939" max="7942" width="5.5703125" style="619" customWidth="1"/>
    <col min="7943" max="7943" width="1.42578125" style="619" customWidth="1"/>
    <col min="7944" max="7944" width="7.42578125" style="619" customWidth="1"/>
    <col min="7945" max="7948" width="5.5703125" style="619" customWidth="1"/>
    <col min="7949" max="7949" width="1.42578125" style="619" customWidth="1"/>
    <col min="7950" max="7950" width="6.5703125" style="619" customWidth="1"/>
    <col min="7951" max="7954" width="5.5703125" style="619" customWidth="1"/>
    <col min="7955" max="7955" width="1.42578125" style="619" customWidth="1"/>
    <col min="7956" max="7956" width="7.42578125" style="619" customWidth="1"/>
    <col min="7957" max="7958" width="5.5703125" style="619" customWidth="1"/>
    <col min="7959" max="7959" width="6.28515625" style="619" bestFit="1" customWidth="1"/>
    <col min="7960" max="7960" width="5.5703125" style="619" customWidth="1"/>
    <col min="7961" max="7961" width="1" style="619" customWidth="1"/>
    <col min="7962" max="7962" width="7.42578125" style="619" customWidth="1"/>
    <col min="7963" max="7965" width="5.5703125" style="619" customWidth="1"/>
    <col min="7966" max="7966" width="6.42578125" style="619" bestFit="1" customWidth="1"/>
    <col min="7967" max="7967" width="1.42578125" style="619" customWidth="1"/>
    <col min="7968" max="7968" width="7.42578125" style="619" customWidth="1"/>
    <col min="7969" max="7972" width="5.5703125" style="619" customWidth="1"/>
    <col min="7973" max="7973" width="1.42578125" style="619" customWidth="1"/>
    <col min="7974" max="7974" width="7.42578125" style="619" customWidth="1"/>
    <col min="7975" max="7978" width="5.5703125" style="619" customWidth="1"/>
    <col min="7979" max="7979" width="1.42578125" style="619" customWidth="1"/>
    <col min="7980" max="8192" width="11.42578125" style="619"/>
    <col min="8193" max="8193" width="28.140625" style="619" customWidth="1"/>
    <col min="8194" max="8194" width="7.140625" style="619" customWidth="1"/>
    <col min="8195" max="8198" width="5.5703125" style="619" customWidth="1"/>
    <col min="8199" max="8199" width="1.42578125" style="619" customWidth="1"/>
    <col min="8200" max="8200" width="7.42578125" style="619" customWidth="1"/>
    <col min="8201" max="8204" width="5.5703125" style="619" customWidth="1"/>
    <col min="8205" max="8205" width="1.42578125" style="619" customWidth="1"/>
    <col min="8206" max="8206" width="6.5703125" style="619" customWidth="1"/>
    <col min="8207" max="8210" width="5.5703125" style="619" customWidth="1"/>
    <col min="8211" max="8211" width="1.42578125" style="619" customWidth="1"/>
    <col min="8212" max="8212" width="7.42578125" style="619" customWidth="1"/>
    <col min="8213" max="8214" width="5.5703125" style="619" customWidth="1"/>
    <col min="8215" max="8215" width="6.28515625" style="619" bestFit="1" customWidth="1"/>
    <col min="8216" max="8216" width="5.5703125" style="619" customWidth="1"/>
    <col min="8217" max="8217" width="1" style="619" customWidth="1"/>
    <col min="8218" max="8218" width="7.42578125" style="619" customWidth="1"/>
    <col min="8219" max="8221" width="5.5703125" style="619" customWidth="1"/>
    <col min="8222" max="8222" width="6.42578125" style="619" bestFit="1" customWidth="1"/>
    <col min="8223" max="8223" width="1.42578125" style="619" customWidth="1"/>
    <col min="8224" max="8224" width="7.42578125" style="619" customWidth="1"/>
    <col min="8225" max="8228" width="5.5703125" style="619" customWidth="1"/>
    <col min="8229" max="8229" width="1.42578125" style="619" customWidth="1"/>
    <col min="8230" max="8230" width="7.42578125" style="619" customWidth="1"/>
    <col min="8231" max="8234" width="5.5703125" style="619" customWidth="1"/>
    <col min="8235" max="8235" width="1.42578125" style="619" customWidth="1"/>
    <col min="8236" max="8448" width="11.42578125" style="619"/>
    <col min="8449" max="8449" width="28.140625" style="619" customWidth="1"/>
    <col min="8450" max="8450" width="7.140625" style="619" customWidth="1"/>
    <col min="8451" max="8454" width="5.5703125" style="619" customWidth="1"/>
    <col min="8455" max="8455" width="1.42578125" style="619" customWidth="1"/>
    <col min="8456" max="8456" width="7.42578125" style="619" customWidth="1"/>
    <col min="8457" max="8460" width="5.5703125" style="619" customWidth="1"/>
    <col min="8461" max="8461" width="1.42578125" style="619" customWidth="1"/>
    <col min="8462" max="8462" width="6.5703125" style="619" customWidth="1"/>
    <col min="8463" max="8466" width="5.5703125" style="619" customWidth="1"/>
    <col min="8467" max="8467" width="1.42578125" style="619" customWidth="1"/>
    <col min="8468" max="8468" width="7.42578125" style="619" customWidth="1"/>
    <col min="8469" max="8470" width="5.5703125" style="619" customWidth="1"/>
    <col min="8471" max="8471" width="6.28515625" style="619" bestFit="1" customWidth="1"/>
    <col min="8472" max="8472" width="5.5703125" style="619" customWidth="1"/>
    <col min="8473" max="8473" width="1" style="619" customWidth="1"/>
    <col min="8474" max="8474" width="7.42578125" style="619" customWidth="1"/>
    <col min="8475" max="8477" width="5.5703125" style="619" customWidth="1"/>
    <col min="8478" max="8478" width="6.42578125" style="619" bestFit="1" customWidth="1"/>
    <col min="8479" max="8479" width="1.42578125" style="619" customWidth="1"/>
    <col min="8480" max="8480" width="7.42578125" style="619" customWidth="1"/>
    <col min="8481" max="8484" width="5.5703125" style="619" customWidth="1"/>
    <col min="8485" max="8485" width="1.42578125" style="619" customWidth="1"/>
    <col min="8486" max="8486" width="7.42578125" style="619" customWidth="1"/>
    <col min="8487" max="8490" width="5.5703125" style="619" customWidth="1"/>
    <col min="8491" max="8491" width="1.42578125" style="619" customWidth="1"/>
    <col min="8492" max="8704" width="11.42578125" style="619"/>
    <col min="8705" max="8705" width="28.140625" style="619" customWidth="1"/>
    <col min="8706" max="8706" width="7.140625" style="619" customWidth="1"/>
    <col min="8707" max="8710" width="5.5703125" style="619" customWidth="1"/>
    <col min="8711" max="8711" width="1.42578125" style="619" customWidth="1"/>
    <col min="8712" max="8712" width="7.42578125" style="619" customWidth="1"/>
    <col min="8713" max="8716" width="5.5703125" style="619" customWidth="1"/>
    <col min="8717" max="8717" width="1.42578125" style="619" customWidth="1"/>
    <col min="8718" max="8718" width="6.5703125" style="619" customWidth="1"/>
    <col min="8719" max="8722" width="5.5703125" style="619" customWidth="1"/>
    <col min="8723" max="8723" width="1.42578125" style="619" customWidth="1"/>
    <col min="8724" max="8724" width="7.42578125" style="619" customWidth="1"/>
    <col min="8725" max="8726" width="5.5703125" style="619" customWidth="1"/>
    <col min="8727" max="8727" width="6.28515625" style="619" bestFit="1" customWidth="1"/>
    <col min="8728" max="8728" width="5.5703125" style="619" customWidth="1"/>
    <col min="8729" max="8729" width="1" style="619" customWidth="1"/>
    <col min="8730" max="8730" width="7.42578125" style="619" customWidth="1"/>
    <col min="8731" max="8733" width="5.5703125" style="619" customWidth="1"/>
    <col min="8734" max="8734" width="6.42578125" style="619" bestFit="1" customWidth="1"/>
    <col min="8735" max="8735" width="1.42578125" style="619" customWidth="1"/>
    <col min="8736" max="8736" width="7.42578125" style="619" customWidth="1"/>
    <col min="8737" max="8740" width="5.5703125" style="619" customWidth="1"/>
    <col min="8741" max="8741" width="1.42578125" style="619" customWidth="1"/>
    <col min="8742" max="8742" width="7.42578125" style="619" customWidth="1"/>
    <col min="8743" max="8746" width="5.5703125" style="619" customWidth="1"/>
    <col min="8747" max="8747" width="1.42578125" style="619" customWidth="1"/>
    <col min="8748" max="8960" width="11.42578125" style="619"/>
    <col min="8961" max="8961" width="28.140625" style="619" customWidth="1"/>
    <col min="8962" max="8962" width="7.140625" style="619" customWidth="1"/>
    <col min="8963" max="8966" width="5.5703125" style="619" customWidth="1"/>
    <col min="8967" max="8967" width="1.42578125" style="619" customWidth="1"/>
    <col min="8968" max="8968" width="7.42578125" style="619" customWidth="1"/>
    <col min="8969" max="8972" width="5.5703125" style="619" customWidth="1"/>
    <col min="8973" max="8973" width="1.42578125" style="619" customWidth="1"/>
    <col min="8974" max="8974" width="6.5703125" style="619" customWidth="1"/>
    <col min="8975" max="8978" width="5.5703125" style="619" customWidth="1"/>
    <col min="8979" max="8979" width="1.42578125" style="619" customWidth="1"/>
    <col min="8980" max="8980" width="7.42578125" style="619" customWidth="1"/>
    <col min="8981" max="8982" width="5.5703125" style="619" customWidth="1"/>
    <col min="8983" max="8983" width="6.28515625" style="619" bestFit="1" customWidth="1"/>
    <col min="8984" max="8984" width="5.5703125" style="619" customWidth="1"/>
    <col min="8985" max="8985" width="1" style="619" customWidth="1"/>
    <col min="8986" max="8986" width="7.42578125" style="619" customWidth="1"/>
    <col min="8987" max="8989" width="5.5703125" style="619" customWidth="1"/>
    <col min="8990" max="8990" width="6.42578125" style="619" bestFit="1" customWidth="1"/>
    <col min="8991" max="8991" width="1.42578125" style="619" customWidth="1"/>
    <col min="8992" max="8992" width="7.42578125" style="619" customWidth="1"/>
    <col min="8993" max="8996" width="5.5703125" style="619" customWidth="1"/>
    <col min="8997" max="8997" width="1.42578125" style="619" customWidth="1"/>
    <col min="8998" max="8998" width="7.42578125" style="619" customWidth="1"/>
    <col min="8999" max="9002" width="5.5703125" style="619" customWidth="1"/>
    <col min="9003" max="9003" width="1.42578125" style="619" customWidth="1"/>
    <col min="9004" max="9216" width="11.42578125" style="619"/>
    <col min="9217" max="9217" width="28.140625" style="619" customWidth="1"/>
    <col min="9218" max="9218" width="7.140625" style="619" customWidth="1"/>
    <col min="9219" max="9222" width="5.5703125" style="619" customWidth="1"/>
    <col min="9223" max="9223" width="1.42578125" style="619" customWidth="1"/>
    <col min="9224" max="9224" width="7.42578125" style="619" customWidth="1"/>
    <col min="9225" max="9228" width="5.5703125" style="619" customWidth="1"/>
    <col min="9229" max="9229" width="1.42578125" style="619" customWidth="1"/>
    <col min="9230" max="9230" width="6.5703125" style="619" customWidth="1"/>
    <col min="9231" max="9234" width="5.5703125" style="619" customWidth="1"/>
    <col min="9235" max="9235" width="1.42578125" style="619" customWidth="1"/>
    <col min="9236" max="9236" width="7.42578125" style="619" customWidth="1"/>
    <col min="9237" max="9238" width="5.5703125" style="619" customWidth="1"/>
    <col min="9239" max="9239" width="6.28515625" style="619" bestFit="1" customWidth="1"/>
    <col min="9240" max="9240" width="5.5703125" style="619" customWidth="1"/>
    <col min="9241" max="9241" width="1" style="619" customWidth="1"/>
    <col min="9242" max="9242" width="7.42578125" style="619" customWidth="1"/>
    <col min="9243" max="9245" width="5.5703125" style="619" customWidth="1"/>
    <col min="9246" max="9246" width="6.42578125" style="619" bestFit="1" customWidth="1"/>
    <col min="9247" max="9247" width="1.42578125" style="619" customWidth="1"/>
    <col min="9248" max="9248" width="7.42578125" style="619" customWidth="1"/>
    <col min="9249" max="9252" width="5.5703125" style="619" customWidth="1"/>
    <col min="9253" max="9253" width="1.42578125" style="619" customWidth="1"/>
    <col min="9254" max="9254" width="7.42578125" style="619" customWidth="1"/>
    <col min="9255" max="9258" width="5.5703125" style="619" customWidth="1"/>
    <col min="9259" max="9259" width="1.42578125" style="619" customWidth="1"/>
    <col min="9260" max="9472" width="11.42578125" style="619"/>
    <col min="9473" max="9473" width="28.140625" style="619" customWidth="1"/>
    <col min="9474" max="9474" width="7.140625" style="619" customWidth="1"/>
    <col min="9475" max="9478" width="5.5703125" style="619" customWidth="1"/>
    <col min="9479" max="9479" width="1.42578125" style="619" customWidth="1"/>
    <col min="9480" max="9480" width="7.42578125" style="619" customWidth="1"/>
    <col min="9481" max="9484" width="5.5703125" style="619" customWidth="1"/>
    <col min="9485" max="9485" width="1.42578125" style="619" customWidth="1"/>
    <col min="9486" max="9486" width="6.5703125" style="619" customWidth="1"/>
    <col min="9487" max="9490" width="5.5703125" style="619" customWidth="1"/>
    <col min="9491" max="9491" width="1.42578125" style="619" customWidth="1"/>
    <col min="9492" max="9492" width="7.42578125" style="619" customWidth="1"/>
    <col min="9493" max="9494" width="5.5703125" style="619" customWidth="1"/>
    <col min="9495" max="9495" width="6.28515625" style="619" bestFit="1" customWidth="1"/>
    <col min="9496" max="9496" width="5.5703125" style="619" customWidth="1"/>
    <col min="9497" max="9497" width="1" style="619" customWidth="1"/>
    <col min="9498" max="9498" width="7.42578125" style="619" customWidth="1"/>
    <col min="9499" max="9501" width="5.5703125" style="619" customWidth="1"/>
    <col min="9502" max="9502" width="6.42578125" style="619" bestFit="1" customWidth="1"/>
    <col min="9503" max="9503" width="1.42578125" style="619" customWidth="1"/>
    <col min="9504" max="9504" width="7.42578125" style="619" customWidth="1"/>
    <col min="9505" max="9508" width="5.5703125" style="619" customWidth="1"/>
    <col min="9509" max="9509" width="1.42578125" style="619" customWidth="1"/>
    <col min="9510" max="9510" width="7.42578125" style="619" customWidth="1"/>
    <col min="9511" max="9514" width="5.5703125" style="619" customWidth="1"/>
    <col min="9515" max="9515" width="1.42578125" style="619" customWidth="1"/>
    <col min="9516" max="9728" width="11.42578125" style="619"/>
    <col min="9729" max="9729" width="28.140625" style="619" customWidth="1"/>
    <col min="9730" max="9730" width="7.140625" style="619" customWidth="1"/>
    <col min="9731" max="9734" width="5.5703125" style="619" customWidth="1"/>
    <col min="9735" max="9735" width="1.42578125" style="619" customWidth="1"/>
    <col min="9736" max="9736" width="7.42578125" style="619" customWidth="1"/>
    <col min="9737" max="9740" width="5.5703125" style="619" customWidth="1"/>
    <col min="9741" max="9741" width="1.42578125" style="619" customWidth="1"/>
    <col min="9742" max="9742" width="6.5703125" style="619" customWidth="1"/>
    <col min="9743" max="9746" width="5.5703125" style="619" customWidth="1"/>
    <col min="9747" max="9747" width="1.42578125" style="619" customWidth="1"/>
    <col min="9748" max="9748" width="7.42578125" style="619" customWidth="1"/>
    <col min="9749" max="9750" width="5.5703125" style="619" customWidth="1"/>
    <col min="9751" max="9751" width="6.28515625" style="619" bestFit="1" customWidth="1"/>
    <col min="9752" max="9752" width="5.5703125" style="619" customWidth="1"/>
    <col min="9753" max="9753" width="1" style="619" customWidth="1"/>
    <col min="9754" max="9754" width="7.42578125" style="619" customWidth="1"/>
    <col min="9755" max="9757" width="5.5703125" style="619" customWidth="1"/>
    <col min="9758" max="9758" width="6.42578125" style="619" bestFit="1" customWidth="1"/>
    <col min="9759" max="9759" width="1.42578125" style="619" customWidth="1"/>
    <col min="9760" max="9760" width="7.42578125" style="619" customWidth="1"/>
    <col min="9761" max="9764" width="5.5703125" style="619" customWidth="1"/>
    <col min="9765" max="9765" width="1.42578125" style="619" customWidth="1"/>
    <col min="9766" max="9766" width="7.42578125" style="619" customWidth="1"/>
    <col min="9767" max="9770" width="5.5703125" style="619" customWidth="1"/>
    <col min="9771" max="9771" width="1.42578125" style="619" customWidth="1"/>
    <col min="9772" max="9984" width="11.42578125" style="619"/>
    <col min="9985" max="9985" width="28.140625" style="619" customWidth="1"/>
    <col min="9986" max="9986" width="7.140625" style="619" customWidth="1"/>
    <col min="9987" max="9990" width="5.5703125" style="619" customWidth="1"/>
    <col min="9991" max="9991" width="1.42578125" style="619" customWidth="1"/>
    <col min="9992" max="9992" width="7.42578125" style="619" customWidth="1"/>
    <col min="9993" max="9996" width="5.5703125" style="619" customWidth="1"/>
    <col min="9997" max="9997" width="1.42578125" style="619" customWidth="1"/>
    <col min="9998" max="9998" width="6.5703125" style="619" customWidth="1"/>
    <col min="9999" max="10002" width="5.5703125" style="619" customWidth="1"/>
    <col min="10003" max="10003" width="1.42578125" style="619" customWidth="1"/>
    <col min="10004" max="10004" width="7.42578125" style="619" customWidth="1"/>
    <col min="10005" max="10006" width="5.5703125" style="619" customWidth="1"/>
    <col min="10007" max="10007" width="6.28515625" style="619" bestFit="1" customWidth="1"/>
    <col min="10008" max="10008" width="5.5703125" style="619" customWidth="1"/>
    <col min="10009" max="10009" width="1" style="619" customWidth="1"/>
    <col min="10010" max="10010" width="7.42578125" style="619" customWidth="1"/>
    <col min="10011" max="10013" width="5.5703125" style="619" customWidth="1"/>
    <col min="10014" max="10014" width="6.42578125" style="619" bestFit="1" customWidth="1"/>
    <col min="10015" max="10015" width="1.42578125" style="619" customWidth="1"/>
    <col min="10016" max="10016" width="7.42578125" style="619" customWidth="1"/>
    <col min="10017" max="10020" width="5.5703125" style="619" customWidth="1"/>
    <col min="10021" max="10021" width="1.42578125" style="619" customWidth="1"/>
    <col min="10022" max="10022" width="7.42578125" style="619" customWidth="1"/>
    <col min="10023" max="10026" width="5.5703125" style="619" customWidth="1"/>
    <col min="10027" max="10027" width="1.42578125" style="619" customWidth="1"/>
    <col min="10028" max="10240" width="11.42578125" style="619"/>
    <col min="10241" max="10241" width="28.140625" style="619" customWidth="1"/>
    <col min="10242" max="10242" width="7.140625" style="619" customWidth="1"/>
    <col min="10243" max="10246" width="5.5703125" style="619" customWidth="1"/>
    <col min="10247" max="10247" width="1.42578125" style="619" customWidth="1"/>
    <col min="10248" max="10248" width="7.42578125" style="619" customWidth="1"/>
    <col min="10249" max="10252" width="5.5703125" style="619" customWidth="1"/>
    <col min="10253" max="10253" width="1.42578125" style="619" customWidth="1"/>
    <col min="10254" max="10254" width="6.5703125" style="619" customWidth="1"/>
    <col min="10255" max="10258" width="5.5703125" style="619" customWidth="1"/>
    <col min="10259" max="10259" width="1.42578125" style="619" customWidth="1"/>
    <col min="10260" max="10260" width="7.42578125" style="619" customWidth="1"/>
    <col min="10261" max="10262" width="5.5703125" style="619" customWidth="1"/>
    <col min="10263" max="10263" width="6.28515625" style="619" bestFit="1" customWidth="1"/>
    <col min="10264" max="10264" width="5.5703125" style="619" customWidth="1"/>
    <col min="10265" max="10265" width="1" style="619" customWidth="1"/>
    <col min="10266" max="10266" width="7.42578125" style="619" customWidth="1"/>
    <col min="10267" max="10269" width="5.5703125" style="619" customWidth="1"/>
    <col min="10270" max="10270" width="6.42578125" style="619" bestFit="1" customWidth="1"/>
    <col min="10271" max="10271" width="1.42578125" style="619" customWidth="1"/>
    <col min="10272" max="10272" width="7.42578125" style="619" customWidth="1"/>
    <col min="10273" max="10276" width="5.5703125" style="619" customWidth="1"/>
    <col min="10277" max="10277" width="1.42578125" style="619" customWidth="1"/>
    <col min="10278" max="10278" width="7.42578125" style="619" customWidth="1"/>
    <col min="10279" max="10282" width="5.5703125" style="619" customWidth="1"/>
    <col min="10283" max="10283" width="1.42578125" style="619" customWidth="1"/>
    <col min="10284" max="10496" width="11.42578125" style="619"/>
    <col min="10497" max="10497" width="28.140625" style="619" customWidth="1"/>
    <col min="10498" max="10498" width="7.140625" style="619" customWidth="1"/>
    <col min="10499" max="10502" width="5.5703125" style="619" customWidth="1"/>
    <col min="10503" max="10503" width="1.42578125" style="619" customWidth="1"/>
    <col min="10504" max="10504" width="7.42578125" style="619" customWidth="1"/>
    <col min="10505" max="10508" width="5.5703125" style="619" customWidth="1"/>
    <col min="10509" max="10509" width="1.42578125" style="619" customWidth="1"/>
    <col min="10510" max="10510" width="6.5703125" style="619" customWidth="1"/>
    <col min="10511" max="10514" width="5.5703125" style="619" customWidth="1"/>
    <col min="10515" max="10515" width="1.42578125" style="619" customWidth="1"/>
    <col min="10516" max="10516" width="7.42578125" style="619" customWidth="1"/>
    <col min="10517" max="10518" width="5.5703125" style="619" customWidth="1"/>
    <col min="10519" max="10519" width="6.28515625" style="619" bestFit="1" customWidth="1"/>
    <col min="10520" max="10520" width="5.5703125" style="619" customWidth="1"/>
    <col min="10521" max="10521" width="1" style="619" customWidth="1"/>
    <col min="10522" max="10522" width="7.42578125" style="619" customWidth="1"/>
    <col min="10523" max="10525" width="5.5703125" style="619" customWidth="1"/>
    <col min="10526" max="10526" width="6.42578125" style="619" bestFit="1" customWidth="1"/>
    <col min="10527" max="10527" width="1.42578125" style="619" customWidth="1"/>
    <col min="10528" max="10528" width="7.42578125" style="619" customWidth="1"/>
    <col min="10529" max="10532" width="5.5703125" style="619" customWidth="1"/>
    <col min="10533" max="10533" width="1.42578125" style="619" customWidth="1"/>
    <col min="10534" max="10534" width="7.42578125" style="619" customWidth="1"/>
    <col min="10535" max="10538" width="5.5703125" style="619" customWidth="1"/>
    <col min="10539" max="10539" width="1.42578125" style="619" customWidth="1"/>
    <col min="10540" max="10752" width="11.42578125" style="619"/>
    <col min="10753" max="10753" width="28.140625" style="619" customWidth="1"/>
    <col min="10754" max="10754" width="7.140625" style="619" customWidth="1"/>
    <col min="10755" max="10758" width="5.5703125" style="619" customWidth="1"/>
    <col min="10759" max="10759" width="1.42578125" style="619" customWidth="1"/>
    <col min="10760" max="10760" width="7.42578125" style="619" customWidth="1"/>
    <col min="10761" max="10764" width="5.5703125" style="619" customWidth="1"/>
    <col min="10765" max="10765" width="1.42578125" style="619" customWidth="1"/>
    <col min="10766" max="10766" width="6.5703125" style="619" customWidth="1"/>
    <col min="10767" max="10770" width="5.5703125" style="619" customWidth="1"/>
    <col min="10771" max="10771" width="1.42578125" style="619" customWidth="1"/>
    <col min="10772" max="10772" width="7.42578125" style="619" customWidth="1"/>
    <col min="10773" max="10774" width="5.5703125" style="619" customWidth="1"/>
    <col min="10775" max="10775" width="6.28515625" style="619" bestFit="1" customWidth="1"/>
    <col min="10776" max="10776" width="5.5703125" style="619" customWidth="1"/>
    <col min="10777" max="10777" width="1" style="619" customWidth="1"/>
    <col min="10778" max="10778" width="7.42578125" style="619" customWidth="1"/>
    <col min="10779" max="10781" width="5.5703125" style="619" customWidth="1"/>
    <col min="10782" max="10782" width="6.42578125" style="619" bestFit="1" customWidth="1"/>
    <col min="10783" max="10783" width="1.42578125" style="619" customWidth="1"/>
    <col min="10784" max="10784" width="7.42578125" style="619" customWidth="1"/>
    <col min="10785" max="10788" width="5.5703125" style="619" customWidth="1"/>
    <col min="10789" max="10789" width="1.42578125" style="619" customWidth="1"/>
    <col min="10790" max="10790" width="7.42578125" style="619" customWidth="1"/>
    <col min="10791" max="10794" width="5.5703125" style="619" customWidth="1"/>
    <col min="10795" max="10795" width="1.42578125" style="619" customWidth="1"/>
    <col min="10796" max="11008" width="11.42578125" style="619"/>
    <col min="11009" max="11009" width="28.140625" style="619" customWidth="1"/>
    <col min="11010" max="11010" width="7.140625" style="619" customWidth="1"/>
    <col min="11011" max="11014" width="5.5703125" style="619" customWidth="1"/>
    <col min="11015" max="11015" width="1.42578125" style="619" customWidth="1"/>
    <col min="11016" max="11016" width="7.42578125" style="619" customWidth="1"/>
    <col min="11017" max="11020" width="5.5703125" style="619" customWidth="1"/>
    <col min="11021" max="11021" width="1.42578125" style="619" customWidth="1"/>
    <col min="11022" max="11022" width="6.5703125" style="619" customWidth="1"/>
    <col min="11023" max="11026" width="5.5703125" style="619" customWidth="1"/>
    <col min="11027" max="11027" width="1.42578125" style="619" customWidth="1"/>
    <col min="11028" max="11028" width="7.42578125" style="619" customWidth="1"/>
    <col min="11029" max="11030" width="5.5703125" style="619" customWidth="1"/>
    <col min="11031" max="11031" width="6.28515625" style="619" bestFit="1" customWidth="1"/>
    <col min="11032" max="11032" width="5.5703125" style="619" customWidth="1"/>
    <col min="11033" max="11033" width="1" style="619" customWidth="1"/>
    <col min="11034" max="11034" width="7.42578125" style="619" customWidth="1"/>
    <col min="11035" max="11037" width="5.5703125" style="619" customWidth="1"/>
    <col min="11038" max="11038" width="6.42578125" style="619" bestFit="1" customWidth="1"/>
    <col min="11039" max="11039" width="1.42578125" style="619" customWidth="1"/>
    <col min="11040" max="11040" width="7.42578125" style="619" customWidth="1"/>
    <col min="11041" max="11044" width="5.5703125" style="619" customWidth="1"/>
    <col min="11045" max="11045" width="1.42578125" style="619" customWidth="1"/>
    <col min="11046" max="11046" width="7.42578125" style="619" customWidth="1"/>
    <col min="11047" max="11050" width="5.5703125" style="619" customWidth="1"/>
    <col min="11051" max="11051" width="1.42578125" style="619" customWidth="1"/>
    <col min="11052" max="11264" width="11.42578125" style="619"/>
    <col min="11265" max="11265" width="28.140625" style="619" customWidth="1"/>
    <col min="11266" max="11266" width="7.140625" style="619" customWidth="1"/>
    <col min="11267" max="11270" width="5.5703125" style="619" customWidth="1"/>
    <col min="11271" max="11271" width="1.42578125" style="619" customWidth="1"/>
    <col min="11272" max="11272" width="7.42578125" style="619" customWidth="1"/>
    <col min="11273" max="11276" width="5.5703125" style="619" customWidth="1"/>
    <col min="11277" max="11277" width="1.42578125" style="619" customWidth="1"/>
    <col min="11278" max="11278" width="6.5703125" style="619" customWidth="1"/>
    <col min="11279" max="11282" width="5.5703125" style="619" customWidth="1"/>
    <col min="11283" max="11283" width="1.42578125" style="619" customWidth="1"/>
    <col min="11284" max="11284" width="7.42578125" style="619" customWidth="1"/>
    <col min="11285" max="11286" width="5.5703125" style="619" customWidth="1"/>
    <col min="11287" max="11287" width="6.28515625" style="619" bestFit="1" customWidth="1"/>
    <col min="11288" max="11288" width="5.5703125" style="619" customWidth="1"/>
    <col min="11289" max="11289" width="1" style="619" customWidth="1"/>
    <col min="11290" max="11290" width="7.42578125" style="619" customWidth="1"/>
    <col min="11291" max="11293" width="5.5703125" style="619" customWidth="1"/>
    <col min="11294" max="11294" width="6.42578125" style="619" bestFit="1" customWidth="1"/>
    <col min="11295" max="11295" width="1.42578125" style="619" customWidth="1"/>
    <col min="11296" max="11296" width="7.42578125" style="619" customWidth="1"/>
    <col min="11297" max="11300" width="5.5703125" style="619" customWidth="1"/>
    <col min="11301" max="11301" width="1.42578125" style="619" customWidth="1"/>
    <col min="11302" max="11302" width="7.42578125" style="619" customWidth="1"/>
    <col min="11303" max="11306" width="5.5703125" style="619" customWidth="1"/>
    <col min="11307" max="11307" width="1.42578125" style="619" customWidth="1"/>
    <col min="11308" max="11520" width="11.42578125" style="619"/>
    <col min="11521" max="11521" width="28.140625" style="619" customWidth="1"/>
    <col min="11522" max="11522" width="7.140625" style="619" customWidth="1"/>
    <col min="11523" max="11526" width="5.5703125" style="619" customWidth="1"/>
    <col min="11527" max="11527" width="1.42578125" style="619" customWidth="1"/>
    <col min="11528" max="11528" width="7.42578125" style="619" customWidth="1"/>
    <col min="11529" max="11532" width="5.5703125" style="619" customWidth="1"/>
    <col min="11533" max="11533" width="1.42578125" style="619" customWidth="1"/>
    <col min="11534" max="11534" width="6.5703125" style="619" customWidth="1"/>
    <col min="11535" max="11538" width="5.5703125" style="619" customWidth="1"/>
    <col min="11539" max="11539" width="1.42578125" style="619" customWidth="1"/>
    <col min="11540" max="11540" width="7.42578125" style="619" customWidth="1"/>
    <col min="11541" max="11542" width="5.5703125" style="619" customWidth="1"/>
    <col min="11543" max="11543" width="6.28515625" style="619" bestFit="1" customWidth="1"/>
    <col min="11544" max="11544" width="5.5703125" style="619" customWidth="1"/>
    <col min="11545" max="11545" width="1" style="619" customWidth="1"/>
    <col min="11546" max="11546" width="7.42578125" style="619" customWidth="1"/>
    <col min="11547" max="11549" width="5.5703125" style="619" customWidth="1"/>
    <col min="11550" max="11550" width="6.42578125" style="619" bestFit="1" customWidth="1"/>
    <col min="11551" max="11551" width="1.42578125" style="619" customWidth="1"/>
    <col min="11552" max="11552" width="7.42578125" style="619" customWidth="1"/>
    <col min="11553" max="11556" width="5.5703125" style="619" customWidth="1"/>
    <col min="11557" max="11557" width="1.42578125" style="619" customWidth="1"/>
    <col min="11558" max="11558" width="7.42578125" style="619" customWidth="1"/>
    <col min="11559" max="11562" width="5.5703125" style="619" customWidth="1"/>
    <col min="11563" max="11563" width="1.42578125" style="619" customWidth="1"/>
    <col min="11564" max="11776" width="11.42578125" style="619"/>
    <col min="11777" max="11777" width="28.140625" style="619" customWidth="1"/>
    <col min="11778" max="11778" width="7.140625" style="619" customWidth="1"/>
    <col min="11779" max="11782" width="5.5703125" style="619" customWidth="1"/>
    <col min="11783" max="11783" width="1.42578125" style="619" customWidth="1"/>
    <col min="11784" max="11784" width="7.42578125" style="619" customWidth="1"/>
    <col min="11785" max="11788" width="5.5703125" style="619" customWidth="1"/>
    <col min="11789" max="11789" width="1.42578125" style="619" customWidth="1"/>
    <col min="11790" max="11790" width="6.5703125" style="619" customWidth="1"/>
    <col min="11791" max="11794" width="5.5703125" style="619" customWidth="1"/>
    <col min="11795" max="11795" width="1.42578125" style="619" customWidth="1"/>
    <col min="11796" max="11796" width="7.42578125" style="619" customWidth="1"/>
    <col min="11797" max="11798" width="5.5703125" style="619" customWidth="1"/>
    <col min="11799" max="11799" width="6.28515625" style="619" bestFit="1" customWidth="1"/>
    <col min="11800" max="11800" width="5.5703125" style="619" customWidth="1"/>
    <col min="11801" max="11801" width="1" style="619" customWidth="1"/>
    <col min="11802" max="11802" width="7.42578125" style="619" customWidth="1"/>
    <col min="11803" max="11805" width="5.5703125" style="619" customWidth="1"/>
    <col min="11806" max="11806" width="6.42578125" style="619" bestFit="1" customWidth="1"/>
    <col min="11807" max="11807" width="1.42578125" style="619" customWidth="1"/>
    <col min="11808" max="11808" width="7.42578125" style="619" customWidth="1"/>
    <col min="11809" max="11812" width="5.5703125" style="619" customWidth="1"/>
    <col min="11813" max="11813" width="1.42578125" style="619" customWidth="1"/>
    <col min="11814" max="11814" width="7.42578125" style="619" customWidth="1"/>
    <col min="11815" max="11818" width="5.5703125" style="619" customWidth="1"/>
    <col min="11819" max="11819" width="1.42578125" style="619" customWidth="1"/>
    <col min="11820" max="12032" width="11.42578125" style="619"/>
    <col min="12033" max="12033" width="28.140625" style="619" customWidth="1"/>
    <col min="12034" max="12034" width="7.140625" style="619" customWidth="1"/>
    <col min="12035" max="12038" width="5.5703125" style="619" customWidth="1"/>
    <col min="12039" max="12039" width="1.42578125" style="619" customWidth="1"/>
    <col min="12040" max="12040" width="7.42578125" style="619" customWidth="1"/>
    <col min="12041" max="12044" width="5.5703125" style="619" customWidth="1"/>
    <col min="12045" max="12045" width="1.42578125" style="619" customWidth="1"/>
    <col min="12046" max="12046" width="6.5703125" style="619" customWidth="1"/>
    <col min="12047" max="12050" width="5.5703125" style="619" customWidth="1"/>
    <col min="12051" max="12051" width="1.42578125" style="619" customWidth="1"/>
    <col min="12052" max="12052" width="7.42578125" style="619" customWidth="1"/>
    <col min="12053" max="12054" width="5.5703125" style="619" customWidth="1"/>
    <col min="12055" max="12055" width="6.28515625" style="619" bestFit="1" customWidth="1"/>
    <col min="12056" max="12056" width="5.5703125" style="619" customWidth="1"/>
    <col min="12057" max="12057" width="1" style="619" customWidth="1"/>
    <col min="12058" max="12058" width="7.42578125" style="619" customWidth="1"/>
    <col min="12059" max="12061" width="5.5703125" style="619" customWidth="1"/>
    <col min="12062" max="12062" width="6.42578125" style="619" bestFit="1" customWidth="1"/>
    <col min="12063" max="12063" width="1.42578125" style="619" customWidth="1"/>
    <col min="12064" max="12064" width="7.42578125" style="619" customWidth="1"/>
    <col min="12065" max="12068" width="5.5703125" style="619" customWidth="1"/>
    <col min="12069" max="12069" width="1.42578125" style="619" customWidth="1"/>
    <col min="12070" max="12070" width="7.42578125" style="619" customWidth="1"/>
    <col min="12071" max="12074" width="5.5703125" style="619" customWidth="1"/>
    <col min="12075" max="12075" width="1.42578125" style="619" customWidth="1"/>
    <col min="12076" max="12288" width="11.42578125" style="619"/>
    <col min="12289" max="12289" width="28.140625" style="619" customWidth="1"/>
    <col min="12290" max="12290" width="7.140625" style="619" customWidth="1"/>
    <col min="12291" max="12294" width="5.5703125" style="619" customWidth="1"/>
    <col min="12295" max="12295" width="1.42578125" style="619" customWidth="1"/>
    <col min="12296" max="12296" width="7.42578125" style="619" customWidth="1"/>
    <col min="12297" max="12300" width="5.5703125" style="619" customWidth="1"/>
    <col min="12301" max="12301" width="1.42578125" style="619" customWidth="1"/>
    <col min="12302" max="12302" width="6.5703125" style="619" customWidth="1"/>
    <col min="12303" max="12306" width="5.5703125" style="619" customWidth="1"/>
    <col min="12307" max="12307" width="1.42578125" style="619" customWidth="1"/>
    <col min="12308" max="12308" width="7.42578125" style="619" customWidth="1"/>
    <col min="12309" max="12310" width="5.5703125" style="619" customWidth="1"/>
    <col min="12311" max="12311" width="6.28515625" style="619" bestFit="1" customWidth="1"/>
    <col min="12312" max="12312" width="5.5703125" style="619" customWidth="1"/>
    <col min="12313" max="12313" width="1" style="619" customWidth="1"/>
    <col min="12314" max="12314" width="7.42578125" style="619" customWidth="1"/>
    <col min="12315" max="12317" width="5.5703125" style="619" customWidth="1"/>
    <col min="12318" max="12318" width="6.42578125" style="619" bestFit="1" customWidth="1"/>
    <col min="12319" max="12319" width="1.42578125" style="619" customWidth="1"/>
    <col min="12320" max="12320" width="7.42578125" style="619" customWidth="1"/>
    <col min="12321" max="12324" width="5.5703125" style="619" customWidth="1"/>
    <col min="12325" max="12325" width="1.42578125" style="619" customWidth="1"/>
    <col min="12326" max="12326" width="7.42578125" style="619" customWidth="1"/>
    <col min="12327" max="12330" width="5.5703125" style="619" customWidth="1"/>
    <col min="12331" max="12331" width="1.42578125" style="619" customWidth="1"/>
    <col min="12332" max="12544" width="11.42578125" style="619"/>
    <col min="12545" max="12545" width="28.140625" style="619" customWidth="1"/>
    <col min="12546" max="12546" width="7.140625" style="619" customWidth="1"/>
    <col min="12547" max="12550" width="5.5703125" style="619" customWidth="1"/>
    <col min="12551" max="12551" width="1.42578125" style="619" customWidth="1"/>
    <col min="12552" max="12552" width="7.42578125" style="619" customWidth="1"/>
    <col min="12553" max="12556" width="5.5703125" style="619" customWidth="1"/>
    <col min="12557" max="12557" width="1.42578125" style="619" customWidth="1"/>
    <col min="12558" max="12558" width="6.5703125" style="619" customWidth="1"/>
    <col min="12559" max="12562" width="5.5703125" style="619" customWidth="1"/>
    <col min="12563" max="12563" width="1.42578125" style="619" customWidth="1"/>
    <col min="12564" max="12564" width="7.42578125" style="619" customWidth="1"/>
    <col min="12565" max="12566" width="5.5703125" style="619" customWidth="1"/>
    <col min="12567" max="12567" width="6.28515625" style="619" bestFit="1" customWidth="1"/>
    <col min="12568" max="12568" width="5.5703125" style="619" customWidth="1"/>
    <col min="12569" max="12569" width="1" style="619" customWidth="1"/>
    <col min="12570" max="12570" width="7.42578125" style="619" customWidth="1"/>
    <col min="12571" max="12573" width="5.5703125" style="619" customWidth="1"/>
    <col min="12574" max="12574" width="6.42578125" style="619" bestFit="1" customWidth="1"/>
    <col min="12575" max="12575" width="1.42578125" style="619" customWidth="1"/>
    <col min="12576" max="12576" width="7.42578125" style="619" customWidth="1"/>
    <col min="12577" max="12580" width="5.5703125" style="619" customWidth="1"/>
    <col min="12581" max="12581" width="1.42578125" style="619" customWidth="1"/>
    <col min="12582" max="12582" width="7.42578125" style="619" customWidth="1"/>
    <col min="12583" max="12586" width="5.5703125" style="619" customWidth="1"/>
    <col min="12587" max="12587" width="1.42578125" style="619" customWidth="1"/>
    <col min="12588" max="12800" width="11.42578125" style="619"/>
    <col min="12801" max="12801" width="28.140625" style="619" customWidth="1"/>
    <col min="12802" max="12802" width="7.140625" style="619" customWidth="1"/>
    <col min="12803" max="12806" width="5.5703125" style="619" customWidth="1"/>
    <col min="12807" max="12807" width="1.42578125" style="619" customWidth="1"/>
    <col min="12808" max="12808" width="7.42578125" style="619" customWidth="1"/>
    <col min="12809" max="12812" width="5.5703125" style="619" customWidth="1"/>
    <col min="12813" max="12813" width="1.42578125" style="619" customWidth="1"/>
    <col min="12814" max="12814" width="6.5703125" style="619" customWidth="1"/>
    <col min="12815" max="12818" width="5.5703125" style="619" customWidth="1"/>
    <col min="12819" max="12819" width="1.42578125" style="619" customWidth="1"/>
    <col min="12820" max="12820" width="7.42578125" style="619" customWidth="1"/>
    <col min="12821" max="12822" width="5.5703125" style="619" customWidth="1"/>
    <col min="12823" max="12823" width="6.28515625" style="619" bestFit="1" customWidth="1"/>
    <col min="12824" max="12824" width="5.5703125" style="619" customWidth="1"/>
    <col min="12825" max="12825" width="1" style="619" customWidth="1"/>
    <col min="12826" max="12826" width="7.42578125" style="619" customWidth="1"/>
    <col min="12827" max="12829" width="5.5703125" style="619" customWidth="1"/>
    <col min="12830" max="12830" width="6.42578125" style="619" bestFit="1" customWidth="1"/>
    <col min="12831" max="12831" width="1.42578125" style="619" customWidth="1"/>
    <col min="12832" max="12832" width="7.42578125" style="619" customWidth="1"/>
    <col min="12833" max="12836" width="5.5703125" style="619" customWidth="1"/>
    <col min="12837" max="12837" width="1.42578125" style="619" customWidth="1"/>
    <col min="12838" max="12838" width="7.42578125" style="619" customWidth="1"/>
    <col min="12839" max="12842" width="5.5703125" style="619" customWidth="1"/>
    <col min="12843" max="12843" width="1.42578125" style="619" customWidth="1"/>
    <col min="12844" max="13056" width="11.42578125" style="619"/>
    <col min="13057" max="13057" width="28.140625" style="619" customWidth="1"/>
    <col min="13058" max="13058" width="7.140625" style="619" customWidth="1"/>
    <col min="13059" max="13062" width="5.5703125" style="619" customWidth="1"/>
    <col min="13063" max="13063" width="1.42578125" style="619" customWidth="1"/>
    <col min="13064" max="13064" width="7.42578125" style="619" customWidth="1"/>
    <col min="13065" max="13068" width="5.5703125" style="619" customWidth="1"/>
    <col min="13069" max="13069" width="1.42578125" style="619" customWidth="1"/>
    <col min="13070" max="13070" width="6.5703125" style="619" customWidth="1"/>
    <col min="13071" max="13074" width="5.5703125" style="619" customWidth="1"/>
    <col min="13075" max="13075" width="1.42578125" style="619" customWidth="1"/>
    <col min="13076" max="13076" width="7.42578125" style="619" customWidth="1"/>
    <col min="13077" max="13078" width="5.5703125" style="619" customWidth="1"/>
    <col min="13079" max="13079" width="6.28515625" style="619" bestFit="1" customWidth="1"/>
    <col min="13080" max="13080" width="5.5703125" style="619" customWidth="1"/>
    <col min="13081" max="13081" width="1" style="619" customWidth="1"/>
    <col min="13082" max="13082" width="7.42578125" style="619" customWidth="1"/>
    <col min="13083" max="13085" width="5.5703125" style="619" customWidth="1"/>
    <col min="13086" max="13086" width="6.42578125" style="619" bestFit="1" customWidth="1"/>
    <col min="13087" max="13087" width="1.42578125" style="619" customWidth="1"/>
    <col min="13088" max="13088" width="7.42578125" style="619" customWidth="1"/>
    <col min="13089" max="13092" width="5.5703125" style="619" customWidth="1"/>
    <col min="13093" max="13093" width="1.42578125" style="619" customWidth="1"/>
    <col min="13094" max="13094" width="7.42578125" style="619" customWidth="1"/>
    <col min="13095" max="13098" width="5.5703125" style="619" customWidth="1"/>
    <col min="13099" max="13099" width="1.42578125" style="619" customWidth="1"/>
    <col min="13100" max="13312" width="11.42578125" style="619"/>
    <col min="13313" max="13313" width="28.140625" style="619" customWidth="1"/>
    <col min="13314" max="13314" width="7.140625" style="619" customWidth="1"/>
    <col min="13315" max="13318" width="5.5703125" style="619" customWidth="1"/>
    <col min="13319" max="13319" width="1.42578125" style="619" customWidth="1"/>
    <col min="13320" max="13320" width="7.42578125" style="619" customWidth="1"/>
    <col min="13321" max="13324" width="5.5703125" style="619" customWidth="1"/>
    <col min="13325" max="13325" width="1.42578125" style="619" customWidth="1"/>
    <col min="13326" max="13326" width="6.5703125" style="619" customWidth="1"/>
    <col min="13327" max="13330" width="5.5703125" style="619" customWidth="1"/>
    <col min="13331" max="13331" width="1.42578125" style="619" customWidth="1"/>
    <col min="13332" max="13332" width="7.42578125" style="619" customWidth="1"/>
    <col min="13333" max="13334" width="5.5703125" style="619" customWidth="1"/>
    <col min="13335" max="13335" width="6.28515625" style="619" bestFit="1" customWidth="1"/>
    <col min="13336" max="13336" width="5.5703125" style="619" customWidth="1"/>
    <col min="13337" max="13337" width="1" style="619" customWidth="1"/>
    <col min="13338" max="13338" width="7.42578125" style="619" customWidth="1"/>
    <col min="13339" max="13341" width="5.5703125" style="619" customWidth="1"/>
    <col min="13342" max="13342" width="6.42578125" style="619" bestFit="1" customWidth="1"/>
    <col min="13343" max="13343" width="1.42578125" style="619" customWidth="1"/>
    <col min="13344" max="13344" width="7.42578125" style="619" customWidth="1"/>
    <col min="13345" max="13348" width="5.5703125" style="619" customWidth="1"/>
    <col min="13349" max="13349" width="1.42578125" style="619" customWidth="1"/>
    <col min="13350" max="13350" width="7.42578125" style="619" customWidth="1"/>
    <col min="13351" max="13354" width="5.5703125" style="619" customWidth="1"/>
    <col min="13355" max="13355" width="1.42578125" style="619" customWidth="1"/>
    <col min="13356" max="13568" width="11.42578125" style="619"/>
    <col min="13569" max="13569" width="28.140625" style="619" customWidth="1"/>
    <col min="13570" max="13570" width="7.140625" style="619" customWidth="1"/>
    <col min="13571" max="13574" width="5.5703125" style="619" customWidth="1"/>
    <col min="13575" max="13575" width="1.42578125" style="619" customWidth="1"/>
    <col min="13576" max="13576" width="7.42578125" style="619" customWidth="1"/>
    <col min="13577" max="13580" width="5.5703125" style="619" customWidth="1"/>
    <col min="13581" max="13581" width="1.42578125" style="619" customWidth="1"/>
    <col min="13582" max="13582" width="6.5703125" style="619" customWidth="1"/>
    <col min="13583" max="13586" width="5.5703125" style="619" customWidth="1"/>
    <col min="13587" max="13587" width="1.42578125" style="619" customWidth="1"/>
    <col min="13588" max="13588" width="7.42578125" style="619" customWidth="1"/>
    <col min="13589" max="13590" width="5.5703125" style="619" customWidth="1"/>
    <col min="13591" max="13591" width="6.28515625" style="619" bestFit="1" customWidth="1"/>
    <col min="13592" max="13592" width="5.5703125" style="619" customWidth="1"/>
    <col min="13593" max="13593" width="1" style="619" customWidth="1"/>
    <col min="13594" max="13594" width="7.42578125" style="619" customWidth="1"/>
    <col min="13595" max="13597" width="5.5703125" style="619" customWidth="1"/>
    <col min="13598" max="13598" width="6.42578125" style="619" bestFit="1" customWidth="1"/>
    <col min="13599" max="13599" width="1.42578125" style="619" customWidth="1"/>
    <col min="13600" max="13600" width="7.42578125" style="619" customWidth="1"/>
    <col min="13601" max="13604" width="5.5703125" style="619" customWidth="1"/>
    <col min="13605" max="13605" width="1.42578125" style="619" customWidth="1"/>
    <col min="13606" max="13606" width="7.42578125" style="619" customWidth="1"/>
    <col min="13607" max="13610" width="5.5703125" style="619" customWidth="1"/>
    <col min="13611" max="13611" width="1.42578125" style="619" customWidth="1"/>
    <col min="13612" max="13824" width="11.42578125" style="619"/>
    <col min="13825" max="13825" width="28.140625" style="619" customWidth="1"/>
    <col min="13826" max="13826" width="7.140625" style="619" customWidth="1"/>
    <col min="13827" max="13830" width="5.5703125" style="619" customWidth="1"/>
    <col min="13831" max="13831" width="1.42578125" style="619" customWidth="1"/>
    <col min="13832" max="13832" width="7.42578125" style="619" customWidth="1"/>
    <col min="13833" max="13836" width="5.5703125" style="619" customWidth="1"/>
    <col min="13837" max="13837" width="1.42578125" style="619" customWidth="1"/>
    <col min="13838" max="13838" width="6.5703125" style="619" customWidth="1"/>
    <col min="13839" max="13842" width="5.5703125" style="619" customWidth="1"/>
    <col min="13843" max="13843" width="1.42578125" style="619" customWidth="1"/>
    <col min="13844" max="13844" width="7.42578125" style="619" customWidth="1"/>
    <col min="13845" max="13846" width="5.5703125" style="619" customWidth="1"/>
    <col min="13847" max="13847" width="6.28515625" style="619" bestFit="1" customWidth="1"/>
    <col min="13848" max="13848" width="5.5703125" style="619" customWidth="1"/>
    <col min="13849" max="13849" width="1" style="619" customWidth="1"/>
    <col min="13850" max="13850" width="7.42578125" style="619" customWidth="1"/>
    <col min="13851" max="13853" width="5.5703125" style="619" customWidth="1"/>
    <col min="13854" max="13854" width="6.42578125" style="619" bestFit="1" customWidth="1"/>
    <col min="13855" max="13855" width="1.42578125" style="619" customWidth="1"/>
    <col min="13856" max="13856" width="7.42578125" style="619" customWidth="1"/>
    <col min="13857" max="13860" width="5.5703125" style="619" customWidth="1"/>
    <col min="13861" max="13861" width="1.42578125" style="619" customWidth="1"/>
    <col min="13862" max="13862" width="7.42578125" style="619" customWidth="1"/>
    <col min="13863" max="13866" width="5.5703125" style="619" customWidth="1"/>
    <col min="13867" max="13867" width="1.42578125" style="619" customWidth="1"/>
    <col min="13868" max="14080" width="11.42578125" style="619"/>
    <col min="14081" max="14081" width="28.140625" style="619" customWidth="1"/>
    <col min="14082" max="14082" width="7.140625" style="619" customWidth="1"/>
    <col min="14083" max="14086" width="5.5703125" style="619" customWidth="1"/>
    <col min="14087" max="14087" width="1.42578125" style="619" customWidth="1"/>
    <col min="14088" max="14088" width="7.42578125" style="619" customWidth="1"/>
    <col min="14089" max="14092" width="5.5703125" style="619" customWidth="1"/>
    <col min="14093" max="14093" width="1.42578125" style="619" customWidth="1"/>
    <col min="14094" max="14094" width="6.5703125" style="619" customWidth="1"/>
    <col min="14095" max="14098" width="5.5703125" style="619" customWidth="1"/>
    <col min="14099" max="14099" width="1.42578125" style="619" customWidth="1"/>
    <col min="14100" max="14100" width="7.42578125" style="619" customWidth="1"/>
    <col min="14101" max="14102" width="5.5703125" style="619" customWidth="1"/>
    <col min="14103" max="14103" width="6.28515625" style="619" bestFit="1" customWidth="1"/>
    <col min="14104" max="14104" width="5.5703125" style="619" customWidth="1"/>
    <col min="14105" max="14105" width="1" style="619" customWidth="1"/>
    <col min="14106" max="14106" width="7.42578125" style="619" customWidth="1"/>
    <col min="14107" max="14109" width="5.5703125" style="619" customWidth="1"/>
    <col min="14110" max="14110" width="6.42578125" style="619" bestFit="1" customWidth="1"/>
    <col min="14111" max="14111" width="1.42578125" style="619" customWidth="1"/>
    <col min="14112" max="14112" width="7.42578125" style="619" customWidth="1"/>
    <col min="14113" max="14116" width="5.5703125" style="619" customWidth="1"/>
    <col min="14117" max="14117" width="1.42578125" style="619" customWidth="1"/>
    <col min="14118" max="14118" width="7.42578125" style="619" customWidth="1"/>
    <col min="14119" max="14122" width="5.5703125" style="619" customWidth="1"/>
    <col min="14123" max="14123" width="1.42578125" style="619" customWidth="1"/>
    <col min="14124" max="14336" width="11.42578125" style="619"/>
    <col min="14337" max="14337" width="28.140625" style="619" customWidth="1"/>
    <col min="14338" max="14338" width="7.140625" style="619" customWidth="1"/>
    <col min="14339" max="14342" width="5.5703125" style="619" customWidth="1"/>
    <col min="14343" max="14343" width="1.42578125" style="619" customWidth="1"/>
    <col min="14344" max="14344" width="7.42578125" style="619" customWidth="1"/>
    <col min="14345" max="14348" width="5.5703125" style="619" customWidth="1"/>
    <col min="14349" max="14349" width="1.42578125" style="619" customWidth="1"/>
    <col min="14350" max="14350" width="6.5703125" style="619" customWidth="1"/>
    <col min="14351" max="14354" width="5.5703125" style="619" customWidth="1"/>
    <col min="14355" max="14355" width="1.42578125" style="619" customWidth="1"/>
    <col min="14356" max="14356" width="7.42578125" style="619" customWidth="1"/>
    <col min="14357" max="14358" width="5.5703125" style="619" customWidth="1"/>
    <col min="14359" max="14359" width="6.28515625" style="619" bestFit="1" customWidth="1"/>
    <col min="14360" max="14360" width="5.5703125" style="619" customWidth="1"/>
    <col min="14361" max="14361" width="1" style="619" customWidth="1"/>
    <col min="14362" max="14362" width="7.42578125" style="619" customWidth="1"/>
    <col min="14363" max="14365" width="5.5703125" style="619" customWidth="1"/>
    <col min="14366" max="14366" width="6.42578125" style="619" bestFit="1" customWidth="1"/>
    <col min="14367" max="14367" width="1.42578125" style="619" customWidth="1"/>
    <col min="14368" max="14368" width="7.42578125" style="619" customWidth="1"/>
    <col min="14369" max="14372" width="5.5703125" style="619" customWidth="1"/>
    <col min="14373" max="14373" width="1.42578125" style="619" customWidth="1"/>
    <col min="14374" max="14374" width="7.42578125" style="619" customWidth="1"/>
    <col min="14375" max="14378" width="5.5703125" style="619" customWidth="1"/>
    <col min="14379" max="14379" width="1.42578125" style="619" customWidth="1"/>
    <col min="14380" max="14592" width="11.42578125" style="619"/>
    <col min="14593" max="14593" width="28.140625" style="619" customWidth="1"/>
    <col min="14594" max="14594" width="7.140625" style="619" customWidth="1"/>
    <col min="14595" max="14598" width="5.5703125" style="619" customWidth="1"/>
    <col min="14599" max="14599" width="1.42578125" style="619" customWidth="1"/>
    <col min="14600" max="14600" width="7.42578125" style="619" customWidth="1"/>
    <col min="14601" max="14604" width="5.5703125" style="619" customWidth="1"/>
    <col min="14605" max="14605" width="1.42578125" style="619" customWidth="1"/>
    <col min="14606" max="14606" width="6.5703125" style="619" customWidth="1"/>
    <col min="14607" max="14610" width="5.5703125" style="619" customWidth="1"/>
    <col min="14611" max="14611" width="1.42578125" style="619" customWidth="1"/>
    <col min="14612" max="14612" width="7.42578125" style="619" customWidth="1"/>
    <col min="14613" max="14614" width="5.5703125" style="619" customWidth="1"/>
    <col min="14615" max="14615" width="6.28515625" style="619" bestFit="1" customWidth="1"/>
    <col min="14616" max="14616" width="5.5703125" style="619" customWidth="1"/>
    <col min="14617" max="14617" width="1" style="619" customWidth="1"/>
    <col min="14618" max="14618" width="7.42578125" style="619" customWidth="1"/>
    <col min="14619" max="14621" width="5.5703125" style="619" customWidth="1"/>
    <col min="14622" max="14622" width="6.42578125" style="619" bestFit="1" customWidth="1"/>
    <col min="14623" max="14623" width="1.42578125" style="619" customWidth="1"/>
    <col min="14624" max="14624" width="7.42578125" style="619" customWidth="1"/>
    <col min="14625" max="14628" width="5.5703125" style="619" customWidth="1"/>
    <col min="14629" max="14629" width="1.42578125" style="619" customWidth="1"/>
    <col min="14630" max="14630" width="7.42578125" style="619" customWidth="1"/>
    <col min="14631" max="14634" width="5.5703125" style="619" customWidth="1"/>
    <col min="14635" max="14635" width="1.42578125" style="619" customWidth="1"/>
    <col min="14636" max="14848" width="11.42578125" style="619"/>
    <col min="14849" max="14849" width="28.140625" style="619" customWidth="1"/>
    <col min="14850" max="14850" width="7.140625" style="619" customWidth="1"/>
    <col min="14851" max="14854" width="5.5703125" style="619" customWidth="1"/>
    <col min="14855" max="14855" width="1.42578125" style="619" customWidth="1"/>
    <col min="14856" max="14856" width="7.42578125" style="619" customWidth="1"/>
    <col min="14857" max="14860" width="5.5703125" style="619" customWidth="1"/>
    <col min="14861" max="14861" width="1.42578125" style="619" customWidth="1"/>
    <col min="14862" max="14862" width="6.5703125" style="619" customWidth="1"/>
    <col min="14863" max="14866" width="5.5703125" style="619" customWidth="1"/>
    <col min="14867" max="14867" width="1.42578125" style="619" customWidth="1"/>
    <col min="14868" max="14868" width="7.42578125" style="619" customWidth="1"/>
    <col min="14869" max="14870" width="5.5703125" style="619" customWidth="1"/>
    <col min="14871" max="14871" width="6.28515625" style="619" bestFit="1" customWidth="1"/>
    <col min="14872" max="14872" width="5.5703125" style="619" customWidth="1"/>
    <col min="14873" max="14873" width="1" style="619" customWidth="1"/>
    <col min="14874" max="14874" width="7.42578125" style="619" customWidth="1"/>
    <col min="14875" max="14877" width="5.5703125" style="619" customWidth="1"/>
    <col min="14878" max="14878" width="6.42578125" style="619" bestFit="1" customWidth="1"/>
    <col min="14879" max="14879" width="1.42578125" style="619" customWidth="1"/>
    <col min="14880" max="14880" width="7.42578125" style="619" customWidth="1"/>
    <col min="14881" max="14884" width="5.5703125" style="619" customWidth="1"/>
    <col min="14885" max="14885" width="1.42578125" style="619" customWidth="1"/>
    <col min="14886" max="14886" width="7.42578125" style="619" customWidth="1"/>
    <col min="14887" max="14890" width="5.5703125" style="619" customWidth="1"/>
    <col min="14891" max="14891" width="1.42578125" style="619" customWidth="1"/>
    <col min="14892" max="15104" width="11.42578125" style="619"/>
    <col min="15105" max="15105" width="28.140625" style="619" customWidth="1"/>
    <col min="15106" max="15106" width="7.140625" style="619" customWidth="1"/>
    <col min="15107" max="15110" width="5.5703125" style="619" customWidth="1"/>
    <col min="15111" max="15111" width="1.42578125" style="619" customWidth="1"/>
    <col min="15112" max="15112" width="7.42578125" style="619" customWidth="1"/>
    <col min="15113" max="15116" width="5.5703125" style="619" customWidth="1"/>
    <col min="15117" max="15117" width="1.42578125" style="619" customWidth="1"/>
    <col min="15118" max="15118" width="6.5703125" style="619" customWidth="1"/>
    <col min="15119" max="15122" width="5.5703125" style="619" customWidth="1"/>
    <col min="15123" max="15123" width="1.42578125" style="619" customWidth="1"/>
    <col min="15124" max="15124" width="7.42578125" style="619" customWidth="1"/>
    <col min="15125" max="15126" width="5.5703125" style="619" customWidth="1"/>
    <col min="15127" max="15127" width="6.28515625" style="619" bestFit="1" customWidth="1"/>
    <col min="15128" max="15128" width="5.5703125" style="619" customWidth="1"/>
    <col min="15129" max="15129" width="1" style="619" customWidth="1"/>
    <col min="15130" max="15130" width="7.42578125" style="619" customWidth="1"/>
    <col min="15131" max="15133" width="5.5703125" style="619" customWidth="1"/>
    <col min="15134" max="15134" width="6.42578125" style="619" bestFit="1" customWidth="1"/>
    <col min="15135" max="15135" width="1.42578125" style="619" customWidth="1"/>
    <col min="15136" max="15136" width="7.42578125" style="619" customWidth="1"/>
    <col min="15137" max="15140" width="5.5703125" style="619" customWidth="1"/>
    <col min="15141" max="15141" width="1.42578125" style="619" customWidth="1"/>
    <col min="15142" max="15142" width="7.42578125" style="619" customWidth="1"/>
    <col min="15143" max="15146" width="5.5703125" style="619" customWidth="1"/>
    <col min="15147" max="15147" width="1.42578125" style="619" customWidth="1"/>
    <col min="15148" max="15360" width="11.42578125" style="619"/>
    <col min="15361" max="15361" width="28.140625" style="619" customWidth="1"/>
    <col min="15362" max="15362" width="7.140625" style="619" customWidth="1"/>
    <col min="15363" max="15366" width="5.5703125" style="619" customWidth="1"/>
    <col min="15367" max="15367" width="1.42578125" style="619" customWidth="1"/>
    <col min="15368" max="15368" width="7.42578125" style="619" customWidth="1"/>
    <col min="15369" max="15372" width="5.5703125" style="619" customWidth="1"/>
    <col min="15373" max="15373" width="1.42578125" style="619" customWidth="1"/>
    <col min="15374" max="15374" width="6.5703125" style="619" customWidth="1"/>
    <col min="15375" max="15378" width="5.5703125" style="619" customWidth="1"/>
    <col min="15379" max="15379" width="1.42578125" style="619" customWidth="1"/>
    <col min="15380" max="15380" width="7.42578125" style="619" customWidth="1"/>
    <col min="15381" max="15382" width="5.5703125" style="619" customWidth="1"/>
    <col min="15383" max="15383" width="6.28515625" style="619" bestFit="1" customWidth="1"/>
    <col min="15384" max="15384" width="5.5703125" style="619" customWidth="1"/>
    <col min="15385" max="15385" width="1" style="619" customWidth="1"/>
    <col min="15386" max="15386" width="7.42578125" style="619" customWidth="1"/>
    <col min="15387" max="15389" width="5.5703125" style="619" customWidth="1"/>
    <col min="15390" max="15390" width="6.42578125" style="619" bestFit="1" customWidth="1"/>
    <col min="15391" max="15391" width="1.42578125" style="619" customWidth="1"/>
    <col min="15392" max="15392" width="7.42578125" style="619" customWidth="1"/>
    <col min="15393" max="15396" width="5.5703125" style="619" customWidth="1"/>
    <col min="15397" max="15397" width="1.42578125" style="619" customWidth="1"/>
    <col min="15398" max="15398" width="7.42578125" style="619" customWidth="1"/>
    <col min="15399" max="15402" width="5.5703125" style="619" customWidth="1"/>
    <col min="15403" max="15403" width="1.42578125" style="619" customWidth="1"/>
    <col min="15404" max="15616" width="11.42578125" style="619"/>
    <col min="15617" max="15617" width="28.140625" style="619" customWidth="1"/>
    <col min="15618" max="15618" width="7.140625" style="619" customWidth="1"/>
    <col min="15619" max="15622" width="5.5703125" style="619" customWidth="1"/>
    <col min="15623" max="15623" width="1.42578125" style="619" customWidth="1"/>
    <col min="15624" max="15624" width="7.42578125" style="619" customWidth="1"/>
    <col min="15625" max="15628" width="5.5703125" style="619" customWidth="1"/>
    <col min="15629" max="15629" width="1.42578125" style="619" customWidth="1"/>
    <col min="15630" max="15630" width="6.5703125" style="619" customWidth="1"/>
    <col min="15631" max="15634" width="5.5703125" style="619" customWidth="1"/>
    <col min="15635" max="15635" width="1.42578125" style="619" customWidth="1"/>
    <col min="15636" max="15636" width="7.42578125" style="619" customWidth="1"/>
    <col min="15637" max="15638" width="5.5703125" style="619" customWidth="1"/>
    <col min="15639" max="15639" width="6.28515625" style="619" bestFit="1" customWidth="1"/>
    <col min="15640" max="15640" width="5.5703125" style="619" customWidth="1"/>
    <col min="15641" max="15641" width="1" style="619" customWidth="1"/>
    <col min="15642" max="15642" width="7.42578125" style="619" customWidth="1"/>
    <col min="15643" max="15645" width="5.5703125" style="619" customWidth="1"/>
    <col min="15646" max="15646" width="6.42578125" style="619" bestFit="1" customWidth="1"/>
    <col min="15647" max="15647" width="1.42578125" style="619" customWidth="1"/>
    <col min="15648" max="15648" width="7.42578125" style="619" customWidth="1"/>
    <col min="15649" max="15652" width="5.5703125" style="619" customWidth="1"/>
    <col min="15653" max="15653" width="1.42578125" style="619" customWidth="1"/>
    <col min="15654" max="15654" width="7.42578125" style="619" customWidth="1"/>
    <col min="15655" max="15658" width="5.5703125" style="619" customWidth="1"/>
    <col min="15659" max="15659" width="1.42578125" style="619" customWidth="1"/>
    <col min="15660" max="15872" width="11.42578125" style="619"/>
    <col min="15873" max="15873" width="28.140625" style="619" customWidth="1"/>
    <col min="15874" max="15874" width="7.140625" style="619" customWidth="1"/>
    <col min="15875" max="15878" width="5.5703125" style="619" customWidth="1"/>
    <col min="15879" max="15879" width="1.42578125" style="619" customWidth="1"/>
    <col min="15880" max="15880" width="7.42578125" style="619" customWidth="1"/>
    <col min="15881" max="15884" width="5.5703125" style="619" customWidth="1"/>
    <col min="15885" max="15885" width="1.42578125" style="619" customWidth="1"/>
    <col min="15886" max="15886" width="6.5703125" style="619" customWidth="1"/>
    <col min="15887" max="15890" width="5.5703125" style="619" customWidth="1"/>
    <col min="15891" max="15891" width="1.42578125" style="619" customWidth="1"/>
    <col min="15892" max="15892" width="7.42578125" style="619" customWidth="1"/>
    <col min="15893" max="15894" width="5.5703125" style="619" customWidth="1"/>
    <col min="15895" max="15895" width="6.28515625" style="619" bestFit="1" customWidth="1"/>
    <col min="15896" max="15896" width="5.5703125" style="619" customWidth="1"/>
    <col min="15897" max="15897" width="1" style="619" customWidth="1"/>
    <col min="15898" max="15898" width="7.42578125" style="619" customWidth="1"/>
    <col min="15899" max="15901" width="5.5703125" style="619" customWidth="1"/>
    <col min="15902" max="15902" width="6.42578125" style="619" bestFit="1" customWidth="1"/>
    <col min="15903" max="15903" width="1.42578125" style="619" customWidth="1"/>
    <col min="15904" max="15904" width="7.42578125" style="619" customWidth="1"/>
    <col min="15905" max="15908" width="5.5703125" style="619" customWidth="1"/>
    <col min="15909" max="15909" width="1.42578125" style="619" customWidth="1"/>
    <col min="15910" max="15910" width="7.42578125" style="619" customWidth="1"/>
    <col min="15911" max="15914" width="5.5703125" style="619" customWidth="1"/>
    <col min="15915" max="15915" width="1.42578125" style="619" customWidth="1"/>
    <col min="15916" max="16128" width="11.42578125" style="619"/>
    <col min="16129" max="16129" width="28.140625" style="619" customWidth="1"/>
    <col min="16130" max="16130" width="7.140625" style="619" customWidth="1"/>
    <col min="16131" max="16134" width="5.5703125" style="619" customWidth="1"/>
    <col min="16135" max="16135" width="1.42578125" style="619" customWidth="1"/>
    <col min="16136" max="16136" width="7.42578125" style="619" customWidth="1"/>
    <col min="16137" max="16140" width="5.5703125" style="619" customWidth="1"/>
    <col min="16141" max="16141" width="1.42578125" style="619" customWidth="1"/>
    <col min="16142" max="16142" width="6.5703125" style="619" customWidth="1"/>
    <col min="16143" max="16146" width="5.5703125" style="619" customWidth="1"/>
    <col min="16147" max="16147" width="1.42578125" style="619" customWidth="1"/>
    <col min="16148" max="16148" width="7.42578125" style="619" customWidth="1"/>
    <col min="16149" max="16150" width="5.5703125" style="619" customWidth="1"/>
    <col min="16151" max="16151" width="6.28515625" style="619" bestFit="1" customWidth="1"/>
    <col min="16152" max="16152" width="5.5703125" style="619" customWidth="1"/>
    <col min="16153" max="16153" width="1" style="619" customWidth="1"/>
    <col min="16154" max="16154" width="7.42578125" style="619" customWidth="1"/>
    <col min="16155" max="16157" width="5.5703125" style="619" customWidth="1"/>
    <col min="16158" max="16158" width="6.42578125" style="619" bestFit="1" customWidth="1"/>
    <col min="16159" max="16159" width="1.42578125" style="619" customWidth="1"/>
    <col min="16160" max="16160" width="7.42578125" style="619" customWidth="1"/>
    <col min="16161" max="16164" width="5.5703125" style="619" customWidth="1"/>
    <col min="16165" max="16165" width="1.42578125" style="619" customWidth="1"/>
    <col min="16166" max="16166" width="7.42578125" style="619" customWidth="1"/>
    <col min="16167" max="16170" width="5.5703125" style="619" customWidth="1"/>
    <col min="16171" max="16171" width="1.42578125" style="619" customWidth="1"/>
    <col min="16172" max="16384" width="11.42578125" style="619"/>
  </cols>
  <sheetData>
    <row r="1" spans="1:43" s="649" customFormat="1" ht="18" customHeight="1">
      <c r="A1" s="1504" t="s">
        <v>1218</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row>
    <row r="2" spans="1:43" s="1165" customFormat="1" ht="32.25" customHeight="1">
      <c r="A2" s="1164" t="s">
        <v>1045</v>
      </c>
      <c r="B2" s="1164"/>
      <c r="C2" s="1164"/>
      <c r="D2" s="1164"/>
      <c r="E2" s="1164"/>
      <c r="F2" s="1164"/>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row>
    <row r="3" spans="1:43" s="649" customFormat="1" ht="20.25" customHeight="1">
      <c r="A3" s="1166">
        <v>45473</v>
      </c>
      <c r="B3" s="1166"/>
      <c r="C3" s="1166"/>
      <c r="D3" s="1166"/>
      <c r="E3" s="1166"/>
      <c r="F3" s="1166"/>
      <c r="G3" s="1166"/>
      <c r="H3" s="1166"/>
      <c r="I3" s="1166"/>
      <c r="J3" s="1166"/>
      <c r="K3" s="1166"/>
      <c r="L3" s="1166"/>
      <c r="M3" s="1166"/>
      <c r="N3" s="1166"/>
      <c r="O3" s="1166"/>
      <c r="P3" s="1166"/>
      <c r="Q3" s="1166"/>
      <c r="R3" s="1166"/>
      <c r="S3" s="1166"/>
      <c r="T3" s="1166"/>
      <c r="U3" s="1166"/>
      <c r="V3" s="1166"/>
      <c r="W3" s="1166"/>
      <c r="X3" s="1166"/>
      <c r="Y3" s="1166"/>
      <c r="Z3" s="1166"/>
      <c r="AA3" s="1166"/>
      <c r="AB3" s="1166"/>
      <c r="AC3" s="1166"/>
      <c r="AD3" s="1166"/>
      <c r="AE3" s="1166"/>
      <c r="AF3" s="1166"/>
      <c r="AG3" s="1166"/>
      <c r="AH3" s="1166"/>
      <c r="AI3" s="1166"/>
      <c r="AJ3" s="1166"/>
      <c r="AK3" s="1166"/>
      <c r="AL3" s="1166"/>
      <c r="AM3" s="1166"/>
      <c r="AN3" s="1166"/>
      <c r="AO3" s="1166"/>
      <c r="AP3" s="1166"/>
    </row>
    <row r="4" spans="1:43" s="649" customFormat="1" ht="16.5" customHeight="1">
      <c r="A4" s="1167" t="s">
        <v>176</v>
      </c>
      <c r="B4" s="1167"/>
      <c r="C4" s="1167"/>
      <c r="D4" s="1167"/>
      <c r="E4" s="1167"/>
      <c r="F4" s="1167"/>
      <c r="G4" s="1167"/>
      <c r="H4" s="1167"/>
      <c r="I4" s="1167"/>
      <c r="J4" s="1167"/>
      <c r="K4" s="1167"/>
      <c r="L4" s="1167"/>
      <c r="M4" s="1167"/>
      <c r="N4" s="1167"/>
      <c r="O4" s="1167"/>
      <c r="P4" s="1167"/>
      <c r="Q4" s="1167"/>
      <c r="R4" s="1167"/>
      <c r="S4" s="1167"/>
      <c r="T4" s="1167"/>
      <c r="U4" s="1167"/>
      <c r="V4" s="1167"/>
      <c r="W4" s="1167"/>
      <c r="X4" s="1167"/>
      <c r="Y4" s="1167"/>
      <c r="Z4" s="1167"/>
      <c r="AA4" s="1167"/>
      <c r="AB4" s="1167"/>
      <c r="AC4" s="1167"/>
      <c r="AD4" s="1167"/>
      <c r="AE4" s="1167"/>
      <c r="AF4" s="1167"/>
      <c r="AG4" s="1167"/>
      <c r="AH4" s="1167"/>
      <c r="AI4" s="1167"/>
      <c r="AJ4" s="1167"/>
      <c r="AK4" s="1167"/>
      <c r="AL4" s="1167"/>
      <c r="AM4" s="1167"/>
      <c r="AN4" s="1167"/>
      <c r="AO4" s="1167"/>
      <c r="AP4" s="1167"/>
    </row>
    <row r="5" spans="1:43" ht="13.5" thickBot="1">
      <c r="A5" s="1168"/>
      <c r="B5" s="1168"/>
      <c r="C5" s="1168"/>
      <c r="D5" s="1168"/>
      <c r="E5" s="1168"/>
      <c r="F5" s="1168"/>
      <c r="G5" s="1168"/>
      <c r="H5" s="1169"/>
      <c r="I5" s="1168"/>
      <c r="J5" s="1168"/>
      <c r="K5" s="1168"/>
      <c r="L5" s="1168"/>
      <c r="M5" s="1168"/>
      <c r="N5" s="1168"/>
      <c r="O5" s="1168"/>
      <c r="P5" s="1168"/>
      <c r="Q5" s="1168"/>
      <c r="R5" s="1168"/>
      <c r="S5" s="1168"/>
      <c r="T5" s="1168"/>
      <c r="U5" s="1168"/>
      <c r="V5" s="1168"/>
      <c r="W5" s="1168"/>
      <c r="X5" s="1168"/>
      <c r="Y5" s="1168"/>
      <c r="Z5" s="1168"/>
      <c r="AA5" s="1168"/>
      <c r="AB5" s="1168"/>
      <c r="AC5" s="1168"/>
      <c r="AD5" s="1168"/>
      <c r="AE5" s="1168"/>
      <c r="AF5" s="1168"/>
      <c r="AG5" s="1168"/>
      <c r="AH5" s="1168"/>
      <c r="AI5" s="1168"/>
      <c r="AJ5" s="1168"/>
      <c r="AK5" s="1168"/>
      <c r="AL5" s="1168"/>
      <c r="AM5" s="1168"/>
      <c r="AN5" s="1168"/>
      <c r="AO5" s="1168"/>
      <c r="AP5" s="1168"/>
      <c r="AQ5" s="1168"/>
    </row>
    <row r="6" spans="1:43" s="702" customFormat="1" ht="29.25" customHeight="1">
      <c r="A6" s="590" t="s">
        <v>1</v>
      </c>
      <c r="B6" s="699" t="s">
        <v>1046</v>
      </c>
      <c r="C6" s="699"/>
      <c r="D6" s="699"/>
      <c r="E6" s="699"/>
      <c r="F6" s="699"/>
      <c r="G6" s="1170"/>
      <c r="H6" s="699" t="s">
        <v>1047</v>
      </c>
      <c r="I6" s="699"/>
      <c r="J6" s="699"/>
      <c r="K6" s="699"/>
      <c r="L6" s="699"/>
      <c r="M6" s="1170"/>
      <c r="N6" s="699" t="s">
        <v>1048</v>
      </c>
      <c r="O6" s="699"/>
      <c r="P6" s="699"/>
      <c r="Q6" s="699"/>
      <c r="R6" s="699"/>
      <c r="S6" s="1170"/>
      <c r="T6" s="699" t="s">
        <v>1049</v>
      </c>
      <c r="U6" s="699"/>
      <c r="V6" s="699"/>
      <c r="W6" s="699"/>
      <c r="X6" s="699"/>
      <c r="Y6" s="1170"/>
      <c r="Z6" s="699" t="s">
        <v>102</v>
      </c>
      <c r="AA6" s="699"/>
      <c r="AB6" s="699"/>
      <c r="AC6" s="699"/>
      <c r="AD6" s="699"/>
      <c r="AE6" s="1170"/>
      <c r="AF6" s="699" t="s">
        <v>103</v>
      </c>
      <c r="AG6" s="699"/>
      <c r="AH6" s="699"/>
      <c r="AI6" s="699"/>
      <c r="AJ6" s="699"/>
      <c r="AK6" s="1170"/>
      <c r="AL6" s="699" t="s">
        <v>1050</v>
      </c>
      <c r="AM6" s="699"/>
      <c r="AN6" s="699"/>
      <c r="AO6" s="699"/>
      <c r="AP6" s="699"/>
      <c r="AQ6" s="1170"/>
    </row>
    <row r="7" spans="1:43" s="702" customFormat="1" ht="16.5" customHeight="1">
      <c r="A7" s="626"/>
      <c r="B7" s="1171">
        <v>0</v>
      </c>
      <c r="C7" s="1171">
        <v>1</v>
      </c>
      <c r="D7" s="1171">
        <v>2</v>
      </c>
      <c r="E7" s="1171">
        <v>3</v>
      </c>
      <c r="F7" s="1171">
        <v>4</v>
      </c>
      <c r="G7" s="1171"/>
      <c r="H7" s="1171">
        <v>0</v>
      </c>
      <c r="I7" s="1171">
        <v>1</v>
      </c>
      <c r="J7" s="1171">
        <v>2</v>
      </c>
      <c r="K7" s="1171">
        <v>3</v>
      </c>
      <c r="L7" s="1171">
        <v>4</v>
      </c>
      <c r="M7" s="1171"/>
      <c r="N7" s="1171">
        <v>0</v>
      </c>
      <c r="O7" s="1171">
        <v>1</v>
      </c>
      <c r="P7" s="1171">
        <v>2</v>
      </c>
      <c r="Q7" s="1171">
        <v>3</v>
      </c>
      <c r="R7" s="1171">
        <v>4</v>
      </c>
      <c r="S7" s="1171"/>
      <c r="T7" s="1171">
        <v>0</v>
      </c>
      <c r="U7" s="1171">
        <v>1</v>
      </c>
      <c r="V7" s="1171">
        <v>2</v>
      </c>
      <c r="W7" s="1171">
        <v>3</v>
      </c>
      <c r="X7" s="1171">
        <v>4</v>
      </c>
      <c r="Y7" s="1171"/>
      <c r="Z7" s="1171">
        <v>0</v>
      </c>
      <c r="AA7" s="1171">
        <v>1</v>
      </c>
      <c r="AB7" s="1171">
        <v>2</v>
      </c>
      <c r="AC7" s="1171">
        <v>3</v>
      </c>
      <c r="AD7" s="1171">
        <v>4</v>
      </c>
      <c r="AE7" s="1171"/>
      <c r="AF7" s="1171">
        <v>0</v>
      </c>
      <c r="AG7" s="1171">
        <v>1</v>
      </c>
      <c r="AH7" s="1171">
        <v>2</v>
      </c>
      <c r="AI7" s="1171">
        <v>3</v>
      </c>
      <c r="AJ7" s="1171">
        <v>4</v>
      </c>
      <c r="AK7" s="1171"/>
      <c r="AL7" s="1171">
        <v>0</v>
      </c>
      <c r="AM7" s="1171">
        <v>1</v>
      </c>
      <c r="AN7" s="1171">
        <v>2</v>
      </c>
      <c r="AO7" s="1171">
        <v>3</v>
      </c>
      <c r="AP7" s="1171">
        <v>4</v>
      </c>
      <c r="AQ7" s="1171"/>
    </row>
    <row r="8" spans="1:43" s="604" customFormat="1" ht="20.100000000000001" customHeight="1">
      <c r="A8" s="599" t="s">
        <v>29</v>
      </c>
      <c r="B8" s="1172">
        <v>96.4762378654587</v>
      </c>
      <c r="C8" s="1172">
        <v>3.1934900052664639</v>
      </c>
      <c r="D8" s="1172">
        <v>0.16885204215793598</v>
      </c>
      <c r="E8" s="1172">
        <v>0.16137912297975457</v>
      </c>
      <c r="F8" s="1172">
        <v>4.0955779675660118E-5</v>
      </c>
      <c r="G8" s="1172"/>
      <c r="H8" s="1172">
        <v>91.117491829528689</v>
      </c>
      <c r="I8" s="1172">
        <v>4.5702481973446822</v>
      </c>
      <c r="J8" s="1172">
        <v>1.3640710767431707</v>
      </c>
      <c r="K8" s="1172">
        <v>1.5470307447338951</v>
      </c>
      <c r="L8" s="1172">
        <v>1.4011581306347463</v>
      </c>
      <c r="M8" s="1172"/>
      <c r="N8" s="1172">
        <v>77.04901223117453</v>
      </c>
      <c r="O8" s="1172">
        <v>6.4794172835448833</v>
      </c>
      <c r="P8" s="1172">
        <v>3.2390170547446875</v>
      </c>
      <c r="Q8" s="1172">
        <v>4.5124727722079951</v>
      </c>
      <c r="R8" s="1172">
        <v>8.7200806406063442</v>
      </c>
      <c r="S8" s="1172"/>
      <c r="T8" s="1172">
        <v>76.787150434450425</v>
      </c>
      <c r="U8" s="1172">
        <v>3.3068685253774732</v>
      </c>
      <c r="V8" s="1172">
        <v>3.9625701631516845</v>
      </c>
      <c r="W8" s="1172">
        <v>4.9189072388463373</v>
      </c>
      <c r="X8" s="1172">
        <v>11.024503574968385</v>
      </c>
      <c r="Y8" s="1172"/>
      <c r="Z8" s="1172">
        <v>93.412171821126904</v>
      </c>
      <c r="AA8" s="1172">
        <v>1.0934326276147635</v>
      </c>
      <c r="AB8" s="1172">
        <v>1.3978685362640881</v>
      </c>
      <c r="AC8" s="1172">
        <v>1.5303167545732697</v>
      </c>
      <c r="AD8" s="1172">
        <v>2.5662086142119218</v>
      </c>
      <c r="AE8" s="1172"/>
      <c r="AF8" s="1172">
        <v>89.783876000311096</v>
      </c>
      <c r="AG8" s="1172">
        <v>2.2286923235306171</v>
      </c>
      <c r="AH8" s="1172">
        <v>2.0071234918807983</v>
      </c>
      <c r="AI8" s="1172">
        <v>3.6709822612607184</v>
      </c>
      <c r="AJ8" s="1172">
        <v>2.3093258918847299</v>
      </c>
      <c r="AK8" s="1172"/>
      <c r="AL8" s="1172">
        <v>92.966449569885484</v>
      </c>
      <c r="AM8" s="1172">
        <v>1.441845272471487</v>
      </c>
      <c r="AN8" s="1172">
        <v>1.723078810669832</v>
      </c>
      <c r="AO8" s="1172">
        <v>1.84922378075816</v>
      </c>
      <c r="AP8" s="1172">
        <v>2.0194025539244564</v>
      </c>
      <c r="AQ8" s="1172"/>
    </row>
    <row r="9" spans="1:43" s="604" customFormat="1" ht="17.25" customHeight="1">
      <c r="A9" s="599" t="s">
        <v>30</v>
      </c>
      <c r="B9" s="1172">
        <v>99.999926286923184</v>
      </c>
      <c r="C9" s="1172" t="s">
        <v>132</v>
      </c>
      <c r="D9" s="1172" t="s">
        <v>132</v>
      </c>
      <c r="E9" s="1172" t="s">
        <v>132</v>
      </c>
      <c r="F9" s="1172">
        <v>7.3713076819825868E-5</v>
      </c>
      <c r="G9" s="1172"/>
      <c r="H9" s="1172">
        <v>88.05396506480885</v>
      </c>
      <c r="I9" s="1172" t="s">
        <v>132</v>
      </c>
      <c r="J9" s="1172">
        <v>5.602145515141058</v>
      </c>
      <c r="K9" s="1172">
        <v>3.8811157146682214</v>
      </c>
      <c r="L9" s="1172">
        <v>2.4627723560488137</v>
      </c>
      <c r="M9" s="1172"/>
      <c r="N9" s="1172">
        <v>60.83290966254922</v>
      </c>
      <c r="O9" s="1172">
        <v>1.3547641481924608</v>
      </c>
      <c r="P9" s="1172">
        <v>8.0759584077397033</v>
      </c>
      <c r="Q9" s="1172">
        <v>4.402647334753893</v>
      </c>
      <c r="R9" s="1172">
        <v>25.333717388567255</v>
      </c>
      <c r="S9" s="1172"/>
      <c r="T9" s="1172">
        <v>89.635570913725928</v>
      </c>
      <c r="U9" s="1172" t="s">
        <v>132</v>
      </c>
      <c r="V9" s="1172" t="s">
        <v>132</v>
      </c>
      <c r="W9" s="1172">
        <v>0.73886754343720473</v>
      </c>
      <c r="X9" s="1172">
        <v>9.625561542836877</v>
      </c>
      <c r="Y9" s="1172"/>
      <c r="Z9" s="1172">
        <v>63.956144358154411</v>
      </c>
      <c r="AA9" s="1172">
        <v>0.84894167808740661</v>
      </c>
      <c r="AB9" s="1172">
        <v>0.54438860971524283</v>
      </c>
      <c r="AC9" s="1172">
        <v>0.35023602862798842</v>
      </c>
      <c r="AD9" s="1172">
        <v>34.292675498705641</v>
      </c>
      <c r="AE9" s="1172"/>
      <c r="AF9" s="1172">
        <v>88.647331820168944</v>
      </c>
      <c r="AG9" s="1172">
        <v>1.8395764778495318</v>
      </c>
      <c r="AH9" s="1172">
        <v>1.7443470065658642</v>
      </c>
      <c r="AI9" s="1172">
        <v>4.6302646185731753</v>
      </c>
      <c r="AJ9" s="1172">
        <v>3.1384798018105418</v>
      </c>
      <c r="AK9" s="1172"/>
      <c r="AL9" s="1172">
        <v>86.393309156631929</v>
      </c>
      <c r="AM9" s="1172">
        <v>1.6867492817403826</v>
      </c>
      <c r="AN9" s="1172">
        <v>3.9742252277220573</v>
      </c>
      <c r="AO9" s="1172">
        <v>4.9393189625704066</v>
      </c>
      <c r="AP9" s="1172">
        <v>3.0063954404584359</v>
      </c>
      <c r="AQ9" s="1172"/>
    </row>
    <row r="10" spans="1:43" s="604" customFormat="1" ht="25.5">
      <c r="A10" s="599" t="s">
        <v>31</v>
      </c>
      <c r="B10" s="1172">
        <v>97.405609278939195</v>
      </c>
      <c r="C10" s="1172">
        <v>1.3104157360983693</v>
      </c>
      <c r="D10" s="1172">
        <v>0.9164400639111635</v>
      </c>
      <c r="E10" s="1172">
        <v>0.16277639908086086</v>
      </c>
      <c r="F10" s="1172">
        <v>0.20475851744783496</v>
      </c>
      <c r="G10" s="1172"/>
      <c r="H10" s="1172">
        <v>92.850364164630861</v>
      </c>
      <c r="I10" s="1172">
        <v>4.8272387108373085</v>
      </c>
      <c r="J10" s="1172">
        <v>1.054255458691808</v>
      </c>
      <c r="K10" s="1172">
        <v>0.54547755365604833</v>
      </c>
      <c r="L10" s="1172">
        <v>0.72266410252765467</v>
      </c>
      <c r="M10" s="1172"/>
      <c r="N10" s="1172">
        <v>76.90127520977255</v>
      </c>
      <c r="O10" s="1172">
        <v>7.9382818426950834</v>
      </c>
      <c r="P10" s="1172">
        <v>3.3785396264095899</v>
      </c>
      <c r="Q10" s="1172">
        <v>3.2788287710928627</v>
      </c>
      <c r="R10" s="1172">
        <v>8.5030745454885519</v>
      </c>
      <c r="S10" s="1172"/>
      <c r="T10" s="1172">
        <v>87.214152006451897</v>
      </c>
      <c r="U10" s="1172">
        <v>2.6014882095121896</v>
      </c>
      <c r="V10" s="1172">
        <v>1.9025613379772672</v>
      </c>
      <c r="W10" s="1172">
        <v>3.0480256597527768</v>
      </c>
      <c r="X10" s="1172">
        <v>5.233772742738191</v>
      </c>
      <c r="Y10" s="1172"/>
      <c r="Z10" s="1172">
        <v>94.176143769244391</v>
      </c>
      <c r="AA10" s="1172">
        <v>1.1839403868537255</v>
      </c>
      <c r="AB10" s="1172">
        <v>0.77336797733308627</v>
      </c>
      <c r="AC10" s="1172">
        <v>1.15336748611844</v>
      </c>
      <c r="AD10" s="1172">
        <v>2.7131798687329076</v>
      </c>
      <c r="AE10" s="1172"/>
      <c r="AF10" s="1172">
        <v>88.003528586995799</v>
      </c>
      <c r="AG10" s="1172">
        <v>3.3692690173814497</v>
      </c>
      <c r="AH10" s="1172">
        <v>1.833230264858464</v>
      </c>
      <c r="AI10" s="1172">
        <v>3.6643498746024807</v>
      </c>
      <c r="AJ10" s="1172">
        <v>3.1296222282740822</v>
      </c>
      <c r="AK10" s="1172"/>
      <c r="AL10" s="1172">
        <v>91.999566185422694</v>
      </c>
      <c r="AM10" s="1172">
        <v>1.7234707127319469</v>
      </c>
      <c r="AN10" s="1172">
        <v>1.0975576474322226</v>
      </c>
      <c r="AO10" s="1172">
        <v>1.8509127307790147</v>
      </c>
      <c r="AP10" s="1172">
        <v>3.3284927189979823</v>
      </c>
      <c r="AQ10" s="1172"/>
    </row>
    <row r="11" spans="1:43" s="604" customFormat="1" ht="20.100000000000001" customHeight="1">
      <c r="A11" s="599" t="s">
        <v>32</v>
      </c>
      <c r="B11" s="1172">
        <v>97.307589315774663</v>
      </c>
      <c r="C11" s="1172">
        <v>2.6924106842253277</v>
      </c>
      <c r="D11" s="1172" t="s">
        <v>132</v>
      </c>
      <c r="E11" s="1172" t="s">
        <v>132</v>
      </c>
      <c r="F11" s="1172" t="s">
        <v>132</v>
      </c>
      <c r="G11" s="1172"/>
      <c r="H11" s="1172">
        <v>88.679258944921727</v>
      </c>
      <c r="I11" s="1172">
        <v>4.9115162425575978</v>
      </c>
      <c r="J11" s="1172">
        <v>1.8331817255978329</v>
      </c>
      <c r="K11" s="1172">
        <v>2.3786611857657669</v>
      </c>
      <c r="L11" s="1172">
        <v>2.1973817920512491</v>
      </c>
      <c r="M11" s="1172"/>
      <c r="N11" s="1172">
        <v>47.387695726900276</v>
      </c>
      <c r="O11" s="1172">
        <v>4.1076609155002473</v>
      </c>
      <c r="P11" s="1172">
        <v>9.1759212583672802</v>
      </c>
      <c r="Q11" s="1172">
        <v>4.8746032972885027</v>
      </c>
      <c r="R11" s="1172">
        <v>34.454118571836787</v>
      </c>
      <c r="S11" s="1172"/>
      <c r="T11" s="1172">
        <v>63.667207585170047</v>
      </c>
      <c r="U11" s="1172">
        <v>4.9681563970040772</v>
      </c>
      <c r="V11" s="1172">
        <v>5.2340583715683167</v>
      </c>
      <c r="W11" s="1172">
        <v>13.011780598216442</v>
      </c>
      <c r="X11" s="1172">
        <v>13.11879585310764</v>
      </c>
      <c r="Y11" s="1172"/>
      <c r="Z11" s="1172">
        <v>65.094632465919716</v>
      </c>
      <c r="AA11" s="1172">
        <v>4.859622416777067</v>
      </c>
      <c r="AB11" s="1172">
        <v>6.4579215756770392</v>
      </c>
      <c r="AC11" s="1172">
        <v>12.020368013074016</v>
      </c>
      <c r="AD11" s="1172">
        <v>11.567439318950337</v>
      </c>
      <c r="AE11" s="1172"/>
      <c r="AF11" s="1172">
        <v>83.156274872321447</v>
      </c>
      <c r="AG11" s="1172">
        <v>4.254881806195832</v>
      </c>
      <c r="AH11" s="1172">
        <v>3.0923849190338837</v>
      </c>
      <c r="AI11" s="1172">
        <v>5.54789526473796</v>
      </c>
      <c r="AJ11" s="1172">
        <v>3.948563039750689</v>
      </c>
      <c r="AK11" s="1172"/>
      <c r="AL11" s="1172">
        <v>88.172580900172832</v>
      </c>
      <c r="AM11" s="1172">
        <v>2.9893755376246558</v>
      </c>
      <c r="AN11" s="1172">
        <v>2.0335360756067193</v>
      </c>
      <c r="AO11" s="1172">
        <v>3.5976523602919324</v>
      </c>
      <c r="AP11" s="1172">
        <v>3.206854996595669</v>
      </c>
      <c r="AQ11" s="1172"/>
    </row>
    <row r="12" spans="1:43" s="604" customFormat="1" ht="20.100000000000001" customHeight="1">
      <c r="A12" s="599" t="s">
        <v>33</v>
      </c>
      <c r="B12" s="1172">
        <v>94.646624209438698</v>
      </c>
      <c r="C12" s="1172">
        <v>5.348872039574065</v>
      </c>
      <c r="D12" s="1172">
        <v>4.5037317464436035E-3</v>
      </c>
      <c r="E12" s="1172" t="s">
        <v>132</v>
      </c>
      <c r="F12" s="1172" t="s">
        <v>132</v>
      </c>
      <c r="G12" s="1172"/>
      <c r="H12" s="1172">
        <v>90.07894266067909</v>
      </c>
      <c r="I12" s="1172">
        <v>3.5092630017253037</v>
      </c>
      <c r="J12" s="1172">
        <v>1.4664696768102907</v>
      </c>
      <c r="K12" s="1172">
        <v>2.1152794341595675</v>
      </c>
      <c r="L12" s="1172">
        <v>2.8300451741245412</v>
      </c>
      <c r="M12" s="1172"/>
      <c r="N12" s="1172">
        <v>75.21708389662362</v>
      </c>
      <c r="O12" s="1172">
        <v>5.9165594329452675</v>
      </c>
      <c r="P12" s="1172">
        <v>2.6596171143808598</v>
      </c>
      <c r="Q12" s="1172">
        <v>2.7496134719887442</v>
      </c>
      <c r="R12" s="1172">
        <v>13.457126036876964</v>
      </c>
      <c r="S12" s="1172"/>
      <c r="T12" s="1172">
        <v>88.578179229065498</v>
      </c>
      <c r="U12" s="1172">
        <v>0.94915432584702986</v>
      </c>
      <c r="V12" s="1172">
        <v>0.62486659935097466</v>
      </c>
      <c r="W12" s="1172">
        <v>0.87259267511975658</v>
      </c>
      <c r="X12" s="1172">
        <v>8.975202057644216</v>
      </c>
      <c r="Y12" s="1172"/>
      <c r="Z12" s="1172">
        <v>81.331926678794815</v>
      </c>
      <c r="AA12" s="1172">
        <v>4.7117213721402006E-2</v>
      </c>
      <c r="AB12" s="1172">
        <v>0.3941130076287831</v>
      </c>
      <c r="AC12" s="1172">
        <v>0.64357007296232627</v>
      </c>
      <c r="AD12" s="1172">
        <v>17.58326419186292</v>
      </c>
      <c r="AE12" s="1172"/>
      <c r="AF12" s="1172">
        <v>89.105668019745082</v>
      </c>
      <c r="AG12" s="1172">
        <v>2.1739667093554136</v>
      </c>
      <c r="AH12" s="1172">
        <v>1.9135895162916787</v>
      </c>
      <c r="AI12" s="1172">
        <v>3.7864879748389346</v>
      </c>
      <c r="AJ12" s="1172">
        <v>3.0202875862381116</v>
      </c>
      <c r="AK12" s="1172"/>
      <c r="AL12" s="1172">
        <v>91.933340171921841</v>
      </c>
      <c r="AM12" s="1172">
        <v>1.4642958726348343</v>
      </c>
      <c r="AN12" s="1172">
        <v>1.5006238962018466</v>
      </c>
      <c r="AO12" s="1172">
        <v>2.6263490325627243</v>
      </c>
      <c r="AP12" s="1172">
        <v>2.4753909654299946</v>
      </c>
      <c r="AQ12" s="1172"/>
    </row>
    <row r="13" spans="1:43" s="604" customFormat="1">
      <c r="A13" s="599" t="s">
        <v>34</v>
      </c>
      <c r="B13" s="1172">
        <v>89.428374209076694</v>
      </c>
      <c r="C13" s="1172">
        <v>9.0984349575595491</v>
      </c>
      <c r="D13" s="1172">
        <v>6.4902176875814385E-2</v>
      </c>
      <c r="E13" s="1172">
        <v>0.12263475186983297</v>
      </c>
      <c r="F13" s="1172">
        <v>1.2856538993374527</v>
      </c>
      <c r="G13" s="1172"/>
      <c r="H13" s="1172">
        <v>86.459392110069885</v>
      </c>
      <c r="I13" s="1172">
        <v>9.5686541380751411</v>
      </c>
      <c r="J13" s="1172">
        <v>1.9757462098114913</v>
      </c>
      <c r="K13" s="1172">
        <v>0.28500029025379403</v>
      </c>
      <c r="L13" s="1172">
        <v>1.7112072250273285</v>
      </c>
      <c r="M13" s="1172"/>
      <c r="N13" s="1172">
        <v>73.289041750336381</v>
      </c>
      <c r="O13" s="1172">
        <v>4.5397180964035053</v>
      </c>
      <c r="P13" s="1172">
        <v>4.6163435304742926</v>
      </c>
      <c r="Q13" s="1172">
        <v>6.4382713734505144</v>
      </c>
      <c r="R13" s="1172">
        <v>11.116625208202544</v>
      </c>
      <c r="S13" s="1172"/>
      <c r="T13" s="1172">
        <v>71.302608414149333</v>
      </c>
      <c r="U13" s="1172">
        <v>3.2580358601300476</v>
      </c>
      <c r="V13" s="1172">
        <v>4.0311395830903329</v>
      </c>
      <c r="W13" s="1172">
        <v>6.3710488187211238</v>
      </c>
      <c r="X13" s="1172">
        <v>15.037167268956505</v>
      </c>
      <c r="Y13" s="1172"/>
      <c r="Z13" s="1172">
        <v>92.984034432402296</v>
      </c>
      <c r="AA13" s="1172">
        <v>0.87368812607427404</v>
      </c>
      <c r="AB13" s="1172">
        <v>0.78256066142124525</v>
      </c>
      <c r="AC13" s="1172">
        <v>1.1826088484337065</v>
      </c>
      <c r="AD13" s="1172">
        <v>4.1771046779876864</v>
      </c>
      <c r="AE13" s="1172"/>
      <c r="AF13" s="1172">
        <v>87.428375152718885</v>
      </c>
      <c r="AG13" s="1172">
        <v>1.9587220700349599</v>
      </c>
      <c r="AH13" s="1172">
        <v>2.0837458592296731</v>
      </c>
      <c r="AI13" s="1172">
        <v>4.4558336941765662</v>
      </c>
      <c r="AJ13" s="1172">
        <v>4.0733231854607004</v>
      </c>
      <c r="AK13" s="1172"/>
      <c r="AL13" s="1172">
        <v>89.957034797562983</v>
      </c>
      <c r="AM13" s="1172">
        <v>1.7214886604146729</v>
      </c>
      <c r="AN13" s="1172">
        <v>1.8145597058993017</v>
      </c>
      <c r="AO13" s="1172">
        <v>2.2341752902680114</v>
      </c>
      <c r="AP13" s="1172">
        <v>4.2727415192550806</v>
      </c>
      <c r="AQ13" s="1172"/>
    </row>
    <row r="14" spans="1:43" s="604" customFormat="1" ht="20.100000000000001" customHeight="1">
      <c r="A14" s="599" t="s">
        <v>35</v>
      </c>
      <c r="B14" s="1172">
        <v>99.415218507750851</v>
      </c>
      <c r="C14" s="1172">
        <v>0.58478143315807563</v>
      </c>
      <c r="D14" s="1172" t="s">
        <v>132</v>
      </c>
      <c r="E14" s="1172" t="s">
        <v>132</v>
      </c>
      <c r="F14" s="1172" t="s">
        <v>132</v>
      </c>
      <c r="G14" s="1172"/>
      <c r="H14" s="1172">
        <v>80.720026339990497</v>
      </c>
      <c r="I14" s="1172">
        <v>14.448715207752791</v>
      </c>
      <c r="J14" s="1172">
        <v>4.831258265789991</v>
      </c>
      <c r="K14" s="1172" t="s">
        <v>132</v>
      </c>
      <c r="L14" s="1172" t="s">
        <v>132</v>
      </c>
      <c r="M14" s="1172"/>
      <c r="N14" s="1172">
        <v>98.297302454777295</v>
      </c>
      <c r="O14" s="1172" t="s">
        <v>132</v>
      </c>
      <c r="P14" s="1172">
        <v>1.7026975452227053</v>
      </c>
      <c r="Q14" s="1172" t="s">
        <v>132</v>
      </c>
      <c r="R14" s="1172" t="s">
        <v>132</v>
      </c>
      <c r="S14" s="1172"/>
      <c r="T14" s="1172">
        <v>75.322032940680955</v>
      </c>
      <c r="U14" s="1172">
        <v>21.003745039411836</v>
      </c>
      <c r="V14" s="1172">
        <v>3.6741578155627481</v>
      </c>
      <c r="W14" s="1172" t="s">
        <v>132</v>
      </c>
      <c r="X14" s="1172" t="s">
        <v>132</v>
      </c>
      <c r="Y14" s="1172"/>
      <c r="Z14" s="1172">
        <v>86.266055734995874</v>
      </c>
      <c r="AA14" s="1172">
        <v>6.8947645158867283</v>
      </c>
      <c r="AB14" s="1172">
        <v>6.8384286036205211</v>
      </c>
      <c r="AC14" s="1172" t="s">
        <v>132</v>
      </c>
      <c r="AD14" s="1172" t="s">
        <v>132</v>
      </c>
      <c r="AE14" s="1172"/>
      <c r="AF14" s="1172" t="s">
        <v>132</v>
      </c>
      <c r="AG14" s="1172" t="s">
        <v>132</v>
      </c>
      <c r="AH14" s="1172" t="s">
        <v>132</v>
      </c>
      <c r="AI14" s="1172" t="s">
        <v>132</v>
      </c>
      <c r="AJ14" s="1172" t="s">
        <v>132</v>
      </c>
      <c r="AK14" s="1172"/>
      <c r="AL14" s="1172" t="s">
        <v>132</v>
      </c>
      <c r="AM14" s="1172" t="s">
        <v>132</v>
      </c>
      <c r="AN14" s="1172" t="s">
        <v>132</v>
      </c>
      <c r="AO14" s="1172" t="s">
        <v>132</v>
      </c>
      <c r="AP14" s="1172" t="s">
        <v>132</v>
      </c>
      <c r="AQ14" s="1172"/>
    </row>
    <row r="15" spans="1:43" s="604" customFormat="1">
      <c r="A15" s="599" t="s">
        <v>36</v>
      </c>
      <c r="B15" s="1172">
        <v>98.367480698910839</v>
      </c>
      <c r="C15" s="1172">
        <v>1.4441069877010977</v>
      </c>
      <c r="D15" s="1172">
        <v>0.18841229795657996</v>
      </c>
      <c r="E15" s="1172" t="s">
        <v>132</v>
      </c>
      <c r="F15" s="1172" t="s">
        <v>132</v>
      </c>
      <c r="G15" s="1172"/>
      <c r="H15" s="1172">
        <v>94.665040820869351</v>
      </c>
      <c r="I15" s="1172">
        <v>2.1835520598042168</v>
      </c>
      <c r="J15" s="1172">
        <v>1.3407444835957898</v>
      </c>
      <c r="K15" s="1172">
        <v>0.20009578789045007</v>
      </c>
      <c r="L15" s="1172">
        <v>1.6105668225050815</v>
      </c>
      <c r="M15" s="1172"/>
      <c r="N15" s="1172">
        <v>84.646202305879982</v>
      </c>
      <c r="O15" s="1172">
        <v>4.8163416012159459</v>
      </c>
      <c r="P15" s="1172">
        <v>2.2620584918625939</v>
      </c>
      <c r="Q15" s="1172">
        <v>3.9405846803471167</v>
      </c>
      <c r="R15" s="1172">
        <v>4.3348128668095187</v>
      </c>
      <c r="S15" s="1172"/>
      <c r="T15" s="1172">
        <v>82.948886780513959</v>
      </c>
      <c r="U15" s="1172">
        <v>2.7070132758625669</v>
      </c>
      <c r="V15" s="1172">
        <v>2.2189788106968003</v>
      </c>
      <c r="W15" s="1172">
        <v>3.2645471524831264</v>
      </c>
      <c r="X15" s="1172">
        <v>8.8605737691284734</v>
      </c>
      <c r="Y15" s="1172"/>
      <c r="Z15" s="1172">
        <v>94.711691432274449</v>
      </c>
      <c r="AA15" s="1172">
        <v>0.93765904631285968</v>
      </c>
      <c r="AB15" s="1172">
        <v>0.53388616260839128</v>
      </c>
      <c r="AC15" s="1172">
        <v>1.0880491247710316</v>
      </c>
      <c r="AD15" s="1172">
        <v>2.7287131693549069</v>
      </c>
      <c r="AE15" s="1172"/>
      <c r="AF15" s="1172">
        <v>86.795046176773809</v>
      </c>
      <c r="AG15" s="1172">
        <v>2.7256941408526352</v>
      </c>
      <c r="AH15" s="1172">
        <v>2.5926379649086368</v>
      </c>
      <c r="AI15" s="1172">
        <v>4.4601693616869058</v>
      </c>
      <c r="AJ15" s="1172">
        <v>3.4264523302422529</v>
      </c>
      <c r="AK15" s="1172"/>
      <c r="AL15" s="1172">
        <v>93.190274471934046</v>
      </c>
      <c r="AM15" s="1172">
        <v>1.2932879172355527</v>
      </c>
      <c r="AN15" s="1172">
        <v>1.2915592742706603</v>
      </c>
      <c r="AO15" s="1172">
        <v>1.6310317576326019</v>
      </c>
      <c r="AP15" s="1172">
        <v>2.5938465592474569</v>
      </c>
      <c r="AQ15" s="1172"/>
    </row>
    <row r="16" spans="1:43" s="604" customFormat="1" ht="20.100000000000001" customHeight="1">
      <c r="A16" s="599" t="s">
        <v>37</v>
      </c>
      <c r="B16" s="1172">
        <v>100</v>
      </c>
      <c r="C16" s="1172" t="s">
        <v>132</v>
      </c>
      <c r="D16" s="1172" t="s">
        <v>132</v>
      </c>
      <c r="E16" s="1172" t="s">
        <v>132</v>
      </c>
      <c r="F16" s="1172" t="s">
        <v>132</v>
      </c>
      <c r="G16" s="1172"/>
      <c r="H16" s="1172" t="s">
        <v>132</v>
      </c>
      <c r="I16" s="1172" t="s">
        <v>132</v>
      </c>
      <c r="J16" s="1172" t="s">
        <v>132</v>
      </c>
      <c r="K16" s="1172" t="s">
        <v>132</v>
      </c>
      <c r="L16" s="1172" t="s">
        <v>132</v>
      </c>
      <c r="M16" s="1172"/>
      <c r="N16" s="1172">
        <v>76.652605759973156</v>
      </c>
      <c r="O16" s="1172">
        <v>10.603608689915374</v>
      </c>
      <c r="P16" s="1172">
        <v>2.7081692797412806</v>
      </c>
      <c r="Q16" s="1172">
        <v>4.9619740783490913</v>
      </c>
      <c r="R16" s="1172">
        <v>5.0736419804226625</v>
      </c>
      <c r="S16" s="1172"/>
      <c r="T16" s="1172">
        <v>87.912561256366601</v>
      </c>
      <c r="U16" s="1172">
        <v>2.1816139458230586</v>
      </c>
      <c r="V16" s="1172">
        <v>2.1029308025943934</v>
      </c>
      <c r="W16" s="1172">
        <v>3.4741702784728963</v>
      </c>
      <c r="X16" s="1172">
        <v>4.3287237167430517</v>
      </c>
      <c r="Y16" s="1172"/>
      <c r="Z16" s="1172">
        <v>93.468741202202253</v>
      </c>
      <c r="AA16" s="1172">
        <v>1.602319813822404</v>
      </c>
      <c r="AB16" s="1172">
        <v>1.1740860194110823</v>
      </c>
      <c r="AC16" s="1172">
        <v>2.063797477362459</v>
      </c>
      <c r="AD16" s="1172">
        <v>1.6910554068165784</v>
      </c>
      <c r="AE16" s="1172"/>
      <c r="AF16" s="1172">
        <v>87.695281717915137</v>
      </c>
      <c r="AG16" s="1172">
        <v>2.4740896015393594</v>
      </c>
      <c r="AH16" s="1172">
        <v>2.6850916127766316</v>
      </c>
      <c r="AI16" s="1172">
        <v>4.2814157824816039</v>
      </c>
      <c r="AJ16" s="1172">
        <v>2.8641204819352604</v>
      </c>
      <c r="AK16" s="1172"/>
      <c r="AL16" s="1172">
        <v>86.198240602945859</v>
      </c>
      <c r="AM16" s="1172">
        <v>2.7585796890996512</v>
      </c>
      <c r="AN16" s="1172">
        <v>1.5290703375999288</v>
      </c>
      <c r="AO16" s="1172">
        <v>4.9335446921001429</v>
      </c>
      <c r="AP16" s="1172">
        <v>4.5805640009324646</v>
      </c>
      <c r="AQ16" s="1172"/>
    </row>
    <row r="17" spans="1:43" s="604" customFormat="1" ht="20.100000000000001" customHeight="1">
      <c r="A17" s="599" t="s">
        <v>38</v>
      </c>
      <c r="B17" s="1172">
        <v>100</v>
      </c>
      <c r="C17" s="1172" t="s">
        <v>132</v>
      </c>
      <c r="D17" s="1172" t="s">
        <v>132</v>
      </c>
      <c r="E17" s="1172" t="s">
        <v>132</v>
      </c>
      <c r="F17" s="1172" t="s">
        <v>132</v>
      </c>
      <c r="G17" s="1172"/>
      <c r="H17" s="1172">
        <v>97.85994965609143</v>
      </c>
      <c r="I17" s="1172">
        <v>1.7659969845589807</v>
      </c>
      <c r="J17" s="1172">
        <v>9.1310336871841952E-2</v>
      </c>
      <c r="K17" s="1172">
        <v>9.6834536765734031E-2</v>
      </c>
      <c r="L17" s="1172">
        <v>0.18590794652020931</v>
      </c>
      <c r="M17" s="1172"/>
      <c r="N17" s="1172">
        <v>14.600310180207673</v>
      </c>
      <c r="O17" s="1172">
        <v>9.1169606596844268</v>
      </c>
      <c r="P17" s="1172">
        <v>3.343219649960623</v>
      </c>
      <c r="Q17" s="1172">
        <v>3.8766753111896204</v>
      </c>
      <c r="R17" s="1172">
        <v>69.062833084508384</v>
      </c>
      <c r="S17" s="1172"/>
      <c r="T17" s="1172">
        <v>21.647061017628765</v>
      </c>
      <c r="U17" s="1172" t="s">
        <v>132</v>
      </c>
      <c r="V17" s="1172" t="s">
        <v>132</v>
      </c>
      <c r="W17" s="1172">
        <v>11.906713477776378</v>
      </c>
      <c r="X17" s="1172">
        <v>66.446225504594864</v>
      </c>
      <c r="Y17" s="1172"/>
      <c r="Z17" s="1172" t="s">
        <v>132</v>
      </c>
      <c r="AA17" s="1172" t="s">
        <v>132</v>
      </c>
      <c r="AB17" s="1172" t="s">
        <v>132</v>
      </c>
      <c r="AC17" s="1172" t="s">
        <v>132</v>
      </c>
      <c r="AD17" s="1172" t="s">
        <v>132</v>
      </c>
      <c r="AE17" s="1172"/>
      <c r="AF17" s="1172">
        <v>93.690945201834282</v>
      </c>
      <c r="AG17" s="1172">
        <v>1.5936886642418657</v>
      </c>
      <c r="AH17" s="1172">
        <v>1.124833142109066</v>
      </c>
      <c r="AI17" s="1172">
        <v>2.6863018413301698</v>
      </c>
      <c r="AJ17" s="1172">
        <v>0.90423096098363898</v>
      </c>
      <c r="AK17" s="1172"/>
      <c r="AL17" s="1172">
        <v>81.155149026781842</v>
      </c>
      <c r="AM17" s="1172">
        <v>4.0022876606522599</v>
      </c>
      <c r="AN17" s="1172">
        <v>5.4407562390386426</v>
      </c>
      <c r="AO17" s="1172">
        <v>3.926610396144635</v>
      </c>
      <c r="AP17" s="1172">
        <v>5.4751963387568781</v>
      </c>
      <c r="AQ17" s="1172"/>
    </row>
    <row r="18" spans="1:43" s="604" customFormat="1" ht="20.100000000000001" customHeight="1">
      <c r="A18" s="599" t="s">
        <v>96</v>
      </c>
      <c r="B18" s="1172">
        <v>100</v>
      </c>
      <c r="C18" s="1172" t="s">
        <v>132</v>
      </c>
      <c r="D18" s="1172" t="s">
        <v>132</v>
      </c>
      <c r="E18" s="1172" t="s">
        <v>132</v>
      </c>
      <c r="F18" s="1172" t="s">
        <v>132</v>
      </c>
      <c r="G18" s="1172"/>
      <c r="H18" s="1172" t="s">
        <v>132</v>
      </c>
      <c r="I18" s="1172" t="s">
        <v>132</v>
      </c>
      <c r="J18" s="1172" t="s">
        <v>132</v>
      </c>
      <c r="K18" s="1172" t="s">
        <v>132</v>
      </c>
      <c r="L18" s="1172" t="s">
        <v>132</v>
      </c>
      <c r="M18" s="1172"/>
      <c r="N18" s="1172">
        <v>100</v>
      </c>
      <c r="O18" s="1172" t="s">
        <v>132</v>
      </c>
      <c r="P18" s="1172" t="s">
        <v>132</v>
      </c>
      <c r="Q18" s="1172" t="s">
        <v>132</v>
      </c>
      <c r="R18" s="1172" t="s">
        <v>132</v>
      </c>
      <c r="S18" s="1172"/>
      <c r="T18" s="1172">
        <v>75.355543201046743</v>
      </c>
      <c r="U18" s="1172">
        <v>1.1800666412920315</v>
      </c>
      <c r="V18" s="1172">
        <v>3.4080058678234777</v>
      </c>
      <c r="W18" s="1172">
        <v>1.2666009653563177</v>
      </c>
      <c r="X18" s="1172">
        <v>18.789746796695841</v>
      </c>
      <c r="Y18" s="1172"/>
      <c r="Z18" s="1172">
        <v>75.246735277254601</v>
      </c>
      <c r="AA18" s="1172">
        <v>0.65703013391185217</v>
      </c>
      <c r="AB18" s="1172">
        <v>1.0218047662432639</v>
      </c>
      <c r="AC18" s="1172">
        <v>8.8016434945913655</v>
      </c>
      <c r="AD18" s="1172">
        <v>14.272650141837886</v>
      </c>
      <c r="AE18" s="1172"/>
      <c r="AF18" s="1172">
        <v>83.748548789591851</v>
      </c>
      <c r="AG18" s="1172">
        <v>2.432547758840041</v>
      </c>
      <c r="AH18" s="1172">
        <v>3.0517688340157494</v>
      </c>
      <c r="AI18" s="1172">
        <v>5.7787862329774766</v>
      </c>
      <c r="AJ18" s="1172">
        <v>4.9883483264165429</v>
      </c>
      <c r="AK18" s="1172"/>
      <c r="AL18" s="1172">
        <v>70.613758434160985</v>
      </c>
      <c r="AM18" s="1172" t="s">
        <v>132</v>
      </c>
      <c r="AN18" s="1172">
        <v>29.386241565839022</v>
      </c>
      <c r="AO18" s="1172" t="s">
        <v>132</v>
      </c>
      <c r="AP18" s="1172" t="s">
        <v>132</v>
      </c>
      <c r="AQ18" s="1172"/>
    </row>
    <row r="19" spans="1:43" s="604" customFormat="1" ht="20.100000000000001" customHeight="1">
      <c r="A19" s="599" t="s">
        <v>116</v>
      </c>
      <c r="B19" s="1172">
        <v>87.654180850369016</v>
      </c>
      <c r="C19" s="1172">
        <v>9.8484760184047708</v>
      </c>
      <c r="D19" s="1172" t="s">
        <v>132</v>
      </c>
      <c r="E19" s="1172">
        <v>2.497343106543422</v>
      </c>
      <c r="F19" s="1172" t="s">
        <v>132</v>
      </c>
      <c r="G19" s="1172"/>
      <c r="H19" s="1172">
        <v>80.184813931314551</v>
      </c>
      <c r="I19" s="1172">
        <v>9.2045415694885886</v>
      </c>
      <c r="J19" s="1172">
        <v>2.5296671201413603</v>
      </c>
      <c r="K19" s="1172">
        <v>5.8952865297986179</v>
      </c>
      <c r="L19" s="1172">
        <v>2.1856907702128874</v>
      </c>
      <c r="M19" s="1172"/>
      <c r="N19" s="1172">
        <v>90.348680839313616</v>
      </c>
      <c r="O19" s="1172">
        <v>2.8678106854472656</v>
      </c>
      <c r="P19" s="1172">
        <v>0.56108054495196702</v>
      </c>
      <c r="Q19" s="1172">
        <v>2.0716852014920448</v>
      </c>
      <c r="R19" s="1172">
        <v>4.1507423661563161</v>
      </c>
      <c r="S19" s="1172"/>
      <c r="T19" s="1172" t="s">
        <v>132</v>
      </c>
      <c r="U19" s="1172" t="s">
        <v>132</v>
      </c>
      <c r="V19" s="1172" t="s">
        <v>132</v>
      </c>
      <c r="W19" s="1172">
        <v>100</v>
      </c>
      <c r="X19" s="1172" t="s">
        <v>132</v>
      </c>
      <c r="Y19" s="1172"/>
      <c r="Z19" s="1172">
        <v>100</v>
      </c>
      <c r="AA19" s="1172" t="s">
        <v>132</v>
      </c>
      <c r="AB19" s="1172" t="s">
        <v>132</v>
      </c>
      <c r="AC19" s="1172" t="s">
        <v>132</v>
      </c>
      <c r="AD19" s="1172" t="s">
        <v>132</v>
      </c>
      <c r="AE19" s="1172"/>
      <c r="AF19" s="1172">
        <v>98.284766525158616</v>
      </c>
      <c r="AG19" s="1172">
        <v>0.27609495944241669</v>
      </c>
      <c r="AH19" s="1172">
        <v>0.60199500140791207</v>
      </c>
      <c r="AI19" s="1172">
        <v>0.78385973688385824</v>
      </c>
      <c r="AJ19" s="1172">
        <v>5.3282555226414813E-2</v>
      </c>
      <c r="AK19" s="1172"/>
      <c r="AL19" s="1172" t="s">
        <v>132</v>
      </c>
      <c r="AM19" s="1172" t="s">
        <v>132</v>
      </c>
      <c r="AN19" s="1172" t="s">
        <v>132</v>
      </c>
      <c r="AO19" s="1172" t="s">
        <v>132</v>
      </c>
      <c r="AP19" s="1172" t="s">
        <v>132</v>
      </c>
      <c r="AQ19" s="1172"/>
    </row>
    <row r="20" spans="1:43" s="604" customFormat="1" ht="20.100000000000001" customHeight="1">
      <c r="A20" s="599" t="s">
        <v>41</v>
      </c>
      <c r="B20" s="1172" t="s">
        <v>132</v>
      </c>
      <c r="C20" s="1172" t="s">
        <v>132</v>
      </c>
      <c r="D20" s="1172" t="s">
        <v>132</v>
      </c>
      <c r="E20" s="1172" t="s">
        <v>132</v>
      </c>
      <c r="F20" s="1172" t="s">
        <v>132</v>
      </c>
      <c r="G20" s="1172"/>
      <c r="H20" s="1172" t="s">
        <v>132</v>
      </c>
      <c r="I20" s="1172" t="s">
        <v>132</v>
      </c>
      <c r="J20" s="1172" t="s">
        <v>132</v>
      </c>
      <c r="K20" s="1172" t="s">
        <v>132</v>
      </c>
      <c r="L20" s="1172" t="s">
        <v>132</v>
      </c>
      <c r="M20" s="1172"/>
      <c r="N20" s="1172" t="s">
        <v>132</v>
      </c>
      <c r="O20" s="1172" t="s">
        <v>132</v>
      </c>
      <c r="P20" s="1172" t="s">
        <v>132</v>
      </c>
      <c r="Q20" s="1172" t="s">
        <v>132</v>
      </c>
      <c r="R20" s="1172" t="s">
        <v>132</v>
      </c>
      <c r="S20" s="1172"/>
      <c r="T20" s="1172" t="s">
        <v>132</v>
      </c>
      <c r="U20" s="1172" t="s">
        <v>132</v>
      </c>
      <c r="V20" s="1172" t="s">
        <v>132</v>
      </c>
      <c r="W20" s="1172" t="s">
        <v>132</v>
      </c>
      <c r="X20" s="1172" t="s">
        <v>132</v>
      </c>
      <c r="Y20" s="1172"/>
      <c r="Z20" s="1172" t="s">
        <v>132</v>
      </c>
      <c r="AA20" s="1172" t="s">
        <v>132</v>
      </c>
      <c r="AB20" s="1172" t="s">
        <v>132</v>
      </c>
      <c r="AC20" s="1172" t="s">
        <v>132</v>
      </c>
      <c r="AD20" s="1172" t="s">
        <v>132</v>
      </c>
      <c r="AE20" s="1172"/>
      <c r="AF20" s="1172">
        <v>84.613949541755446</v>
      </c>
      <c r="AG20" s="1172">
        <v>3.1508809746140445</v>
      </c>
      <c r="AH20" s="1172">
        <v>3.2479585061978975</v>
      </c>
      <c r="AI20" s="1172">
        <v>5.1663766510977229</v>
      </c>
      <c r="AJ20" s="1172">
        <v>3.8208340369056515</v>
      </c>
      <c r="AK20" s="1172"/>
      <c r="AL20" s="1172" t="s">
        <v>132</v>
      </c>
      <c r="AM20" s="1172" t="s">
        <v>132</v>
      </c>
      <c r="AN20" s="1172" t="s">
        <v>132</v>
      </c>
      <c r="AO20" s="1172" t="s">
        <v>132</v>
      </c>
      <c r="AP20" s="1172" t="s">
        <v>132</v>
      </c>
      <c r="AQ20" s="1172"/>
    </row>
    <row r="21" spans="1:43" s="604" customFormat="1" ht="20.100000000000001" customHeight="1">
      <c r="A21" s="27" t="s">
        <v>42</v>
      </c>
      <c r="B21" s="1172" t="s">
        <v>132</v>
      </c>
      <c r="C21" s="1172" t="s">
        <v>132</v>
      </c>
      <c r="D21" s="1172" t="s">
        <v>132</v>
      </c>
      <c r="E21" s="1172" t="s">
        <v>132</v>
      </c>
      <c r="F21" s="1172" t="s">
        <v>132</v>
      </c>
      <c r="G21" s="1172"/>
      <c r="H21" s="1172">
        <v>100</v>
      </c>
      <c r="I21" s="1172" t="s">
        <v>132</v>
      </c>
      <c r="J21" s="1172" t="s">
        <v>132</v>
      </c>
      <c r="K21" s="1172" t="s">
        <v>132</v>
      </c>
      <c r="L21" s="1172" t="s">
        <v>132</v>
      </c>
      <c r="M21" s="1172"/>
      <c r="N21" s="1172">
        <v>80.245762917983612</v>
      </c>
      <c r="O21" s="1172">
        <v>19.754237082016388</v>
      </c>
      <c r="P21" s="1172" t="s">
        <v>132</v>
      </c>
      <c r="Q21" s="1172" t="s">
        <v>132</v>
      </c>
      <c r="R21" s="1172" t="s">
        <v>132</v>
      </c>
      <c r="S21" s="1172"/>
      <c r="T21" s="1172">
        <v>82.443108673000879</v>
      </c>
      <c r="U21" s="1172">
        <v>15.453087676186888</v>
      </c>
      <c r="V21" s="1172">
        <v>0.79438229138553507</v>
      </c>
      <c r="W21" s="1172">
        <v>1.2190712856262635</v>
      </c>
      <c r="X21" s="1172">
        <v>9.0325825256749648E-2</v>
      </c>
      <c r="Y21" s="1172"/>
      <c r="Z21" s="1172">
        <v>73.951225445478315</v>
      </c>
      <c r="AA21" s="1172">
        <v>3.5869366903849662</v>
      </c>
      <c r="AB21" s="1172">
        <v>4.7375783007966916</v>
      </c>
      <c r="AC21" s="1172">
        <v>16.791339779845526</v>
      </c>
      <c r="AD21" s="1172">
        <v>0.93048713738368916</v>
      </c>
      <c r="AE21" s="1172"/>
      <c r="AF21" s="1172">
        <v>70.987518597524286</v>
      </c>
      <c r="AG21" s="1172">
        <v>11.561274011674991</v>
      </c>
      <c r="AH21" s="1172">
        <v>8.2778985696198948</v>
      </c>
      <c r="AI21" s="1172">
        <v>7.609516698568819</v>
      </c>
      <c r="AJ21" s="1172">
        <v>1.5637918017129562</v>
      </c>
      <c r="AK21" s="1172"/>
      <c r="AL21" s="1172">
        <v>100</v>
      </c>
      <c r="AM21" s="1172" t="s">
        <v>132</v>
      </c>
      <c r="AN21" s="1172" t="s">
        <v>132</v>
      </c>
      <c r="AO21" s="1172" t="s">
        <v>132</v>
      </c>
      <c r="AP21" s="1172" t="s">
        <v>132</v>
      </c>
      <c r="AQ21" s="1172"/>
    </row>
    <row r="22" spans="1:43" s="604" customFormat="1" ht="20.100000000000001" customHeight="1">
      <c r="A22" s="599" t="s">
        <v>43</v>
      </c>
      <c r="B22" s="1172">
        <v>98.343107016476552</v>
      </c>
      <c r="C22" s="1172" t="s">
        <v>132</v>
      </c>
      <c r="D22" s="1172" t="s">
        <v>132</v>
      </c>
      <c r="E22" s="1172">
        <v>1.6568929835234489</v>
      </c>
      <c r="F22" s="1172" t="s">
        <v>132</v>
      </c>
      <c r="G22" s="1172"/>
      <c r="H22" s="1172">
        <v>95.092662482780057</v>
      </c>
      <c r="I22" s="1172">
        <v>4.9073375172199469</v>
      </c>
      <c r="J22" s="1172" t="s">
        <v>132</v>
      </c>
      <c r="K22" s="1172" t="s">
        <v>132</v>
      </c>
      <c r="L22" s="1172" t="s">
        <v>132</v>
      </c>
      <c r="M22" s="1172"/>
      <c r="N22" s="1172">
        <v>100</v>
      </c>
      <c r="O22" s="1172" t="s">
        <v>132</v>
      </c>
      <c r="P22" s="1172" t="s">
        <v>132</v>
      </c>
      <c r="Q22" s="1172" t="s">
        <v>132</v>
      </c>
      <c r="R22" s="1172" t="s">
        <v>132</v>
      </c>
      <c r="S22" s="1172"/>
      <c r="T22" s="1172" t="s">
        <v>132</v>
      </c>
      <c r="U22" s="1172" t="s">
        <v>132</v>
      </c>
      <c r="V22" s="1172" t="s">
        <v>132</v>
      </c>
      <c r="W22" s="1172" t="s">
        <v>132</v>
      </c>
      <c r="X22" s="1172" t="s">
        <v>132</v>
      </c>
      <c r="Y22" s="1172"/>
      <c r="Z22" s="1172" t="s">
        <v>132</v>
      </c>
      <c r="AA22" s="1172" t="s">
        <v>132</v>
      </c>
      <c r="AB22" s="1172" t="s">
        <v>132</v>
      </c>
      <c r="AC22" s="1172" t="s">
        <v>132</v>
      </c>
      <c r="AD22" s="1172" t="s">
        <v>132</v>
      </c>
      <c r="AE22" s="1172"/>
      <c r="AF22" s="1172" t="s">
        <v>132</v>
      </c>
      <c r="AG22" s="1172" t="s">
        <v>132</v>
      </c>
      <c r="AH22" s="1172" t="s">
        <v>132</v>
      </c>
      <c r="AI22" s="1172" t="s">
        <v>132</v>
      </c>
      <c r="AJ22" s="1172" t="s">
        <v>132</v>
      </c>
      <c r="AK22" s="1172"/>
      <c r="AL22" s="1172" t="s">
        <v>132</v>
      </c>
      <c r="AM22" s="1172" t="s">
        <v>132</v>
      </c>
      <c r="AN22" s="1172" t="s">
        <v>132</v>
      </c>
      <c r="AO22" s="1172" t="s">
        <v>132</v>
      </c>
      <c r="AP22" s="1172" t="s">
        <v>132</v>
      </c>
      <c r="AQ22" s="1172"/>
    </row>
    <row r="23" spans="1:43" s="604" customFormat="1" ht="20.100000000000001" customHeight="1">
      <c r="A23" s="599" t="s">
        <v>44</v>
      </c>
      <c r="B23" s="1172">
        <v>100</v>
      </c>
      <c r="C23" s="1172" t="s">
        <v>132</v>
      </c>
      <c r="D23" s="1172" t="s">
        <v>132</v>
      </c>
      <c r="E23" s="1172" t="s">
        <v>132</v>
      </c>
      <c r="F23" s="1172" t="s">
        <v>132</v>
      </c>
      <c r="G23" s="1172"/>
      <c r="H23" s="1172">
        <v>100</v>
      </c>
      <c r="I23" s="1172" t="s">
        <v>132</v>
      </c>
      <c r="J23" s="1172" t="s">
        <v>132</v>
      </c>
      <c r="K23" s="1172" t="s">
        <v>132</v>
      </c>
      <c r="L23" s="1172" t="s">
        <v>132</v>
      </c>
      <c r="M23" s="1172"/>
      <c r="N23" s="1172">
        <v>100</v>
      </c>
      <c r="O23" s="1172" t="s">
        <v>132</v>
      </c>
      <c r="P23" s="1172" t="s">
        <v>132</v>
      </c>
      <c r="Q23" s="1172" t="s">
        <v>132</v>
      </c>
      <c r="R23" s="1172" t="s">
        <v>132</v>
      </c>
      <c r="S23" s="1172"/>
      <c r="T23" s="1172" t="s">
        <v>132</v>
      </c>
      <c r="U23" s="1172" t="s">
        <v>132</v>
      </c>
      <c r="V23" s="1172" t="s">
        <v>132</v>
      </c>
      <c r="W23" s="1172" t="s">
        <v>132</v>
      </c>
      <c r="X23" s="1172" t="s">
        <v>132</v>
      </c>
      <c r="Y23" s="1172"/>
      <c r="Z23" s="1172" t="s">
        <v>132</v>
      </c>
      <c r="AA23" s="1172" t="s">
        <v>132</v>
      </c>
      <c r="AB23" s="1172" t="s">
        <v>132</v>
      </c>
      <c r="AC23" s="1172" t="s">
        <v>132</v>
      </c>
      <c r="AD23" s="1172" t="s">
        <v>132</v>
      </c>
      <c r="AE23" s="1172"/>
      <c r="AF23" s="1172" t="s">
        <v>132</v>
      </c>
      <c r="AG23" s="1172" t="s">
        <v>132</v>
      </c>
      <c r="AH23" s="1172" t="s">
        <v>132</v>
      </c>
      <c r="AI23" s="1172" t="s">
        <v>132</v>
      </c>
      <c r="AJ23" s="1172" t="s">
        <v>132</v>
      </c>
      <c r="AK23" s="1172"/>
      <c r="AL23" s="1172" t="s">
        <v>132</v>
      </c>
      <c r="AM23" s="1172" t="s">
        <v>132</v>
      </c>
      <c r="AN23" s="1172" t="s">
        <v>132</v>
      </c>
      <c r="AO23" s="1172" t="s">
        <v>132</v>
      </c>
      <c r="AP23" s="1172" t="s">
        <v>132</v>
      </c>
      <c r="AQ23" s="1172"/>
    </row>
    <row r="24" spans="1:43" s="604" customFormat="1" ht="20.100000000000001" customHeight="1">
      <c r="A24" s="599" t="s">
        <v>45</v>
      </c>
      <c r="B24" s="1172">
        <v>93.386410060485787</v>
      </c>
      <c r="C24" s="1172">
        <v>4.6457244977754195</v>
      </c>
      <c r="D24" s="1172">
        <v>1.9678654417387926</v>
      </c>
      <c r="E24" s="1172" t="s">
        <v>132</v>
      </c>
      <c r="F24" s="1172" t="s">
        <v>132</v>
      </c>
      <c r="G24" s="1172"/>
      <c r="H24" s="1172">
        <v>94.426095643304592</v>
      </c>
      <c r="I24" s="1172" t="s">
        <v>132</v>
      </c>
      <c r="J24" s="1172" t="s">
        <v>132</v>
      </c>
      <c r="K24" s="1172" t="s">
        <v>132</v>
      </c>
      <c r="L24" s="1172">
        <v>5.5739040008889473</v>
      </c>
      <c r="M24" s="1172"/>
      <c r="N24" s="1172" t="s">
        <v>132</v>
      </c>
      <c r="O24" s="1172" t="s">
        <v>132</v>
      </c>
      <c r="P24" s="1172" t="s">
        <v>132</v>
      </c>
      <c r="Q24" s="1172" t="s">
        <v>132</v>
      </c>
      <c r="R24" s="1172" t="s">
        <v>132</v>
      </c>
      <c r="S24" s="1172"/>
      <c r="T24" s="1172" t="s">
        <v>132</v>
      </c>
      <c r="U24" s="1172" t="s">
        <v>132</v>
      </c>
      <c r="V24" s="1172" t="s">
        <v>132</v>
      </c>
      <c r="W24" s="1172" t="s">
        <v>132</v>
      </c>
      <c r="X24" s="1172" t="s">
        <v>132</v>
      </c>
      <c r="Y24" s="1172"/>
      <c r="Z24" s="1172" t="s">
        <v>132</v>
      </c>
      <c r="AA24" s="1172" t="s">
        <v>132</v>
      </c>
      <c r="AB24" s="1172" t="s">
        <v>132</v>
      </c>
      <c r="AC24" s="1172" t="s">
        <v>132</v>
      </c>
      <c r="AD24" s="1172" t="s">
        <v>132</v>
      </c>
      <c r="AE24" s="1172"/>
      <c r="AF24" s="1172" t="s">
        <v>132</v>
      </c>
      <c r="AG24" s="1172" t="s">
        <v>132</v>
      </c>
      <c r="AH24" s="1172" t="s">
        <v>132</v>
      </c>
      <c r="AI24" s="1172" t="s">
        <v>132</v>
      </c>
      <c r="AJ24" s="1172" t="s">
        <v>132</v>
      </c>
      <c r="AK24" s="1172"/>
      <c r="AL24" s="1172" t="s">
        <v>132</v>
      </c>
      <c r="AM24" s="1172" t="s">
        <v>132</v>
      </c>
      <c r="AN24" s="1172" t="s">
        <v>132</v>
      </c>
      <c r="AO24" s="1172" t="s">
        <v>132</v>
      </c>
      <c r="AP24" s="1172" t="s">
        <v>132</v>
      </c>
      <c r="AQ24" s="1172"/>
    </row>
    <row r="25" spans="1:43" s="732" customFormat="1" ht="20.25" customHeight="1">
      <c r="A25" s="680" t="s">
        <v>46</v>
      </c>
      <c r="B25" s="1173">
        <v>95.589416802362024</v>
      </c>
      <c r="C25" s="1173">
        <v>3.4686025130071232</v>
      </c>
      <c r="D25" s="1173">
        <v>0.43365915881962019</v>
      </c>
      <c r="E25" s="1173">
        <v>0.21889112735878685</v>
      </c>
      <c r="F25" s="1173">
        <v>0.28943038978748498</v>
      </c>
      <c r="G25" s="1173"/>
      <c r="H25" s="1173">
        <v>90.947065537959247</v>
      </c>
      <c r="I25" s="1173">
        <v>5.2101327923792926</v>
      </c>
      <c r="J25" s="1173">
        <v>1.4341971237595832</v>
      </c>
      <c r="K25" s="1173">
        <v>1.0594422080450119</v>
      </c>
      <c r="L25" s="1173">
        <v>1.3491623004012077</v>
      </c>
      <c r="M25" s="1173"/>
      <c r="N25" s="1173">
        <v>76.619886300873915</v>
      </c>
      <c r="O25" s="1173">
        <v>6.5737029652300372</v>
      </c>
      <c r="P25" s="1173">
        <v>3.4263125307777136</v>
      </c>
      <c r="Q25" s="1173">
        <v>4.094605698894985</v>
      </c>
      <c r="R25" s="1173">
        <v>9.2854924660786633</v>
      </c>
      <c r="S25" s="1173"/>
      <c r="T25" s="1173">
        <v>84.287278442238829</v>
      </c>
      <c r="U25" s="1173">
        <v>2.6120564640751804</v>
      </c>
      <c r="V25" s="1173">
        <v>2.4959535788107079</v>
      </c>
      <c r="W25" s="1173">
        <v>3.849352310122931</v>
      </c>
      <c r="X25" s="1173">
        <v>6.7553591360181393</v>
      </c>
      <c r="Y25" s="1173"/>
      <c r="Z25" s="1173">
        <v>93.462015707905238</v>
      </c>
      <c r="AA25" s="1173">
        <v>1.4861395743331469</v>
      </c>
      <c r="AB25" s="1173">
        <v>1.1045556986613421</v>
      </c>
      <c r="AC25" s="1173">
        <v>1.878153857937594</v>
      </c>
      <c r="AD25" s="1173">
        <v>2.0691345688405391</v>
      </c>
      <c r="AE25" s="1173"/>
      <c r="AF25" s="1173">
        <v>87.46399443759843</v>
      </c>
      <c r="AG25" s="1173">
        <v>2.7809277823173271</v>
      </c>
      <c r="AH25" s="1173">
        <v>2.2665413543446626</v>
      </c>
      <c r="AI25" s="1173">
        <v>4.2258537944135757</v>
      </c>
      <c r="AJ25" s="1173">
        <v>3.2626825701734732</v>
      </c>
      <c r="AK25" s="1173"/>
      <c r="AL25" s="1173">
        <v>91.832860978822978</v>
      </c>
      <c r="AM25" s="1173">
        <v>1.6303955602458273</v>
      </c>
      <c r="AN25" s="1173">
        <v>1.4969562059422543</v>
      </c>
      <c r="AO25" s="1173">
        <v>2.0072371191371396</v>
      </c>
      <c r="AP25" s="1173">
        <v>3.032550106723193</v>
      </c>
      <c r="AQ25" s="1173"/>
    </row>
    <row r="26" spans="1:43" s="591" customFormat="1" ht="2.4500000000000002" customHeight="1" thickBot="1">
      <c r="A26" s="1174"/>
      <c r="B26" s="1174"/>
      <c r="C26" s="1174"/>
      <c r="D26" s="1174"/>
      <c r="E26" s="1174"/>
      <c r="F26" s="1174"/>
      <c r="G26" s="1174"/>
      <c r="H26" s="1174"/>
      <c r="I26" s="1174"/>
      <c r="J26" s="1174"/>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174"/>
      <c r="AM26" s="1174"/>
      <c r="AN26" s="1174"/>
      <c r="AO26" s="1174"/>
      <c r="AP26" s="1174"/>
      <c r="AQ26" s="1174"/>
    </row>
    <row r="27" spans="1:43" s="719" customFormat="1" ht="15.75" customHeight="1">
      <c r="A27" s="716" t="s">
        <v>1051</v>
      </c>
      <c r="B27" s="611"/>
      <c r="C27" s="611"/>
      <c r="D27" s="611"/>
      <c r="E27" s="611"/>
      <c r="F27" s="611"/>
      <c r="G27" s="611"/>
      <c r="H27" s="611"/>
    </row>
    <row r="28" spans="1:43" s="719" customFormat="1" ht="12.75" customHeight="1">
      <c r="A28" s="611" t="s">
        <v>1052</v>
      </c>
      <c r="B28" s="611"/>
      <c r="C28" s="611"/>
      <c r="D28" s="611"/>
      <c r="E28" s="611"/>
      <c r="F28" s="611"/>
      <c r="G28" s="611"/>
      <c r="H28" s="611"/>
    </row>
    <row r="29" spans="1:43" ht="13.5">
      <c r="A29" s="611" t="s">
        <v>1053</v>
      </c>
      <c r="B29" s="686"/>
      <c r="C29" s="686"/>
      <c r="D29" s="686"/>
      <c r="E29" s="686"/>
      <c r="F29" s="686"/>
      <c r="G29" s="611"/>
      <c r="H29" s="611"/>
    </row>
    <row r="30" spans="1:43" ht="13.5">
      <c r="A30" s="1175" t="s">
        <v>1054</v>
      </c>
      <c r="B30" s="611"/>
      <c r="C30" s="611"/>
      <c r="D30" s="611"/>
      <c r="E30" s="611"/>
      <c r="F30" s="611"/>
      <c r="G30" s="611"/>
      <c r="H30" s="611"/>
      <c r="I30" s="611"/>
    </row>
    <row r="31" spans="1:43" ht="13.5">
      <c r="A31" s="1175" t="s">
        <v>1055</v>
      </c>
      <c r="B31" s="886"/>
      <c r="C31" s="886"/>
      <c r="D31" s="887"/>
      <c r="E31" s="886"/>
      <c r="F31" s="886"/>
      <c r="G31" s="886"/>
      <c r="H31" s="887"/>
      <c r="I31" s="886"/>
    </row>
    <row r="32" spans="1:43">
      <c r="A32" s="618"/>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A219576E-86AE-4B60-B901-B5D6A72BC84E}"/>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C0884-3559-44AE-8ED0-5E061C88A871}">
  <dimension ref="A1:BE71"/>
  <sheetViews>
    <sheetView showGridLines="0" zoomScaleNormal="100" workbookViewId="0">
      <pane xSplit="1" ySplit="6" topLeftCell="C7" activePane="bottomRight" state="frozen"/>
      <selection activeCell="D32" sqref="D32"/>
      <selection pane="topRight" activeCell="D32" sqref="D32"/>
      <selection pane="bottomLeft" activeCell="D32" sqref="D32"/>
      <selection pane="bottomRight" sqref="A1:J1"/>
    </sheetView>
  </sheetViews>
  <sheetFormatPr baseColWidth="10" defaultRowHeight="12.75"/>
  <cols>
    <col min="1" max="1" width="34.140625" style="1262" customWidth="1"/>
    <col min="2" max="55" width="10.5703125" style="1262" customWidth="1"/>
    <col min="56" max="256" width="11.42578125" style="1263"/>
    <col min="257" max="257" width="34.140625" style="1263" customWidth="1"/>
    <col min="258" max="311" width="10.5703125" style="1263" customWidth="1"/>
    <col min="312" max="512" width="11.42578125" style="1263"/>
    <col min="513" max="513" width="34.140625" style="1263" customWidth="1"/>
    <col min="514" max="567" width="10.5703125" style="1263" customWidth="1"/>
    <col min="568" max="768" width="11.42578125" style="1263"/>
    <col min="769" max="769" width="34.140625" style="1263" customWidth="1"/>
    <col min="770" max="823" width="10.5703125" style="1263" customWidth="1"/>
    <col min="824" max="1024" width="11.42578125" style="1263"/>
    <col min="1025" max="1025" width="34.140625" style="1263" customWidth="1"/>
    <col min="1026" max="1079" width="10.5703125" style="1263" customWidth="1"/>
    <col min="1080" max="1280" width="11.42578125" style="1263"/>
    <col min="1281" max="1281" width="34.140625" style="1263" customWidth="1"/>
    <col min="1282" max="1335" width="10.5703125" style="1263" customWidth="1"/>
    <col min="1336" max="1536" width="11.42578125" style="1263"/>
    <col min="1537" max="1537" width="34.140625" style="1263" customWidth="1"/>
    <col min="1538" max="1591" width="10.5703125" style="1263" customWidth="1"/>
    <col min="1592" max="1792" width="11.42578125" style="1263"/>
    <col min="1793" max="1793" width="34.140625" style="1263" customWidth="1"/>
    <col min="1794" max="1847" width="10.5703125" style="1263" customWidth="1"/>
    <col min="1848" max="2048" width="11.42578125" style="1263"/>
    <col min="2049" max="2049" width="34.140625" style="1263" customWidth="1"/>
    <col min="2050" max="2103" width="10.5703125" style="1263" customWidth="1"/>
    <col min="2104" max="2304" width="11.42578125" style="1263"/>
    <col min="2305" max="2305" width="34.140625" style="1263" customWidth="1"/>
    <col min="2306" max="2359" width="10.5703125" style="1263" customWidth="1"/>
    <col min="2360" max="2560" width="11.42578125" style="1263"/>
    <col min="2561" max="2561" width="34.140625" style="1263" customWidth="1"/>
    <col min="2562" max="2615" width="10.5703125" style="1263" customWidth="1"/>
    <col min="2616" max="2816" width="11.42578125" style="1263"/>
    <col min="2817" max="2817" width="34.140625" style="1263" customWidth="1"/>
    <col min="2818" max="2871" width="10.5703125" style="1263" customWidth="1"/>
    <col min="2872" max="3072" width="11.42578125" style="1263"/>
    <col min="3073" max="3073" width="34.140625" style="1263" customWidth="1"/>
    <col min="3074" max="3127" width="10.5703125" style="1263" customWidth="1"/>
    <col min="3128" max="3328" width="11.42578125" style="1263"/>
    <col min="3329" max="3329" width="34.140625" style="1263" customWidth="1"/>
    <col min="3330" max="3383" width="10.5703125" style="1263" customWidth="1"/>
    <col min="3384" max="3584" width="11.42578125" style="1263"/>
    <col min="3585" max="3585" width="34.140625" style="1263" customWidth="1"/>
    <col min="3586" max="3639" width="10.5703125" style="1263" customWidth="1"/>
    <col min="3640" max="3840" width="11.42578125" style="1263"/>
    <col min="3841" max="3841" width="34.140625" style="1263" customWidth="1"/>
    <col min="3842" max="3895" width="10.5703125" style="1263" customWidth="1"/>
    <col min="3896" max="4096" width="11.42578125" style="1263"/>
    <col min="4097" max="4097" width="34.140625" style="1263" customWidth="1"/>
    <col min="4098" max="4151" width="10.5703125" style="1263" customWidth="1"/>
    <col min="4152" max="4352" width="11.42578125" style="1263"/>
    <col min="4353" max="4353" width="34.140625" style="1263" customWidth="1"/>
    <col min="4354" max="4407" width="10.5703125" style="1263" customWidth="1"/>
    <col min="4408" max="4608" width="11.42578125" style="1263"/>
    <col min="4609" max="4609" width="34.140625" style="1263" customWidth="1"/>
    <col min="4610" max="4663" width="10.5703125" style="1263" customWidth="1"/>
    <col min="4664" max="4864" width="11.42578125" style="1263"/>
    <col min="4865" max="4865" width="34.140625" style="1263" customWidth="1"/>
    <col min="4866" max="4919" width="10.5703125" style="1263" customWidth="1"/>
    <col min="4920" max="5120" width="11.42578125" style="1263"/>
    <col min="5121" max="5121" width="34.140625" style="1263" customWidth="1"/>
    <col min="5122" max="5175" width="10.5703125" style="1263" customWidth="1"/>
    <col min="5176" max="5376" width="11.42578125" style="1263"/>
    <col min="5377" max="5377" width="34.140625" style="1263" customWidth="1"/>
    <col min="5378" max="5431" width="10.5703125" style="1263" customWidth="1"/>
    <col min="5432" max="5632" width="11.42578125" style="1263"/>
    <col min="5633" max="5633" width="34.140625" style="1263" customWidth="1"/>
    <col min="5634" max="5687" width="10.5703125" style="1263" customWidth="1"/>
    <col min="5688" max="5888" width="11.42578125" style="1263"/>
    <col min="5889" max="5889" width="34.140625" style="1263" customWidth="1"/>
    <col min="5890" max="5943" width="10.5703125" style="1263" customWidth="1"/>
    <col min="5944" max="6144" width="11.42578125" style="1263"/>
    <col min="6145" max="6145" width="34.140625" style="1263" customWidth="1"/>
    <col min="6146" max="6199" width="10.5703125" style="1263" customWidth="1"/>
    <col min="6200" max="6400" width="11.42578125" style="1263"/>
    <col min="6401" max="6401" width="34.140625" style="1263" customWidth="1"/>
    <col min="6402" max="6455" width="10.5703125" style="1263" customWidth="1"/>
    <col min="6456" max="6656" width="11.42578125" style="1263"/>
    <col min="6657" max="6657" width="34.140625" style="1263" customWidth="1"/>
    <col min="6658" max="6711" width="10.5703125" style="1263" customWidth="1"/>
    <col min="6712" max="6912" width="11.42578125" style="1263"/>
    <col min="6913" max="6913" width="34.140625" style="1263" customWidth="1"/>
    <col min="6914" max="6967" width="10.5703125" style="1263" customWidth="1"/>
    <col min="6968" max="7168" width="11.42578125" style="1263"/>
    <col min="7169" max="7169" width="34.140625" style="1263" customWidth="1"/>
    <col min="7170" max="7223" width="10.5703125" style="1263" customWidth="1"/>
    <col min="7224" max="7424" width="11.42578125" style="1263"/>
    <col min="7425" max="7425" width="34.140625" style="1263" customWidth="1"/>
    <col min="7426" max="7479" width="10.5703125" style="1263" customWidth="1"/>
    <col min="7480" max="7680" width="11.42578125" style="1263"/>
    <col min="7681" max="7681" width="34.140625" style="1263" customWidth="1"/>
    <col min="7682" max="7735" width="10.5703125" style="1263" customWidth="1"/>
    <col min="7736" max="7936" width="11.42578125" style="1263"/>
    <col min="7937" max="7937" width="34.140625" style="1263" customWidth="1"/>
    <col min="7938" max="7991" width="10.5703125" style="1263" customWidth="1"/>
    <col min="7992" max="8192" width="11.42578125" style="1263"/>
    <col min="8193" max="8193" width="34.140625" style="1263" customWidth="1"/>
    <col min="8194" max="8247" width="10.5703125" style="1263" customWidth="1"/>
    <col min="8248" max="8448" width="11.42578125" style="1263"/>
    <col min="8449" max="8449" width="34.140625" style="1263" customWidth="1"/>
    <col min="8450" max="8503" width="10.5703125" style="1263" customWidth="1"/>
    <col min="8504" max="8704" width="11.42578125" style="1263"/>
    <col min="8705" max="8705" width="34.140625" style="1263" customWidth="1"/>
    <col min="8706" max="8759" width="10.5703125" style="1263" customWidth="1"/>
    <col min="8760" max="8960" width="11.42578125" style="1263"/>
    <col min="8961" max="8961" width="34.140625" style="1263" customWidth="1"/>
    <col min="8962" max="9015" width="10.5703125" style="1263" customWidth="1"/>
    <col min="9016" max="9216" width="11.42578125" style="1263"/>
    <col min="9217" max="9217" width="34.140625" style="1263" customWidth="1"/>
    <col min="9218" max="9271" width="10.5703125" style="1263" customWidth="1"/>
    <col min="9272" max="9472" width="11.42578125" style="1263"/>
    <col min="9473" max="9473" width="34.140625" style="1263" customWidth="1"/>
    <col min="9474" max="9527" width="10.5703125" style="1263" customWidth="1"/>
    <col min="9528" max="9728" width="11.42578125" style="1263"/>
    <col min="9729" max="9729" width="34.140625" style="1263" customWidth="1"/>
    <col min="9730" max="9783" width="10.5703125" style="1263" customWidth="1"/>
    <col min="9784" max="9984" width="11.42578125" style="1263"/>
    <col min="9985" max="9985" width="34.140625" style="1263" customWidth="1"/>
    <col min="9986" max="10039" width="10.5703125" style="1263" customWidth="1"/>
    <col min="10040" max="10240" width="11.42578125" style="1263"/>
    <col min="10241" max="10241" width="34.140625" style="1263" customWidth="1"/>
    <col min="10242" max="10295" width="10.5703125" style="1263" customWidth="1"/>
    <col min="10296" max="10496" width="11.42578125" style="1263"/>
    <col min="10497" max="10497" width="34.140625" style="1263" customWidth="1"/>
    <col min="10498" max="10551" width="10.5703125" style="1263" customWidth="1"/>
    <col min="10552" max="10752" width="11.42578125" style="1263"/>
    <col min="10753" max="10753" width="34.140625" style="1263" customWidth="1"/>
    <col min="10754" max="10807" width="10.5703125" style="1263" customWidth="1"/>
    <col min="10808" max="11008" width="11.42578125" style="1263"/>
    <col min="11009" max="11009" width="34.140625" style="1263" customWidth="1"/>
    <col min="11010" max="11063" width="10.5703125" style="1263" customWidth="1"/>
    <col min="11064" max="11264" width="11.42578125" style="1263"/>
    <col min="11265" max="11265" width="34.140625" style="1263" customWidth="1"/>
    <col min="11266" max="11319" width="10.5703125" style="1263" customWidth="1"/>
    <col min="11320" max="11520" width="11.42578125" style="1263"/>
    <col min="11521" max="11521" width="34.140625" style="1263" customWidth="1"/>
    <col min="11522" max="11575" width="10.5703125" style="1263" customWidth="1"/>
    <col min="11576" max="11776" width="11.42578125" style="1263"/>
    <col min="11777" max="11777" width="34.140625" style="1263" customWidth="1"/>
    <col min="11778" max="11831" width="10.5703125" style="1263" customWidth="1"/>
    <col min="11832" max="12032" width="11.42578125" style="1263"/>
    <col min="12033" max="12033" width="34.140625" style="1263" customWidth="1"/>
    <col min="12034" max="12087" width="10.5703125" style="1263" customWidth="1"/>
    <col min="12088" max="12288" width="11.42578125" style="1263"/>
    <col min="12289" max="12289" width="34.140625" style="1263" customWidth="1"/>
    <col min="12290" max="12343" width="10.5703125" style="1263" customWidth="1"/>
    <col min="12344" max="12544" width="11.42578125" style="1263"/>
    <col min="12545" max="12545" width="34.140625" style="1263" customWidth="1"/>
    <col min="12546" max="12599" width="10.5703125" style="1263" customWidth="1"/>
    <col min="12600" max="12800" width="11.42578125" style="1263"/>
    <col min="12801" max="12801" width="34.140625" style="1263" customWidth="1"/>
    <col min="12802" max="12855" width="10.5703125" style="1263" customWidth="1"/>
    <col min="12856" max="13056" width="11.42578125" style="1263"/>
    <col min="13057" max="13057" width="34.140625" style="1263" customWidth="1"/>
    <col min="13058" max="13111" width="10.5703125" style="1263" customWidth="1"/>
    <col min="13112" max="13312" width="11.42578125" style="1263"/>
    <col min="13313" max="13313" width="34.140625" style="1263" customWidth="1"/>
    <col min="13314" max="13367" width="10.5703125" style="1263" customWidth="1"/>
    <col min="13368" max="13568" width="11.42578125" style="1263"/>
    <col min="13569" max="13569" width="34.140625" style="1263" customWidth="1"/>
    <col min="13570" max="13623" width="10.5703125" style="1263" customWidth="1"/>
    <col min="13624" max="13824" width="11.42578125" style="1263"/>
    <col min="13825" max="13825" width="34.140625" style="1263" customWidth="1"/>
    <col min="13826" max="13879" width="10.5703125" style="1263" customWidth="1"/>
    <col min="13880" max="14080" width="11.42578125" style="1263"/>
    <col min="14081" max="14081" width="34.140625" style="1263" customWidth="1"/>
    <col min="14082" max="14135" width="10.5703125" style="1263" customWidth="1"/>
    <col min="14136" max="14336" width="11.42578125" style="1263"/>
    <col min="14337" max="14337" width="34.140625" style="1263" customWidth="1"/>
    <col min="14338" max="14391" width="10.5703125" style="1263" customWidth="1"/>
    <col min="14392" max="14592" width="11.42578125" style="1263"/>
    <col min="14593" max="14593" width="34.140625" style="1263" customWidth="1"/>
    <col min="14594" max="14647" width="10.5703125" style="1263" customWidth="1"/>
    <col min="14648" max="14848" width="11.42578125" style="1263"/>
    <col min="14849" max="14849" width="34.140625" style="1263" customWidth="1"/>
    <col min="14850" max="14903" width="10.5703125" style="1263" customWidth="1"/>
    <col min="14904" max="15104" width="11.42578125" style="1263"/>
    <col min="15105" max="15105" width="34.140625" style="1263" customWidth="1"/>
    <col min="15106" max="15159" width="10.5703125" style="1263" customWidth="1"/>
    <col min="15160" max="15360" width="11.42578125" style="1263"/>
    <col min="15361" max="15361" width="34.140625" style="1263" customWidth="1"/>
    <col min="15362" max="15415" width="10.5703125" style="1263" customWidth="1"/>
    <col min="15416" max="15616" width="11.42578125" style="1263"/>
    <col min="15617" max="15617" width="34.140625" style="1263" customWidth="1"/>
    <col min="15618" max="15671" width="10.5703125" style="1263" customWidth="1"/>
    <col min="15672" max="15872" width="11.42578125" style="1263"/>
    <col min="15873" max="15873" width="34.140625" style="1263" customWidth="1"/>
    <col min="15874" max="15927" width="10.5703125" style="1263" customWidth="1"/>
    <col min="15928" max="16128" width="11.42578125" style="1263"/>
    <col min="16129" max="16129" width="34.140625" style="1263" customWidth="1"/>
    <col min="16130" max="16183" width="10.5703125" style="1263" customWidth="1"/>
    <col min="16184" max="16384" width="11.42578125" style="1263"/>
  </cols>
  <sheetData>
    <row r="1" spans="1:57" ht="18" customHeight="1">
      <c r="A1" s="1507" t="s">
        <v>1218</v>
      </c>
      <c r="B1" s="1507"/>
      <c r="C1" s="1507"/>
      <c r="D1" s="1507"/>
      <c r="E1" s="1507"/>
      <c r="F1" s="1507"/>
      <c r="G1" s="1507"/>
      <c r="H1" s="1507"/>
      <c r="I1" s="1507"/>
      <c r="J1" s="1507"/>
    </row>
    <row r="2" spans="1:57" s="1264" customFormat="1" ht="27" customHeight="1">
      <c r="K2" s="1265"/>
      <c r="L2" s="1265"/>
      <c r="M2" s="1265"/>
      <c r="N2" s="580" t="s">
        <v>1097</v>
      </c>
      <c r="O2" s="580"/>
      <c r="P2" s="580"/>
      <c r="Q2" s="580"/>
      <c r="R2" s="580"/>
      <c r="S2" s="580"/>
      <c r="T2" s="580"/>
      <c r="U2" s="580"/>
      <c r="V2" s="580"/>
      <c r="W2" s="580"/>
      <c r="X2" s="1265"/>
      <c r="Y2" s="1265"/>
      <c r="Z2" s="1265"/>
      <c r="AA2" s="1265"/>
      <c r="AB2" s="1265"/>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5"/>
      <c r="BC2" s="1265"/>
    </row>
    <row r="3" spans="1:57" ht="18.75" customHeight="1">
      <c r="B3" s="1262">
        <v>45169</v>
      </c>
      <c r="O3" s="1266"/>
      <c r="P3" s="1267">
        <v>45473</v>
      </c>
      <c r="Q3" s="1267"/>
      <c r="R3" s="1267"/>
      <c r="S3" s="1267"/>
      <c r="T3" s="1267"/>
      <c r="U3" s="1266"/>
      <c r="V3" s="1266"/>
      <c r="W3" s="1266"/>
    </row>
    <row r="4" spans="1:57">
      <c r="A4" s="1268"/>
      <c r="B4" s="1269"/>
      <c r="C4" s="1268"/>
      <c r="D4" s="1268"/>
      <c r="E4" s="1268"/>
      <c r="F4" s="1268"/>
      <c r="G4" s="1268"/>
      <c r="H4" s="1268"/>
      <c r="I4" s="1268"/>
      <c r="J4" s="1268"/>
    </row>
    <row r="5" spans="1:57" ht="12.75" customHeight="1">
      <c r="A5" s="1270"/>
      <c r="B5" s="1271" t="s">
        <v>498</v>
      </c>
      <c r="C5" s="1272"/>
      <c r="D5" s="1273"/>
      <c r="E5" s="1271" t="s">
        <v>30</v>
      </c>
      <c r="F5" s="1272"/>
      <c r="G5" s="1273"/>
      <c r="H5" s="1271" t="s">
        <v>611</v>
      </c>
      <c r="I5" s="1272"/>
      <c r="J5" s="1273"/>
      <c r="K5" s="1274" t="s">
        <v>1098</v>
      </c>
      <c r="L5" s="1274"/>
      <c r="M5" s="1274"/>
      <c r="N5" s="1274" t="s">
        <v>501</v>
      </c>
      <c r="O5" s="1274"/>
      <c r="P5" s="1274"/>
      <c r="Q5" s="1274" t="s">
        <v>114</v>
      </c>
      <c r="R5" s="1274"/>
      <c r="S5" s="1274"/>
      <c r="T5" s="1274" t="s">
        <v>35</v>
      </c>
      <c r="U5" s="1274"/>
      <c r="V5" s="1274"/>
      <c r="W5" s="1274" t="s">
        <v>502</v>
      </c>
      <c r="X5" s="1274"/>
      <c r="Y5" s="1274"/>
      <c r="Z5" s="1274" t="s">
        <v>37</v>
      </c>
      <c r="AA5" s="1274"/>
      <c r="AB5" s="1274"/>
      <c r="AC5" s="1274" t="s">
        <v>503</v>
      </c>
      <c r="AD5" s="1274"/>
      <c r="AE5" s="1274"/>
      <c r="AF5" s="1274" t="s">
        <v>504</v>
      </c>
      <c r="AG5" s="1274"/>
      <c r="AH5" s="1274"/>
      <c r="AI5" s="1274" t="s">
        <v>1099</v>
      </c>
      <c r="AJ5" s="1274"/>
      <c r="AK5" s="1274"/>
      <c r="AL5" s="1274" t="s">
        <v>1100</v>
      </c>
      <c r="AM5" s="1274"/>
      <c r="AN5" s="1274"/>
      <c r="AO5" s="1275" t="s">
        <v>42</v>
      </c>
      <c r="AP5" s="1275"/>
      <c r="AQ5" s="1275"/>
      <c r="AR5" s="1274" t="s">
        <v>43</v>
      </c>
      <c r="AS5" s="1274"/>
      <c r="AT5" s="1274"/>
      <c r="AU5" s="1271" t="s">
        <v>44</v>
      </c>
      <c r="AV5" s="1272"/>
      <c r="AW5" s="1273"/>
      <c r="AX5" s="1271" t="s">
        <v>45</v>
      </c>
      <c r="AY5" s="1272"/>
      <c r="AZ5" s="1273"/>
      <c r="BA5" s="1274" t="s">
        <v>508</v>
      </c>
      <c r="BB5" s="1274"/>
      <c r="BC5" s="1274"/>
    </row>
    <row r="6" spans="1:57" s="1280" customFormat="1" ht="25.5">
      <c r="A6" s="1276"/>
      <c r="B6" s="1277" t="s">
        <v>1101</v>
      </c>
      <c r="C6" s="1278" t="s">
        <v>1102</v>
      </c>
      <c r="D6" s="1279" t="s">
        <v>1103</v>
      </c>
      <c r="E6" s="1277" t="s">
        <v>1101</v>
      </c>
      <c r="F6" s="1278" t="s">
        <v>1102</v>
      </c>
      <c r="G6" s="1279" t="s">
        <v>1103</v>
      </c>
      <c r="H6" s="1277" t="s">
        <v>1101</v>
      </c>
      <c r="I6" s="1278" t="s">
        <v>1102</v>
      </c>
      <c r="J6" s="1279" t="s">
        <v>1103</v>
      </c>
      <c r="K6" s="1277" t="s">
        <v>1101</v>
      </c>
      <c r="L6" s="1278" t="s">
        <v>1102</v>
      </c>
      <c r="M6" s="1279" t="s">
        <v>1103</v>
      </c>
      <c r="N6" s="1277" t="s">
        <v>1101</v>
      </c>
      <c r="O6" s="1278" t="s">
        <v>1102</v>
      </c>
      <c r="P6" s="1279" t="s">
        <v>1103</v>
      </c>
      <c r="Q6" s="1277" t="s">
        <v>1101</v>
      </c>
      <c r="R6" s="1278" t="s">
        <v>1102</v>
      </c>
      <c r="S6" s="1279" t="s">
        <v>1103</v>
      </c>
      <c r="T6" s="1277" t="s">
        <v>1101</v>
      </c>
      <c r="U6" s="1278" t="s">
        <v>1102</v>
      </c>
      <c r="V6" s="1279" t="s">
        <v>1103</v>
      </c>
      <c r="W6" s="1277" t="s">
        <v>1101</v>
      </c>
      <c r="X6" s="1278" t="s">
        <v>1102</v>
      </c>
      <c r="Y6" s="1279" t="s">
        <v>1103</v>
      </c>
      <c r="Z6" s="1277" t="s">
        <v>1101</v>
      </c>
      <c r="AA6" s="1278" t="s">
        <v>1102</v>
      </c>
      <c r="AB6" s="1279" t="s">
        <v>1103</v>
      </c>
      <c r="AC6" s="1277" t="s">
        <v>1101</v>
      </c>
      <c r="AD6" s="1278" t="s">
        <v>1102</v>
      </c>
      <c r="AE6" s="1279" t="s">
        <v>1103</v>
      </c>
      <c r="AF6" s="1277" t="s">
        <v>1101</v>
      </c>
      <c r="AG6" s="1278" t="s">
        <v>1102</v>
      </c>
      <c r="AH6" s="1279" t="s">
        <v>1103</v>
      </c>
      <c r="AI6" s="1277" t="s">
        <v>1101</v>
      </c>
      <c r="AJ6" s="1278" t="s">
        <v>1102</v>
      </c>
      <c r="AK6" s="1279" t="s">
        <v>1103</v>
      </c>
      <c r="AL6" s="1277" t="s">
        <v>1101</v>
      </c>
      <c r="AM6" s="1278" t="s">
        <v>1102</v>
      </c>
      <c r="AN6" s="1279" t="s">
        <v>1103</v>
      </c>
      <c r="AO6" s="1277" t="s">
        <v>1101</v>
      </c>
      <c r="AP6" s="1278" t="s">
        <v>1102</v>
      </c>
      <c r="AQ6" s="1279" t="s">
        <v>1103</v>
      </c>
      <c r="AR6" s="1277" t="s">
        <v>1101</v>
      </c>
      <c r="AS6" s="1278" t="s">
        <v>1102</v>
      </c>
      <c r="AT6" s="1279" t="s">
        <v>1103</v>
      </c>
      <c r="AU6" s="1278" t="s">
        <v>1101</v>
      </c>
      <c r="AV6" s="1278" t="s">
        <v>1102</v>
      </c>
      <c r="AW6" s="1278" t="s">
        <v>1103</v>
      </c>
      <c r="AX6" s="1278" t="s">
        <v>1101</v>
      </c>
      <c r="AY6" s="1278" t="s">
        <v>1102</v>
      </c>
      <c r="AZ6" s="1278" t="s">
        <v>1103</v>
      </c>
      <c r="BA6" s="1277" t="s">
        <v>1101</v>
      </c>
      <c r="BB6" s="1278" t="s">
        <v>1102</v>
      </c>
      <c r="BC6" s="1279" t="s">
        <v>1103</v>
      </c>
    </row>
    <row r="7" spans="1:57" s="1280" customFormat="1">
      <c r="A7" s="1281" t="s">
        <v>1104</v>
      </c>
      <c r="B7" s="1282">
        <v>10089341.294</v>
      </c>
      <c r="C7" s="1283">
        <v>1671472.419211694</v>
      </c>
      <c r="D7" s="1284">
        <v>16492752.132999999</v>
      </c>
      <c r="E7" s="1282">
        <v>42641.266000000003</v>
      </c>
      <c r="F7" s="1283">
        <v>449.99999999999994</v>
      </c>
      <c r="G7" s="1284">
        <v>44365.216</v>
      </c>
      <c r="H7" s="1282">
        <v>16047737.486</v>
      </c>
      <c r="I7" s="1283">
        <v>5021882.8368572164</v>
      </c>
      <c r="J7" s="1284">
        <v>35286570.634999998</v>
      </c>
      <c r="K7" s="1282">
        <v>150749.93100000001</v>
      </c>
      <c r="L7" s="1283">
        <v>104144.22135212737</v>
      </c>
      <c r="M7" s="1284">
        <v>549726.44400000002</v>
      </c>
      <c r="N7" s="1282">
        <v>1682908.574</v>
      </c>
      <c r="O7" s="1283">
        <v>618992.24928217172</v>
      </c>
      <c r="P7" s="1284">
        <v>4054267.8810000001</v>
      </c>
      <c r="Q7" s="1282">
        <v>7602655.0750000002</v>
      </c>
      <c r="R7" s="1283">
        <v>1752127.8055338028</v>
      </c>
      <c r="S7" s="1284">
        <v>14315056.698000001</v>
      </c>
      <c r="T7" s="1282">
        <v>696095.78300000005</v>
      </c>
      <c r="U7" s="1283">
        <v>110385.58131036282</v>
      </c>
      <c r="V7" s="1284">
        <v>1118982.9450000001</v>
      </c>
      <c r="W7" s="1282">
        <v>4125061.32</v>
      </c>
      <c r="X7" s="1283">
        <v>1659479.6951187679</v>
      </c>
      <c r="Y7" s="1284">
        <v>10482528.033</v>
      </c>
      <c r="Z7" s="1282">
        <v>0</v>
      </c>
      <c r="AA7" s="1283">
        <v>0</v>
      </c>
      <c r="AB7" s="1284">
        <v>0</v>
      </c>
      <c r="AC7" s="1282">
        <v>541759.63600000006</v>
      </c>
      <c r="AD7" s="1283">
        <v>96272.014617593304</v>
      </c>
      <c r="AE7" s="1284">
        <v>910577.72499999998</v>
      </c>
      <c r="AF7" s="1282">
        <v>0</v>
      </c>
      <c r="AG7" s="1283">
        <v>0</v>
      </c>
      <c r="AH7" s="1284">
        <v>0</v>
      </c>
      <c r="AI7" s="1282">
        <v>1040199.164</v>
      </c>
      <c r="AJ7" s="1283">
        <v>578834.84442704241</v>
      </c>
      <c r="AK7" s="1284">
        <v>3257715.4530000002</v>
      </c>
      <c r="AL7" s="1282">
        <v>0</v>
      </c>
      <c r="AM7" s="1283">
        <v>0</v>
      </c>
      <c r="AN7" s="1284">
        <v>0</v>
      </c>
      <c r="AO7" s="1282">
        <v>0</v>
      </c>
      <c r="AP7" s="1283">
        <v>0</v>
      </c>
      <c r="AQ7" s="1284">
        <v>0</v>
      </c>
      <c r="AR7" s="1282">
        <v>175042.71</v>
      </c>
      <c r="AS7" s="1283">
        <v>173163.60193161052</v>
      </c>
      <c r="AT7" s="1284">
        <v>838432.47</v>
      </c>
      <c r="AU7" s="1282">
        <v>41000</v>
      </c>
      <c r="AV7" s="1283">
        <v>37999.999999999993</v>
      </c>
      <c r="AW7" s="1284">
        <v>186578</v>
      </c>
      <c r="AX7" s="1282">
        <v>489860</v>
      </c>
      <c r="AY7" s="1283">
        <v>104409.44975202296</v>
      </c>
      <c r="AZ7" s="1284">
        <v>889852.60199999996</v>
      </c>
      <c r="BA7" s="1282">
        <v>42725052.244999997</v>
      </c>
      <c r="BB7" s="1283">
        <v>11929614.720699554</v>
      </c>
      <c r="BC7" s="1284">
        <v>88427406.239999995</v>
      </c>
      <c r="BD7" s="1285"/>
      <c r="BE7" s="1285"/>
    </row>
    <row r="8" spans="1:57" s="1280" customFormat="1">
      <c r="A8" s="1286" t="s">
        <v>1105</v>
      </c>
      <c r="B8" s="1287">
        <v>399.74700000000001</v>
      </c>
      <c r="C8" s="1288">
        <v>0.28948055338031842</v>
      </c>
      <c r="D8" s="1289">
        <v>400.85599999999999</v>
      </c>
      <c r="E8" s="1287">
        <v>7.2999999999999995E-2</v>
      </c>
      <c r="F8" s="1288">
        <v>0</v>
      </c>
      <c r="G8" s="1289">
        <v>7.2999999999999995E-2</v>
      </c>
      <c r="H8" s="1287">
        <v>156366.61600000001</v>
      </c>
      <c r="I8" s="1288">
        <v>219.74523623074913</v>
      </c>
      <c r="J8" s="1289">
        <v>157208.46100000001</v>
      </c>
      <c r="K8" s="1287">
        <v>0.01</v>
      </c>
      <c r="L8" s="1288">
        <v>0</v>
      </c>
      <c r="M8" s="1289">
        <v>0.01</v>
      </c>
      <c r="N8" s="1287">
        <v>2.0110000000000001</v>
      </c>
      <c r="O8" s="1288">
        <v>0.35395458104933436</v>
      </c>
      <c r="P8" s="1289">
        <v>3.367</v>
      </c>
      <c r="Q8" s="1287">
        <v>21875.382000000001</v>
      </c>
      <c r="R8" s="1288">
        <v>381.91647089532756</v>
      </c>
      <c r="S8" s="1289">
        <v>23338.504000000001</v>
      </c>
      <c r="T8" s="1287">
        <v>23752.77</v>
      </c>
      <c r="U8" s="1288">
        <v>0</v>
      </c>
      <c r="V8" s="1289">
        <v>23752.77</v>
      </c>
      <c r="W8" s="1287">
        <v>37215.913</v>
      </c>
      <c r="X8" s="1288">
        <v>11242.160271469589</v>
      </c>
      <c r="Y8" s="1289">
        <v>80284.63</v>
      </c>
      <c r="Z8" s="1287">
        <v>0</v>
      </c>
      <c r="AA8" s="1288">
        <v>0</v>
      </c>
      <c r="AB8" s="1289">
        <v>0</v>
      </c>
      <c r="AC8" s="1287">
        <v>0</v>
      </c>
      <c r="AD8" s="1288">
        <v>0</v>
      </c>
      <c r="AE8" s="1289">
        <v>0</v>
      </c>
      <c r="AF8" s="1287">
        <v>0</v>
      </c>
      <c r="AG8" s="1288">
        <v>0</v>
      </c>
      <c r="AH8" s="1289">
        <v>0</v>
      </c>
      <c r="AI8" s="1287">
        <v>3.714</v>
      </c>
      <c r="AJ8" s="1288">
        <v>367.93865831375621</v>
      </c>
      <c r="AK8" s="1289">
        <v>1413.287</v>
      </c>
      <c r="AL8" s="1287">
        <v>0</v>
      </c>
      <c r="AM8" s="1288">
        <v>0</v>
      </c>
      <c r="AN8" s="1289">
        <v>0</v>
      </c>
      <c r="AO8" s="1287">
        <v>0</v>
      </c>
      <c r="AP8" s="1288">
        <v>0</v>
      </c>
      <c r="AQ8" s="1289">
        <v>0</v>
      </c>
      <c r="AR8" s="1287">
        <v>0</v>
      </c>
      <c r="AS8" s="1288">
        <v>0</v>
      </c>
      <c r="AT8" s="1289">
        <v>0</v>
      </c>
      <c r="AU8" s="1287">
        <v>0</v>
      </c>
      <c r="AV8" s="1288">
        <v>0</v>
      </c>
      <c r="AW8" s="1289">
        <v>0</v>
      </c>
      <c r="AX8" s="1287">
        <v>0</v>
      </c>
      <c r="AY8" s="1288">
        <v>0</v>
      </c>
      <c r="AZ8" s="1289">
        <v>0</v>
      </c>
      <c r="BA8" s="1287">
        <v>239616.239</v>
      </c>
      <c r="BB8" s="1288">
        <v>12212.404594100755</v>
      </c>
      <c r="BC8" s="1290">
        <v>286401.962</v>
      </c>
      <c r="BD8" s="1285"/>
      <c r="BE8" s="1285"/>
    </row>
    <row r="9" spans="1:57" s="1280" customFormat="1">
      <c r="A9" s="1286" t="s">
        <v>787</v>
      </c>
      <c r="B9" s="1287">
        <v>356.01499999999999</v>
      </c>
      <c r="C9" s="1289">
        <v>404.60558600887492</v>
      </c>
      <c r="D9" s="1289">
        <v>1906.06</v>
      </c>
      <c r="E9" s="1287">
        <v>0</v>
      </c>
      <c r="F9" s="1289">
        <v>0</v>
      </c>
      <c r="G9" s="1289">
        <v>0</v>
      </c>
      <c r="H9" s="1287">
        <v>1835.317</v>
      </c>
      <c r="I9" s="1289">
        <v>1427.0368050117461</v>
      </c>
      <c r="J9" s="1289">
        <v>7302.2960000000003</v>
      </c>
      <c r="K9" s="1287">
        <v>2.2890000000000001</v>
      </c>
      <c r="L9" s="1289">
        <v>16.950143565648656</v>
      </c>
      <c r="M9" s="1289">
        <v>67.225999999999999</v>
      </c>
      <c r="N9" s="1287">
        <v>71.064999999999998</v>
      </c>
      <c r="O9" s="1289">
        <v>60.084051161576603</v>
      </c>
      <c r="P9" s="1289">
        <v>301.24700000000001</v>
      </c>
      <c r="Q9" s="1287">
        <v>273.12299999999999</v>
      </c>
      <c r="R9" s="1289">
        <v>199.13651788044896</v>
      </c>
      <c r="S9" s="1289">
        <v>1036.0150000000001</v>
      </c>
      <c r="T9" s="1287">
        <v>12447.948</v>
      </c>
      <c r="U9" s="1289">
        <v>479.02714695901847</v>
      </c>
      <c r="V9" s="1289">
        <v>14283.101000000001</v>
      </c>
      <c r="W9" s="1287">
        <v>209.446</v>
      </c>
      <c r="X9" s="1289">
        <v>380.84782041242494</v>
      </c>
      <c r="Y9" s="1289">
        <v>1668.4739999999999</v>
      </c>
      <c r="Z9" s="1287">
        <v>0</v>
      </c>
      <c r="AA9" s="1289">
        <v>0</v>
      </c>
      <c r="AB9" s="1289">
        <v>0</v>
      </c>
      <c r="AC9" s="1287">
        <v>0</v>
      </c>
      <c r="AD9" s="1289">
        <v>0</v>
      </c>
      <c r="AE9" s="1289">
        <v>0</v>
      </c>
      <c r="AF9" s="1287">
        <v>0</v>
      </c>
      <c r="AG9" s="1289">
        <v>0</v>
      </c>
      <c r="AH9" s="1289">
        <v>0</v>
      </c>
      <c r="AI9" s="1287">
        <v>0</v>
      </c>
      <c r="AJ9" s="1289">
        <v>0</v>
      </c>
      <c r="AK9" s="1289">
        <v>0</v>
      </c>
      <c r="AL9" s="1287">
        <v>0</v>
      </c>
      <c r="AM9" s="1289">
        <v>0</v>
      </c>
      <c r="AN9" s="1289">
        <v>0</v>
      </c>
      <c r="AO9" s="1287">
        <v>0</v>
      </c>
      <c r="AP9" s="1289">
        <v>0</v>
      </c>
      <c r="AQ9" s="1289">
        <v>0</v>
      </c>
      <c r="AR9" s="1287">
        <v>0</v>
      </c>
      <c r="AS9" s="1289">
        <v>0</v>
      </c>
      <c r="AT9" s="1289">
        <v>0</v>
      </c>
      <c r="AU9" s="1287">
        <v>0</v>
      </c>
      <c r="AV9" s="1289">
        <v>0</v>
      </c>
      <c r="AW9" s="1289">
        <v>0</v>
      </c>
      <c r="AX9" s="1287">
        <v>0</v>
      </c>
      <c r="AY9" s="1289">
        <v>0</v>
      </c>
      <c r="AZ9" s="1289">
        <v>0</v>
      </c>
      <c r="BA9" s="1287">
        <v>15195.205</v>
      </c>
      <c r="BB9" s="1289">
        <v>2967.688854085095</v>
      </c>
      <c r="BC9" s="1290">
        <v>26564.421999999999</v>
      </c>
      <c r="BD9" s="1285"/>
      <c r="BE9" s="1285"/>
    </row>
    <row r="10" spans="1:57" s="1280" customFormat="1">
      <c r="A10" s="1286" t="s">
        <v>124</v>
      </c>
      <c r="B10" s="1287">
        <v>7998.2049999999999</v>
      </c>
      <c r="C10" s="1289">
        <v>3447.959540589924</v>
      </c>
      <c r="D10" s="1289">
        <v>21207.338</v>
      </c>
      <c r="E10" s="1287">
        <v>0</v>
      </c>
      <c r="F10" s="1289">
        <v>0</v>
      </c>
      <c r="G10" s="1289">
        <v>0</v>
      </c>
      <c r="H10" s="1287">
        <v>161375.454</v>
      </c>
      <c r="I10" s="1289">
        <v>70777.54476637952</v>
      </c>
      <c r="J10" s="1289">
        <v>432524.22899999999</v>
      </c>
      <c r="K10" s="1287">
        <v>2815.5740000000001</v>
      </c>
      <c r="L10" s="1289">
        <v>7520.8569564082472</v>
      </c>
      <c r="M10" s="1289">
        <v>31627.977999999999</v>
      </c>
      <c r="N10" s="1287">
        <v>63511.684000000001</v>
      </c>
      <c r="O10" s="1289">
        <v>33098.878882798221</v>
      </c>
      <c r="P10" s="1289">
        <v>190313.489</v>
      </c>
      <c r="Q10" s="1287">
        <v>47324.067000000003</v>
      </c>
      <c r="R10" s="1289">
        <v>13578.870007830852</v>
      </c>
      <c r="S10" s="1289">
        <v>99344.717999999993</v>
      </c>
      <c r="T10" s="1287">
        <v>0</v>
      </c>
      <c r="U10" s="1289">
        <v>0</v>
      </c>
      <c r="V10" s="1289">
        <v>0</v>
      </c>
      <c r="W10" s="1287">
        <v>67457.006999999998</v>
      </c>
      <c r="X10" s="1289">
        <v>99932.563299399626</v>
      </c>
      <c r="Y10" s="1289">
        <v>450298.658</v>
      </c>
      <c r="Z10" s="1287">
        <v>0</v>
      </c>
      <c r="AA10" s="1289">
        <v>0</v>
      </c>
      <c r="AB10" s="1289">
        <v>0</v>
      </c>
      <c r="AC10" s="1287">
        <v>0</v>
      </c>
      <c r="AD10" s="1289">
        <v>0</v>
      </c>
      <c r="AE10" s="1289">
        <v>0</v>
      </c>
      <c r="AF10" s="1287">
        <v>0</v>
      </c>
      <c r="AG10" s="1289">
        <v>0</v>
      </c>
      <c r="AH10" s="1289">
        <v>0</v>
      </c>
      <c r="AI10" s="1287">
        <v>334520.02799999999</v>
      </c>
      <c r="AJ10" s="1289">
        <v>30444.063429913855</v>
      </c>
      <c r="AK10" s="1289">
        <v>451151.23599999998</v>
      </c>
      <c r="AL10" s="1287">
        <v>0</v>
      </c>
      <c r="AM10" s="1289">
        <v>0</v>
      </c>
      <c r="AN10" s="1289">
        <v>0</v>
      </c>
      <c r="AO10" s="1287">
        <v>0</v>
      </c>
      <c r="AP10" s="1289">
        <v>0</v>
      </c>
      <c r="AQ10" s="1289">
        <v>0</v>
      </c>
      <c r="AR10" s="1287">
        <v>0</v>
      </c>
      <c r="AS10" s="1289">
        <v>0</v>
      </c>
      <c r="AT10" s="1289">
        <v>0</v>
      </c>
      <c r="AU10" s="1287">
        <v>0</v>
      </c>
      <c r="AV10" s="1289">
        <v>0</v>
      </c>
      <c r="AW10" s="1289">
        <v>0</v>
      </c>
      <c r="AX10" s="1287">
        <v>0</v>
      </c>
      <c r="AY10" s="1289">
        <v>0</v>
      </c>
      <c r="AZ10" s="1289">
        <v>0</v>
      </c>
      <c r="BA10" s="1287">
        <v>685002.02300000004</v>
      </c>
      <c r="BB10" s="1289">
        <v>258800.73740537715</v>
      </c>
      <c r="BC10" s="1290">
        <v>1676467.648</v>
      </c>
      <c r="BD10" s="1285"/>
      <c r="BE10" s="1285"/>
    </row>
    <row r="11" spans="1:57" s="1280" customFormat="1">
      <c r="A11" s="1286" t="s">
        <v>134</v>
      </c>
      <c r="B11" s="1287">
        <v>7007385.4330000002</v>
      </c>
      <c r="C11" s="1289">
        <v>777206.21299921675</v>
      </c>
      <c r="D11" s="1289">
        <v>9984862.4350000005</v>
      </c>
      <c r="E11" s="1287">
        <v>39648.243000000002</v>
      </c>
      <c r="F11" s="1289">
        <v>0</v>
      </c>
      <c r="G11" s="1289">
        <v>39648.243000000002</v>
      </c>
      <c r="H11" s="1287">
        <v>13162542.459000001</v>
      </c>
      <c r="I11" s="1289">
        <v>2860901.0830070474</v>
      </c>
      <c r="J11" s="1289">
        <v>24122654.508000001</v>
      </c>
      <c r="K11" s="1287">
        <v>87771.767999999996</v>
      </c>
      <c r="L11" s="1289">
        <v>0</v>
      </c>
      <c r="M11" s="1289">
        <v>87771.767999999996</v>
      </c>
      <c r="N11" s="1287">
        <v>1126218.24</v>
      </c>
      <c r="O11" s="1289">
        <v>272695.79874706338</v>
      </c>
      <c r="P11" s="1289">
        <v>2170915.8459999999</v>
      </c>
      <c r="Q11" s="1287">
        <v>6436714.4780000001</v>
      </c>
      <c r="R11" s="1289">
        <v>768659.08535630372</v>
      </c>
      <c r="S11" s="1289">
        <v>9381447.4350000005</v>
      </c>
      <c r="T11" s="1287">
        <v>259655.49100000001</v>
      </c>
      <c r="U11" s="1289">
        <v>31999.999999999996</v>
      </c>
      <c r="V11" s="1289">
        <v>382247.49099999998</v>
      </c>
      <c r="W11" s="1287">
        <v>3438685.38</v>
      </c>
      <c r="X11" s="1289">
        <v>791351.70007830847</v>
      </c>
      <c r="Y11" s="1289">
        <v>6470353.7439999999</v>
      </c>
      <c r="Z11" s="1287">
        <v>0</v>
      </c>
      <c r="AA11" s="1289">
        <v>0</v>
      </c>
      <c r="AB11" s="1289">
        <v>0</v>
      </c>
      <c r="AC11" s="1287">
        <v>540879.63600000006</v>
      </c>
      <c r="AD11" s="1289">
        <v>31701.672148264159</v>
      </c>
      <c r="AE11" s="1289">
        <v>662328.74300000002</v>
      </c>
      <c r="AF11" s="1287">
        <v>0</v>
      </c>
      <c r="AG11" s="1289">
        <v>0</v>
      </c>
      <c r="AH11" s="1289">
        <v>0</v>
      </c>
      <c r="AI11" s="1287">
        <v>508449.91600000003</v>
      </c>
      <c r="AJ11" s="1289">
        <v>399941.09527538496</v>
      </c>
      <c r="AK11" s="1289">
        <v>2040624.2520000001</v>
      </c>
      <c r="AL11" s="1287">
        <v>0</v>
      </c>
      <c r="AM11" s="1289">
        <v>0</v>
      </c>
      <c r="AN11" s="1289">
        <v>0</v>
      </c>
      <c r="AO11" s="1287">
        <v>0</v>
      </c>
      <c r="AP11" s="1289">
        <v>0</v>
      </c>
      <c r="AQ11" s="1289">
        <v>0</v>
      </c>
      <c r="AR11" s="1287">
        <v>158878.166</v>
      </c>
      <c r="AS11" s="1289">
        <v>85883.069694596692</v>
      </c>
      <c r="AT11" s="1289">
        <v>487896.20699999999</v>
      </c>
      <c r="AU11" s="1287">
        <v>41000</v>
      </c>
      <c r="AV11" s="1289">
        <v>37999.999999999993</v>
      </c>
      <c r="AW11" s="1289">
        <v>186578</v>
      </c>
      <c r="AX11" s="1287">
        <v>468510</v>
      </c>
      <c r="AY11" s="1289">
        <v>36909.449752022971</v>
      </c>
      <c r="AZ11" s="1289">
        <v>609910.10199999996</v>
      </c>
      <c r="BA11" s="1287">
        <v>33276339.213</v>
      </c>
      <c r="BB11" s="1289">
        <v>6095249.1683633504</v>
      </c>
      <c r="BC11" s="1290">
        <v>56627238.777999997</v>
      </c>
      <c r="BD11" s="1285"/>
      <c r="BE11" s="1285"/>
    </row>
    <row r="12" spans="1:57" s="1280" customFormat="1">
      <c r="A12" s="1286" t="s">
        <v>707</v>
      </c>
      <c r="B12" s="1287">
        <v>371395.01299999998</v>
      </c>
      <c r="C12" s="1289">
        <v>119607.61054554945</v>
      </c>
      <c r="D12" s="1289">
        <v>829611.76899999997</v>
      </c>
      <c r="E12" s="1287">
        <v>0</v>
      </c>
      <c r="F12" s="1289">
        <v>0</v>
      </c>
      <c r="G12" s="1289">
        <v>0</v>
      </c>
      <c r="H12" s="1287">
        <v>912518.32299999997</v>
      </c>
      <c r="I12" s="1289">
        <v>334973.88619159488</v>
      </c>
      <c r="J12" s="1289">
        <v>2195803.281</v>
      </c>
      <c r="K12" s="1287">
        <v>0</v>
      </c>
      <c r="L12" s="1289">
        <v>0</v>
      </c>
      <c r="M12" s="1289">
        <v>0</v>
      </c>
      <c r="N12" s="1287">
        <v>157934.58100000001</v>
      </c>
      <c r="O12" s="1289">
        <v>28547.570869224743</v>
      </c>
      <c r="P12" s="1289">
        <v>267300.326</v>
      </c>
      <c r="Q12" s="1287">
        <v>293923.848</v>
      </c>
      <c r="R12" s="1289">
        <v>166810.37431480028</v>
      </c>
      <c r="S12" s="1289">
        <v>932974.39199999999</v>
      </c>
      <c r="T12" s="1287">
        <v>150841.18700000001</v>
      </c>
      <c r="U12" s="1289">
        <v>56906.527799530144</v>
      </c>
      <c r="V12" s="1289">
        <v>368850.09600000002</v>
      </c>
      <c r="W12" s="1287">
        <v>208927.85200000001</v>
      </c>
      <c r="X12" s="1289">
        <v>188892.61498303313</v>
      </c>
      <c r="Y12" s="1289">
        <v>932575.46</v>
      </c>
      <c r="Z12" s="1287">
        <v>0</v>
      </c>
      <c r="AA12" s="1289">
        <v>0</v>
      </c>
      <c r="AB12" s="1289">
        <v>0</v>
      </c>
      <c r="AC12" s="1287">
        <v>0</v>
      </c>
      <c r="AD12" s="1289">
        <v>0</v>
      </c>
      <c r="AE12" s="1289">
        <v>0</v>
      </c>
      <c r="AF12" s="1287">
        <v>0</v>
      </c>
      <c r="AG12" s="1289">
        <v>0</v>
      </c>
      <c r="AH12" s="1289">
        <v>0</v>
      </c>
      <c r="AI12" s="1287">
        <v>17316.608</v>
      </c>
      <c r="AJ12" s="1289">
        <v>35319.583398590439</v>
      </c>
      <c r="AK12" s="1289">
        <v>152625.932</v>
      </c>
      <c r="AL12" s="1287">
        <v>0</v>
      </c>
      <c r="AM12" s="1289">
        <v>0</v>
      </c>
      <c r="AN12" s="1289">
        <v>0</v>
      </c>
      <c r="AO12" s="1287">
        <v>0</v>
      </c>
      <c r="AP12" s="1289">
        <v>0</v>
      </c>
      <c r="AQ12" s="1289">
        <v>0</v>
      </c>
      <c r="AR12" s="1287">
        <v>0</v>
      </c>
      <c r="AS12" s="1289">
        <v>0</v>
      </c>
      <c r="AT12" s="1289">
        <v>0</v>
      </c>
      <c r="AU12" s="1287">
        <v>0</v>
      </c>
      <c r="AV12" s="1289">
        <v>0</v>
      </c>
      <c r="AW12" s="1289">
        <v>0</v>
      </c>
      <c r="AX12" s="1287">
        <v>0</v>
      </c>
      <c r="AY12" s="1289">
        <v>0</v>
      </c>
      <c r="AZ12" s="1289">
        <v>0</v>
      </c>
      <c r="BA12" s="1287">
        <v>2112857.4139999999</v>
      </c>
      <c r="BB12" s="1289">
        <v>931058.16888540844</v>
      </c>
      <c r="BC12" s="1290">
        <v>5679741.2589999996</v>
      </c>
      <c r="BD12" s="1285"/>
      <c r="BE12" s="1285"/>
    </row>
    <row r="13" spans="1:57" s="1280" customFormat="1">
      <c r="A13" s="1286" t="s">
        <v>788</v>
      </c>
      <c r="B13" s="1287">
        <v>165145.666</v>
      </c>
      <c r="C13" s="1289">
        <v>92976.374053771855</v>
      </c>
      <c r="D13" s="1289">
        <v>521338.15500000003</v>
      </c>
      <c r="E13" s="1287">
        <v>0</v>
      </c>
      <c r="F13" s="1289">
        <v>0</v>
      </c>
      <c r="G13" s="1289">
        <v>0</v>
      </c>
      <c r="H13" s="1287">
        <v>871722.15</v>
      </c>
      <c r="I13" s="1289">
        <v>528883.44035499857</v>
      </c>
      <c r="J13" s="1289">
        <v>2897874.611</v>
      </c>
      <c r="K13" s="1287">
        <v>0</v>
      </c>
      <c r="L13" s="1289">
        <v>14.072565909684155</v>
      </c>
      <c r="M13" s="1289">
        <v>53.911999999999999</v>
      </c>
      <c r="N13" s="1287">
        <v>127606.69500000001</v>
      </c>
      <c r="O13" s="1289">
        <v>24365.888279822495</v>
      </c>
      <c r="P13" s="1289">
        <v>220952.41399999999</v>
      </c>
      <c r="Q13" s="1287">
        <v>590443.08700000006</v>
      </c>
      <c r="R13" s="1289">
        <v>246479.20647350559</v>
      </c>
      <c r="S13" s="1289">
        <v>1534704.9280000001</v>
      </c>
      <c r="T13" s="1287">
        <v>0</v>
      </c>
      <c r="U13" s="1289">
        <v>0</v>
      </c>
      <c r="V13" s="1289">
        <v>0</v>
      </c>
      <c r="W13" s="1287">
        <v>62459.400999999998</v>
      </c>
      <c r="X13" s="1289">
        <v>121353.06943356825</v>
      </c>
      <c r="Y13" s="1289">
        <v>527363.01100000006</v>
      </c>
      <c r="Z13" s="1287">
        <v>0</v>
      </c>
      <c r="AA13" s="1289">
        <v>0</v>
      </c>
      <c r="AB13" s="1289">
        <v>0</v>
      </c>
      <c r="AC13" s="1287">
        <v>0</v>
      </c>
      <c r="AD13" s="1289">
        <v>588.32367528060547</v>
      </c>
      <c r="AE13" s="1289">
        <v>2253.8679999999999</v>
      </c>
      <c r="AF13" s="1287">
        <v>0</v>
      </c>
      <c r="AG13" s="1289">
        <v>0</v>
      </c>
      <c r="AH13" s="1289">
        <v>0</v>
      </c>
      <c r="AI13" s="1287">
        <v>84728.274000000005</v>
      </c>
      <c r="AJ13" s="1289">
        <v>45927.163142782556</v>
      </c>
      <c r="AK13" s="1289">
        <v>260675.236</v>
      </c>
      <c r="AL13" s="1287">
        <v>0</v>
      </c>
      <c r="AM13" s="1289">
        <v>0</v>
      </c>
      <c r="AN13" s="1289">
        <v>0</v>
      </c>
      <c r="AO13" s="1287">
        <v>0</v>
      </c>
      <c r="AP13" s="1289">
        <v>0</v>
      </c>
      <c r="AQ13" s="1289">
        <v>0</v>
      </c>
      <c r="AR13" s="1287">
        <v>16164.544</v>
      </c>
      <c r="AS13" s="1289">
        <v>10948.894805533802</v>
      </c>
      <c r="AT13" s="1289">
        <v>58109.760999999999</v>
      </c>
      <c r="AU13" s="1287">
        <v>0</v>
      </c>
      <c r="AV13" s="1289">
        <v>0</v>
      </c>
      <c r="AW13" s="1289">
        <v>0</v>
      </c>
      <c r="AX13" s="1287">
        <v>0</v>
      </c>
      <c r="AY13" s="1289">
        <v>0</v>
      </c>
      <c r="AZ13" s="1289">
        <v>0</v>
      </c>
      <c r="BA13" s="1287">
        <v>1918269.82</v>
      </c>
      <c r="BB13" s="1289">
        <v>1071536.4338292873</v>
      </c>
      <c r="BC13" s="1290">
        <v>6023325.8990000002</v>
      </c>
      <c r="BD13" s="1285"/>
      <c r="BE13" s="1285"/>
    </row>
    <row r="14" spans="1:57" s="1280" customFormat="1">
      <c r="A14" s="1286" t="s">
        <v>789</v>
      </c>
      <c r="B14" s="1287">
        <v>523155.46</v>
      </c>
      <c r="C14" s="1289">
        <v>335108.63403811009</v>
      </c>
      <c r="D14" s="1289">
        <v>1806956.638</v>
      </c>
      <c r="E14" s="1287">
        <v>2992.95</v>
      </c>
      <c r="F14" s="1289">
        <v>449.99999999999994</v>
      </c>
      <c r="G14" s="1289">
        <v>4716.8999999999996</v>
      </c>
      <c r="H14" s="1287">
        <v>40474.567000000003</v>
      </c>
      <c r="I14" s="1289">
        <v>1035119.8796658835</v>
      </c>
      <c r="J14" s="1289">
        <v>4006018.8259999999</v>
      </c>
      <c r="K14" s="1287">
        <v>3173.288</v>
      </c>
      <c r="L14" s="1289">
        <v>67111.048029235171</v>
      </c>
      <c r="M14" s="1289">
        <v>260275.71400000001</v>
      </c>
      <c r="N14" s="1287">
        <v>207561.83499999999</v>
      </c>
      <c r="O14" s="1289">
        <v>249946.8232837379</v>
      </c>
      <c r="P14" s="1289">
        <v>1165108.1159999999</v>
      </c>
      <c r="Q14" s="1287">
        <v>92059.702999999994</v>
      </c>
      <c r="R14" s="1289">
        <v>556000.96084573213</v>
      </c>
      <c r="S14" s="1289">
        <v>2222099.3840000001</v>
      </c>
      <c r="T14" s="1287">
        <v>3000</v>
      </c>
      <c r="U14" s="1289">
        <v>20999.999999999996</v>
      </c>
      <c r="V14" s="1289">
        <v>83451</v>
      </c>
      <c r="W14" s="1287">
        <v>240543.36900000001</v>
      </c>
      <c r="X14" s="1289">
        <v>436182.93317671621</v>
      </c>
      <c r="Y14" s="1289">
        <v>1911560.1869999999</v>
      </c>
      <c r="Z14" s="1287">
        <v>0</v>
      </c>
      <c r="AA14" s="1289">
        <v>0</v>
      </c>
      <c r="AB14" s="1289">
        <v>0</v>
      </c>
      <c r="AC14" s="1287">
        <v>880</v>
      </c>
      <c r="AD14" s="1289">
        <v>63982.018533020098</v>
      </c>
      <c r="AE14" s="1289">
        <v>245995.11300000001</v>
      </c>
      <c r="AF14" s="1287">
        <v>0</v>
      </c>
      <c r="AG14" s="1289">
        <v>0</v>
      </c>
      <c r="AH14" s="1289">
        <v>0</v>
      </c>
      <c r="AI14" s="1287">
        <v>60261.680999999997</v>
      </c>
      <c r="AJ14" s="1289">
        <v>66835</v>
      </c>
      <c r="AK14" s="1289">
        <v>316306.56599999999</v>
      </c>
      <c r="AL14" s="1287">
        <v>0</v>
      </c>
      <c r="AM14" s="1289">
        <v>0</v>
      </c>
      <c r="AN14" s="1289">
        <v>0</v>
      </c>
      <c r="AO14" s="1287">
        <v>0</v>
      </c>
      <c r="AP14" s="1289">
        <v>0</v>
      </c>
      <c r="AQ14" s="1289">
        <v>0</v>
      </c>
      <c r="AR14" s="1287">
        <v>0</v>
      </c>
      <c r="AS14" s="1289">
        <v>75915.870790916204</v>
      </c>
      <c r="AT14" s="1289">
        <v>290833.701</v>
      </c>
      <c r="AU14" s="1287">
        <v>0</v>
      </c>
      <c r="AV14" s="1289">
        <v>0</v>
      </c>
      <c r="AW14" s="1289">
        <v>0</v>
      </c>
      <c r="AX14" s="1287">
        <v>21350</v>
      </c>
      <c r="AY14" s="1289">
        <v>67500</v>
      </c>
      <c r="AZ14" s="1289">
        <v>279942.5</v>
      </c>
      <c r="BA14" s="1287">
        <v>1195452.8540000001</v>
      </c>
      <c r="BB14" s="1289">
        <v>2975153.1696684933</v>
      </c>
      <c r="BC14" s="1290">
        <v>12593264.648</v>
      </c>
      <c r="BD14" s="1285"/>
      <c r="BE14" s="1285"/>
    </row>
    <row r="15" spans="1:57" s="1280" customFormat="1">
      <c r="A15" s="1286" t="s">
        <v>1106</v>
      </c>
      <c r="B15" s="1287">
        <v>2013505.753</v>
      </c>
      <c r="C15" s="1289">
        <v>342720.73218480812</v>
      </c>
      <c r="D15" s="1289">
        <v>3326468.8790000002</v>
      </c>
      <c r="E15" s="1287">
        <v>0</v>
      </c>
      <c r="F15" s="1289">
        <v>0</v>
      </c>
      <c r="G15" s="1289">
        <v>0</v>
      </c>
      <c r="H15" s="1287">
        <v>740902.598</v>
      </c>
      <c r="I15" s="1289">
        <v>189580.21978595667</v>
      </c>
      <c r="J15" s="1289">
        <v>1467184.4210000001</v>
      </c>
      <c r="K15" s="1287">
        <v>56987</v>
      </c>
      <c r="L15" s="1289">
        <v>29481.293134951706</v>
      </c>
      <c r="M15" s="1289">
        <v>169929.834</v>
      </c>
      <c r="N15" s="1287">
        <v>2.46</v>
      </c>
      <c r="O15" s="1289">
        <v>10276.849908640041</v>
      </c>
      <c r="P15" s="1289">
        <v>39373.072999999997</v>
      </c>
      <c r="Q15" s="1287">
        <v>120041.38400000001</v>
      </c>
      <c r="R15" s="1289">
        <v>18.254763769250847</v>
      </c>
      <c r="S15" s="1289">
        <v>120111.319</v>
      </c>
      <c r="T15" s="1287">
        <v>246398.38500000001</v>
      </c>
      <c r="U15" s="1289">
        <v>2.6102845210127904E-2</v>
      </c>
      <c r="V15" s="1289">
        <v>246398.48499999999</v>
      </c>
      <c r="W15" s="1287">
        <v>69562.948000000004</v>
      </c>
      <c r="X15" s="1289">
        <v>10143.805011746279</v>
      </c>
      <c r="Y15" s="1289">
        <v>108423.86500000001</v>
      </c>
      <c r="Z15" s="1287">
        <v>0</v>
      </c>
      <c r="AA15" s="1289">
        <v>0</v>
      </c>
      <c r="AB15" s="1289">
        <v>0</v>
      </c>
      <c r="AC15" s="1287">
        <v>0</v>
      </c>
      <c r="AD15" s="1289">
        <v>0</v>
      </c>
      <c r="AE15" s="1289">
        <v>0</v>
      </c>
      <c r="AF15" s="1287">
        <v>0</v>
      </c>
      <c r="AG15" s="1289">
        <v>0</v>
      </c>
      <c r="AH15" s="1289">
        <v>0</v>
      </c>
      <c r="AI15" s="1287">
        <v>34918.940999999999</v>
      </c>
      <c r="AJ15" s="1289">
        <v>0</v>
      </c>
      <c r="AK15" s="1289">
        <v>34918.940999999999</v>
      </c>
      <c r="AL15" s="1287">
        <v>0</v>
      </c>
      <c r="AM15" s="1289">
        <v>0</v>
      </c>
      <c r="AN15" s="1289">
        <v>0</v>
      </c>
      <c r="AO15" s="1287">
        <v>0</v>
      </c>
      <c r="AP15" s="1289">
        <v>0</v>
      </c>
      <c r="AQ15" s="1289">
        <v>0</v>
      </c>
      <c r="AR15" s="1287">
        <v>0</v>
      </c>
      <c r="AS15" s="1289">
        <v>415.76585747846508</v>
      </c>
      <c r="AT15" s="1289">
        <v>1592.799</v>
      </c>
      <c r="AU15" s="1287">
        <v>0</v>
      </c>
      <c r="AV15" s="1289">
        <v>0</v>
      </c>
      <c r="AW15" s="1289">
        <v>0</v>
      </c>
      <c r="AX15" s="1287">
        <v>0</v>
      </c>
      <c r="AY15" s="1289">
        <v>0</v>
      </c>
      <c r="AZ15" s="1289">
        <v>0</v>
      </c>
      <c r="BA15" s="1287">
        <v>3282319.4730000002</v>
      </c>
      <c r="BB15" s="1289">
        <v>582636.948055338</v>
      </c>
      <c r="BC15" s="1290">
        <v>5514401.6210000003</v>
      </c>
      <c r="BD15" s="1285"/>
      <c r="BE15" s="1285"/>
    </row>
    <row r="16" spans="1:57" s="1280" customFormat="1">
      <c r="A16" s="1281" t="s">
        <v>1107</v>
      </c>
      <c r="B16" s="1282">
        <v>5069634.4649999999</v>
      </c>
      <c r="C16" s="1283">
        <v>1913485.9678935001</v>
      </c>
      <c r="D16" s="1284">
        <v>12400199.208000001</v>
      </c>
      <c r="E16" s="1282">
        <v>27047.960999999999</v>
      </c>
      <c r="F16" s="1283">
        <v>26265.107543722261</v>
      </c>
      <c r="G16" s="1284">
        <v>127669.588</v>
      </c>
      <c r="H16" s="1282">
        <v>6925557.5580000002</v>
      </c>
      <c r="I16" s="1283">
        <v>2831635.4100756976</v>
      </c>
      <c r="J16" s="1284">
        <v>17773552.813999999</v>
      </c>
      <c r="K16" s="1282">
        <v>485150.43199999997</v>
      </c>
      <c r="L16" s="1283">
        <v>271472.68519968673</v>
      </c>
      <c r="M16" s="1284">
        <v>1525162.2890000001</v>
      </c>
      <c r="N16" s="1282">
        <v>1306075.08</v>
      </c>
      <c r="O16" s="1283">
        <v>487573.68389454449</v>
      </c>
      <c r="P16" s="1284">
        <v>3173969.8629999999</v>
      </c>
      <c r="Q16" s="1282">
        <v>3967926.8969999999</v>
      </c>
      <c r="R16" s="1283">
        <v>747751.64682850416</v>
      </c>
      <c r="S16" s="1284">
        <v>6832563.4570000004</v>
      </c>
      <c r="T16" s="1282">
        <v>540995.96600000001</v>
      </c>
      <c r="U16" s="1283">
        <v>58420.250848342461</v>
      </c>
      <c r="V16" s="1284">
        <v>764803.94700000004</v>
      </c>
      <c r="W16" s="1282">
        <v>3712221.017</v>
      </c>
      <c r="X16" s="1283">
        <v>892111.79744192108</v>
      </c>
      <c r="Y16" s="1284">
        <v>7129901.3130000001</v>
      </c>
      <c r="Z16" s="1282">
        <v>0</v>
      </c>
      <c r="AA16" s="1283">
        <v>0</v>
      </c>
      <c r="AB16" s="1284">
        <v>0</v>
      </c>
      <c r="AC16" s="1282">
        <v>201379.035</v>
      </c>
      <c r="AD16" s="1283">
        <v>86776.949099451842</v>
      </c>
      <c r="AE16" s="1284">
        <v>533821.527</v>
      </c>
      <c r="AF16" s="1282">
        <v>0</v>
      </c>
      <c r="AG16" s="1283">
        <v>0</v>
      </c>
      <c r="AH16" s="1284">
        <v>0</v>
      </c>
      <c r="AI16" s="1282">
        <v>660177.93599999999</v>
      </c>
      <c r="AJ16" s="1283">
        <v>374590.05873140163</v>
      </c>
      <c r="AK16" s="1284">
        <v>2095232.452</v>
      </c>
      <c r="AL16" s="1282">
        <v>0</v>
      </c>
      <c r="AM16" s="1283">
        <v>0</v>
      </c>
      <c r="AN16" s="1284">
        <v>0</v>
      </c>
      <c r="AO16" s="1282">
        <v>21575.962</v>
      </c>
      <c r="AP16" s="1283">
        <v>4765.5215348472975</v>
      </c>
      <c r="AQ16" s="1284">
        <v>39832.675999999999</v>
      </c>
      <c r="AR16" s="1282">
        <v>11455.172</v>
      </c>
      <c r="AS16" s="1283">
        <v>44126.134690681283</v>
      </c>
      <c r="AT16" s="1284">
        <v>180502.39499999999</v>
      </c>
      <c r="AU16" s="1282">
        <v>0</v>
      </c>
      <c r="AV16" s="1283">
        <v>0</v>
      </c>
      <c r="AW16" s="1284">
        <v>0</v>
      </c>
      <c r="AX16" s="1282">
        <v>27686.036</v>
      </c>
      <c r="AY16" s="1283">
        <v>64917.048029235186</v>
      </c>
      <c r="AZ16" s="1284">
        <v>276383.24699999997</v>
      </c>
      <c r="BA16" s="1282">
        <v>22956883.522</v>
      </c>
      <c r="BB16" s="1283">
        <v>7803892.2628556499</v>
      </c>
      <c r="BC16" s="1284">
        <v>52853594.781999998</v>
      </c>
      <c r="BD16" s="1285"/>
      <c r="BE16" s="1285"/>
    </row>
    <row r="17" spans="1:57" s="1280" customFormat="1">
      <c r="A17" s="1286" t="s">
        <v>1105</v>
      </c>
      <c r="B17" s="1287">
        <v>718.78099999999995</v>
      </c>
      <c r="C17" s="1288">
        <v>112.50378491255546</v>
      </c>
      <c r="D17" s="1289">
        <v>1149.7829999999999</v>
      </c>
      <c r="E17" s="1287">
        <v>0.84899999999999998</v>
      </c>
      <c r="F17" s="1288">
        <v>27.927173061863741</v>
      </c>
      <c r="G17" s="1289">
        <v>107.83799999999999</v>
      </c>
      <c r="H17" s="1287">
        <v>4949.9650000000001</v>
      </c>
      <c r="I17" s="1288">
        <v>3142.5541634038109</v>
      </c>
      <c r="J17" s="1289">
        <v>16989.091</v>
      </c>
      <c r="K17" s="1287">
        <v>816.16600000000005</v>
      </c>
      <c r="L17" s="1288">
        <v>41.860088749673714</v>
      </c>
      <c r="M17" s="1289">
        <v>976.53200000000004</v>
      </c>
      <c r="N17" s="1287">
        <v>8868.6880000000001</v>
      </c>
      <c r="O17" s="1288">
        <v>1458.1694074654135</v>
      </c>
      <c r="P17" s="1289">
        <v>14454.934999999999</v>
      </c>
      <c r="Q17" s="1287">
        <v>119.267</v>
      </c>
      <c r="R17" s="1288">
        <v>101.01200730879664</v>
      </c>
      <c r="S17" s="1289">
        <v>506.24400000000003</v>
      </c>
      <c r="T17" s="1287">
        <v>102.789</v>
      </c>
      <c r="U17" s="1288">
        <v>394.27146959018529</v>
      </c>
      <c r="V17" s="1289">
        <v>1613.2439999999999</v>
      </c>
      <c r="W17" s="1287">
        <v>18163.403999999999</v>
      </c>
      <c r="X17" s="1288">
        <v>818.88854085095261</v>
      </c>
      <c r="Y17" s="1289">
        <v>21300.566999999999</v>
      </c>
      <c r="Z17" s="1287">
        <v>0</v>
      </c>
      <c r="AA17" s="1288">
        <v>0</v>
      </c>
      <c r="AB17" s="1289">
        <v>0</v>
      </c>
      <c r="AC17" s="1287">
        <v>0</v>
      </c>
      <c r="AD17" s="1288">
        <v>0</v>
      </c>
      <c r="AE17" s="1289">
        <v>0</v>
      </c>
      <c r="AF17" s="1287">
        <v>0</v>
      </c>
      <c r="AG17" s="1288">
        <v>0</v>
      </c>
      <c r="AH17" s="1289">
        <v>0</v>
      </c>
      <c r="AI17" s="1287">
        <v>223.36199999999999</v>
      </c>
      <c r="AJ17" s="1288">
        <v>8.7958757504567995</v>
      </c>
      <c r="AK17" s="1289">
        <v>257.05900000000003</v>
      </c>
      <c r="AL17" s="1287">
        <v>0</v>
      </c>
      <c r="AM17" s="1288">
        <v>0</v>
      </c>
      <c r="AN17" s="1289">
        <v>0</v>
      </c>
      <c r="AO17" s="1287">
        <v>0</v>
      </c>
      <c r="AP17" s="1288">
        <v>0</v>
      </c>
      <c r="AQ17" s="1289">
        <v>0</v>
      </c>
      <c r="AR17" s="1287">
        <v>0</v>
      </c>
      <c r="AS17" s="1288">
        <v>0</v>
      </c>
      <c r="AT17" s="1289">
        <v>0</v>
      </c>
      <c r="AU17" s="1287">
        <v>0</v>
      </c>
      <c r="AV17" s="1288">
        <v>0</v>
      </c>
      <c r="AW17" s="1289">
        <v>0</v>
      </c>
      <c r="AX17" s="1287">
        <v>0</v>
      </c>
      <c r="AY17" s="1288">
        <v>0</v>
      </c>
      <c r="AZ17" s="1289">
        <v>0</v>
      </c>
      <c r="BA17" s="1287">
        <v>33963.275000000001</v>
      </c>
      <c r="BB17" s="1288">
        <v>6105.9832941790655</v>
      </c>
      <c r="BC17" s="1290">
        <v>57355.298000000003</v>
      </c>
      <c r="BD17" s="1285"/>
      <c r="BE17" s="1285"/>
    </row>
    <row r="18" spans="1:57" s="1280" customFormat="1">
      <c r="A18" s="1286" t="s">
        <v>787</v>
      </c>
      <c r="B18" s="1287">
        <v>3097.875</v>
      </c>
      <c r="C18" s="1289">
        <v>1530.453928478204</v>
      </c>
      <c r="D18" s="1289">
        <v>8961.0439999999999</v>
      </c>
      <c r="E18" s="1287">
        <v>0</v>
      </c>
      <c r="F18" s="1289">
        <v>0</v>
      </c>
      <c r="G18" s="1289">
        <v>0</v>
      </c>
      <c r="H18" s="1287">
        <v>7527.116</v>
      </c>
      <c r="I18" s="1289">
        <v>3010.7927434090311</v>
      </c>
      <c r="J18" s="1289">
        <v>19061.464</v>
      </c>
      <c r="K18" s="1287">
        <v>442.32</v>
      </c>
      <c r="L18" s="1289">
        <v>76.661185069172532</v>
      </c>
      <c r="M18" s="1289">
        <v>736.00900000000001</v>
      </c>
      <c r="N18" s="1287">
        <v>960.42399999999998</v>
      </c>
      <c r="O18" s="1289">
        <v>222.04985643435131</v>
      </c>
      <c r="P18" s="1289">
        <v>1811.097</v>
      </c>
      <c r="Q18" s="1287">
        <v>1131.722</v>
      </c>
      <c r="R18" s="1289">
        <v>477.91229444009394</v>
      </c>
      <c r="S18" s="1289">
        <v>2962.6039999999998</v>
      </c>
      <c r="T18" s="1287">
        <v>2124.3319999999999</v>
      </c>
      <c r="U18" s="1289">
        <v>1011.1205951448707</v>
      </c>
      <c r="V18" s="1289">
        <v>5997.9350000000004</v>
      </c>
      <c r="W18" s="1287">
        <v>462.13799999999998</v>
      </c>
      <c r="X18" s="1289">
        <v>324.41346906812839</v>
      </c>
      <c r="Y18" s="1289">
        <v>1704.9670000000001</v>
      </c>
      <c r="Z18" s="1287">
        <v>0</v>
      </c>
      <c r="AA18" s="1289">
        <v>0</v>
      </c>
      <c r="AB18" s="1289">
        <v>0</v>
      </c>
      <c r="AC18" s="1287">
        <v>0</v>
      </c>
      <c r="AD18" s="1289">
        <v>0</v>
      </c>
      <c r="AE18" s="1289">
        <v>0</v>
      </c>
      <c r="AF18" s="1287">
        <v>0</v>
      </c>
      <c r="AG18" s="1289">
        <v>0</v>
      </c>
      <c r="AH18" s="1289">
        <v>0</v>
      </c>
      <c r="AI18" s="1287">
        <v>0</v>
      </c>
      <c r="AJ18" s="1289">
        <v>0</v>
      </c>
      <c r="AK18" s="1289">
        <v>0</v>
      </c>
      <c r="AL18" s="1287">
        <v>0</v>
      </c>
      <c r="AM18" s="1289">
        <v>0</v>
      </c>
      <c r="AN18" s="1289">
        <v>0</v>
      </c>
      <c r="AO18" s="1287">
        <v>0</v>
      </c>
      <c r="AP18" s="1289">
        <v>0</v>
      </c>
      <c r="AQ18" s="1289">
        <v>0</v>
      </c>
      <c r="AR18" s="1287">
        <v>0</v>
      </c>
      <c r="AS18" s="1289">
        <v>0</v>
      </c>
      <c r="AT18" s="1289">
        <v>0</v>
      </c>
      <c r="AU18" s="1287">
        <v>0</v>
      </c>
      <c r="AV18" s="1289">
        <v>0</v>
      </c>
      <c r="AW18" s="1289">
        <v>0</v>
      </c>
      <c r="AX18" s="1287">
        <v>0</v>
      </c>
      <c r="AY18" s="1289">
        <v>0</v>
      </c>
      <c r="AZ18" s="1289">
        <v>0</v>
      </c>
      <c r="BA18" s="1287">
        <v>15745.929</v>
      </c>
      <c r="BB18" s="1289">
        <v>6653.4045941007562</v>
      </c>
      <c r="BC18" s="1290">
        <v>41235.123</v>
      </c>
      <c r="BD18" s="1285"/>
      <c r="BE18" s="1285"/>
    </row>
    <row r="19" spans="1:57" s="1280" customFormat="1">
      <c r="A19" s="1286" t="s">
        <v>124</v>
      </c>
      <c r="B19" s="1287">
        <v>230786.52</v>
      </c>
      <c r="C19" s="1289">
        <v>128745.02349256068</v>
      </c>
      <c r="D19" s="1289">
        <v>724008.70499999996</v>
      </c>
      <c r="E19" s="1287">
        <v>840.68</v>
      </c>
      <c r="F19" s="1289">
        <v>1169.7173061863741</v>
      </c>
      <c r="G19" s="1289">
        <v>5321.8670000000002</v>
      </c>
      <c r="H19" s="1287">
        <v>592174.79299999995</v>
      </c>
      <c r="I19" s="1289">
        <v>200801.96684938655</v>
      </c>
      <c r="J19" s="1289">
        <v>1361447.128</v>
      </c>
      <c r="K19" s="1287">
        <v>22067.88</v>
      </c>
      <c r="L19" s="1289">
        <v>10160.57400156617</v>
      </c>
      <c r="M19" s="1289">
        <v>60993.04</v>
      </c>
      <c r="N19" s="1287">
        <v>46601.868999999999</v>
      </c>
      <c r="O19" s="1289">
        <v>23022.274340903157</v>
      </c>
      <c r="P19" s="1289">
        <v>134800.20199999999</v>
      </c>
      <c r="Q19" s="1287">
        <v>133189.86799999999</v>
      </c>
      <c r="R19" s="1289">
        <v>57235.473505612099</v>
      </c>
      <c r="S19" s="1289">
        <v>352458.967</v>
      </c>
      <c r="T19" s="1287">
        <v>0</v>
      </c>
      <c r="U19" s="1289">
        <v>0</v>
      </c>
      <c r="V19" s="1289">
        <v>0</v>
      </c>
      <c r="W19" s="1287">
        <v>377282.663</v>
      </c>
      <c r="X19" s="1289">
        <v>58794.222657269631</v>
      </c>
      <c r="Y19" s="1289">
        <v>602523.32999999996</v>
      </c>
      <c r="Z19" s="1287">
        <v>0</v>
      </c>
      <c r="AA19" s="1289">
        <v>0</v>
      </c>
      <c r="AB19" s="1289">
        <v>0</v>
      </c>
      <c r="AC19" s="1287">
        <v>4880.5110000000004</v>
      </c>
      <c r="AD19" s="1289">
        <v>514.74184286087177</v>
      </c>
      <c r="AE19" s="1289">
        <v>6852.4870000000001</v>
      </c>
      <c r="AF19" s="1287">
        <v>0</v>
      </c>
      <c r="AG19" s="1289">
        <v>0</v>
      </c>
      <c r="AH19" s="1289">
        <v>0</v>
      </c>
      <c r="AI19" s="1287">
        <v>42717.504999999997</v>
      </c>
      <c r="AJ19" s="1289">
        <v>19511.636648394673</v>
      </c>
      <c r="AK19" s="1289">
        <v>117466.586</v>
      </c>
      <c r="AL19" s="1287">
        <v>0</v>
      </c>
      <c r="AM19" s="1289">
        <v>0</v>
      </c>
      <c r="AN19" s="1289">
        <v>0</v>
      </c>
      <c r="AO19" s="1287">
        <v>0</v>
      </c>
      <c r="AP19" s="1289">
        <v>0</v>
      </c>
      <c r="AQ19" s="1289">
        <v>0</v>
      </c>
      <c r="AR19" s="1287">
        <v>107.205</v>
      </c>
      <c r="AS19" s="1289">
        <v>964.40302793004435</v>
      </c>
      <c r="AT19" s="1289">
        <v>3801.8339999999998</v>
      </c>
      <c r="AU19" s="1287">
        <v>0</v>
      </c>
      <c r="AV19" s="1289">
        <v>0</v>
      </c>
      <c r="AW19" s="1289">
        <v>0</v>
      </c>
      <c r="AX19" s="1287">
        <v>0</v>
      </c>
      <c r="AY19" s="1289">
        <v>0</v>
      </c>
      <c r="AZ19" s="1289">
        <v>0</v>
      </c>
      <c r="BA19" s="1287">
        <v>1450649.4979999999</v>
      </c>
      <c r="BB19" s="1289">
        <v>500920.03471678408</v>
      </c>
      <c r="BC19" s="1290">
        <v>3369674.1510000001</v>
      </c>
      <c r="BD19" s="1285"/>
      <c r="BE19" s="1285"/>
    </row>
    <row r="20" spans="1:57" s="1280" customFormat="1">
      <c r="A20" s="1286" t="s">
        <v>134</v>
      </c>
      <c r="B20" s="1287">
        <v>3279540.27</v>
      </c>
      <c r="C20" s="1289">
        <v>808992.32080396754</v>
      </c>
      <c r="D20" s="1289">
        <v>6378789.8509999998</v>
      </c>
      <c r="E20" s="1287">
        <v>22049.773000000001</v>
      </c>
      <c r="F20" s="1289">
        <v>4170.8112764291309</v>
      </c>
      <c r="G20" s="1289">
        <v>38028.152000000002</v>
      </c>
      <c r="H20" s="1287">
        <v>4602804.1560000004</v>
      </c>
      <c r="I20" s="1289">
        <v>1879905.885147481</v>
      </c>
      <c r="J20" s="1289">
        <v>11804723.602</v>
      </c>
      <c r="K20" s="1287">
        <v>197042.42499999999</v>
      </c>
      <c r="L20" s="1289">
        <v>49138.130253197589</v>
      </c>
      <c r="M20" s="1289">
        <v>385290.603</v>
      </c>
      <c r="N20" s="1287">
        <v>967498.93799999997</v>
      </c>
      <c r="O20" s="1289">
        <v>197519.40354998692</v>
      </c>
      <c r="P20" s="1289">
        <v>1724195.774</v>
      </c>
      <c r="Q20" s="1287">
        <v>3078155.423</v>
      </c>
      <c r="R20" s="1289">
        <v>370759.30253197596</v>
      </c>
      <c r="S20" s="1289">
        <v>4498534.3119999999</v>
      </c>
      <c r="T20" s="1287">
        <v>56000</v>
      </c>
      <c r="U20" s="1289">
        <v>12619.999999999998</v>
      </c>
      <c r="V20" s="1289">
        <v>104347.22</v>
      </c>
      <c r="W20" s="1287">
        <v>2426407.503</v>
      </c>
      <c r="X20" s="1289">
        <v>579777.77708170179</v>
      </c>
      <c r="Y20" s="1289">
        <v>4647536.1679999996</v>
      </c>
      <c r="Z20" s="1287">
        <v>0</v>
      </c>
      <c r="AA20" s="1289">
        <v>0</v>
      </c>
      <c r="AB20" s="1289">
        <v>0</v>
      </c>
      <c r="AC20" s="1287">
        <v>175343.35399999999</v>
      </c>
      <c r="AD20" s="1289">
        <v>52063.697990080916</v>
      </c>
      <c r="AE20" s="1289">
        <v>374799.38199999998</v>
      </c>
      <c r="AF20" s="1287">
        <v>0</v>
      </c>
      <c r="AG20" s="1289">
        <v>0</v>
      </c>
      <c r="AH20" s="1289">
        <v>0</v>
      </c>
      <c r="AI20" s="1287">
        <v>448156.36499999999</v>
      </c>
      <c r="AJ20" s="1289">
        <v>245920.80971025839</v>
      </c>
      <c r="AK20" s="1289">
        <v>1390278.987</v>
      </c>
      <c r="AL20" s="1287">
        <v>0</v>
      </c>
      <c r="AM20" s="1289">
        <v>0</v>
      </c>
      <c r="AN20" s="1289">
        <v>0</v>
      </c>
      <c r="AO20" s="1287">
        <v>21575.962</v>
      </c>
      <c r="AP20" s="1289">
        <v>4765.5215348472975</v>
      </c>
      <c r="AQ20" s="1289">
        <v>39832.675999999999</v>
      </c>
      <c r="AR20" s="1287">
        <v>9585</v>
      </c>
      <c r="AS20" s="1289">
        <v>17519</v>
      </c>
      <c r="AT20" s="1289">
        <v>76700.289000000004</v>
      </c>
      <c r="AU20" s="1287">
        <v>0</v>
      </c>
      <c r="AV20" s="1289">
        <v>0</v>
      </c>
      <c r="AW20" s="1289">
        <v>0</v>
      </c>
      <c r="AX20" s="1287">
        <v>27686.036</v>
      </c>
      <c r="AY20" s="1289">
        <v>26720.893500391539</v>
      </c>
      <c r="AZ20" s="1289">
        <v>130053.77899999999</v>
      </c>
      <c r="BA20" s="1287">
        <v>15311845.210000001</v>
      </c>
      <c r="BB20" s="1289">
        <v>4249873.5549464887</v>
      </c>
      <c r="BC20" s="1290">
        <v>31593110.798999999</v>
      </c>
      <c r="BD20" s="1285"/>
      <c r="BE20" s="1285"/>
    </row>
    <row r="21" spans="1:57" s="1280" customFormat="1">
      <c r="A21" s="1286" t="s">
        <v>707</v>
      </c>
      <c r="B21" s="1287">
        <v>150309.51699999999</v>
      </c>
      <c r="C21" s="1289">
        <v>10639.552597233096</v>
      </c>
      <c r="D21" s="1289">
        <v>191069.644</v>
      </c>
      <c r="E21" s="1287">
        <v>0</v>
      </c>
      <c r="F21" s="1289">
        <v>0</v>
      </c>
      <c r="G21" s="1289">
        <v>0</v>
      </c>
      <c r="H21" s="1287">
        <v>591179.49199999997</v>
      </c>
      <c r="I21" s="1289">
        <v>50625.072826938136</v>
      </c>
      <c r="J21" s="1289">
        <v>785124.147</v>
      </c>
      <c r="K21" s="1287">
        <v>0</v>
      </c>
      <c r="L21" s="1289">
        <v>0</v>
      </c>
      <c r="M21" s="1289">
        <v>0</v>
      </c>
      <c r="N21" s="1287">
        <v>35790.396999999997</v>
      </c>
      <c r="O21" s="1289">
        <v>6721.4515792221346</v>
      </c>
      <c r="P21" s="1289">
        <v>61540.277999999998</v>
      </c>
      <c r="Q21" s="1287">
        <v>122077.871</v>
      </c>
      <c r="R21" s="1289">
        <v>22577.512920908379</v>
      </c>
      <c r="S21" s="1289">
        <v>208572.32399999999</v>
      </c>
      <c r="T21" s="1287">
        <v>78498.842999999993</v>
      </c>
      <c r="U21" s="1289">
        <v>36594.858522578957</v>
      </c>
      <c r="V21" s="1289">
        <v>218693.747</v>
      </c>
      <c r="W21" s="1287">
        <v>126850.29399999999</v>
      </c>
      <c r="X21" s="1289">
        <v>5281.8188462542412</v>
      </c>
      <c r="Y21" s="1289">
        <v>147084.943</v>
      </c>
      <c r="Z21" s="1287">
        <v>0</v>
      </c>
      <c r="AA21" s="1289">
        <v>0</v>
      </c>
      <c r="AB21" s="1289">
        <v>0</v>
      </c>
      <c r="AC21" s="1287">
        <v>0</v>
      </c>
      <c r="AD21" s="1289">
        <v>0</v>
      </c>
      <c r="AE21" s="1289">
        <v>0</v>
      </c>
      <c r="AF21" s="1287">
        <v>0</v>
      </c>
      <c r="AG21" s="1289">
        <v>0</v>
      </c>
      <c r="AH21" s="1289">
        <v>0</v>
      </c>
      <c r="AI21" s="1287">
        <v>16833.335999999999</v>
      </c>
      <c r="AJ21" s="1289">
        <v>367.84468807099967</v>
      </c>
      <c r="AK21" s="1289">
        <v>18242.548999999999</v>
      </c>
      <c r="AL21" s="1287">
        <v>0</v>
      </c>
      <c r="AM21" s="1289">
        <v>0</v>
      </c>
      <c r="AN21" s="1289">
        <v>0</v>
      </c>
      <c r="AO21" s="1287">
        <v>0</v>
      </c>
      <c r="AP21" s="1289">
        <v>0</v>
      </c>
      <c r="AQ21" s="1289">
        <v>0</v>
      </c>
      <c r="AR21" s="1287">
        <v>0</v>
      </c>
      <c r="AS21" s="1289">
        <v>0</v>
      </c>
      <c r="AT21" s="1289">
        <v>0</v>
      </c>
      <c r="AU21" s="1287">
        <v>0</v>
      </c>
      <c r="AV21" s="1289">
        <v>0</v>
      </c>
      <c r="AW21" s="1289">
        <v>0</v>
      </c>
      <c r="AX21" s="1287">
        <v>0</v>
      </c>
      <c r="AY21" s="1289">
        <v>0</v>
      </c>
      <c r="AZ21" s="1289">
        <v>0</v>
      </c>
      <c r="BA21" s="1287">
        <v>1121539.754</v>
      </c>
      <c r="BB21" s="1289">
        <v>132808.11302531973</v>
      </c>
      <c r="BC21" s="1290">
        <v>1630327.635</v>
      </c>
      <c r="BD21" s="1285"/>
      <c r="BE21" s="1285"/>
    </row>
    <row r="22" spans="1:57" s="1280" customFormat="1">
      <c r="A22" s="1286" t="s">
        <v>788</v>
      </c>
      <c r="B22" s="1287">
        <v>609979.20900000003</v>
      </c>
      <c r="C22" s="1289">
        <v>265047.9459671104</v>
      </c>
      <c r="D22" s="1289">
        <v>1625377.8910000001</v>
      </c>
      <c r="E22" s="1287">
        <v>2340.1860000000001</v>
      </c>
      <c r="F22" s="1289">
        <v>1050.4998694857738</v>
      </c>
      <c r="G22" s="1289">
        <v>6364.6509999999998</v>
      </c>
      <c r="H22" s="1287">
        <v>750725.505</v>
      </c>
      <c r="I22" s="1289">
        <v>359884.39284782036</v>
      </c>
      <c r="J22" s="1289">
        <v>2129442.6150000002</v>
      </c>
      <c r="K22" s="1287">
        <v>5683.5609999999997</v>
      </c>
      <c r="L22" s="1289">
        <v>957.02845210127896</v>
      </c>
      <c r="M22" s="1289">
        <v>9349.9369999999999</v>
      </c>
      <c r="N22" s="1287">
        <v>119074.944</v>
      </c>
      <c r="O22" s="1289">
        <v>69747.617593317671</v>
      </c>
      <c r="P22" s="1289">
        <v>386278.06699999998</v>
      </c>
      <c r="Q22" s="1287">
        <v>503236.72399999999</v>
      </c>
      <c r="R22" s="1289">
        <v>87394.323153223697</v>
      </c>
      <c r="S22" s="1289">
        <v>838044.37699999998</v>
      </c>
      <c r="T22" s="1287">
        <v>0</v>
      </c>
      <c r="U22" s="1289">
        <v>0</v>
      </c>
      <c r="V22" s="1289">
        <v>0</v>
      </c>
      <c r="W22" s="1287">
        <v>554931.59499999997</v>
      </c>
      <c r="X22" s="1289">
        <v>73598.614983033141</v>
      </c>
      <c r="Y22" s="1289">
        <v>836887.88899999997</v>
      </c>
      <c r="Z22" s="1287">
        <v>0</v>
      </c>
      <c r="AA22" s="1289">
        <v>0</v>
      </c>
      <c r="AB22" s="1289">
        <v>0</v>
      </c>
      <c r="AC22" s="1287">
        <v>415.44499999999999</v>
      </c>
      <c r="AD22" s="1289">
        <v>1291.2448446880708</v>
      </c>
      <c r="AE22" s="1289">
        <v>5362.2039999999997</v>
      </c>
      <c r="AF22" s="1287">
        <v>0</v>
      </c>
      <c r="AG22" s="1289">
        <v>0</v>
      </c>
      <c r="AH22" s="1289">
        <v>0</v>
      </c>
      <c r="AI22" s="1287">
        <v>139922.05499999999</v>
      </c>
      <c r="AJ22" s="1289">
        <v>46313.660663012262</v>
      </c>
      <c r="AK22" s="1289">
        <v>317349.68900000001</v>
      </c>
      <c r="AL22" s="1287">
        <v>0</v>
      </c>
      <c r="AM22" s="1289">
        <v>0</v>
      </c>
      <c r="AN22" s="1289">
        <v>0</v>
      </c>
      <c r="AO22" s="1287">
        <v>0</v>
      </c>
      <c r="AP22" s="1289">
        <v>0</v>
      </c>
      <c r="AQ22" s="1289">
        <v>0</v>
      </c>
      <c r="AR22" s="1287">
        <v>149.96600000000001</v>
      </c>
      <c r="AS22" s="1289">
        <v>1668.6987731662748</v>
      </c>
      <c r="AT22" s="1289">
        <v>6542.7520000000004</v>
      </c>
      <c r="AU22" s="1287">
        <v>0</v>
      </c>
      <c r="AV22" s="1289">
        <v>0</v>
      </c>
      <c r="AW22" s="1289">
        <v>0</v>
      </c>
      <c r="AX22" s="1287">
        <v>0</v>
      </c>
      <c r="AY22" s="1289">
        <v>0</v>
      </c>
      <c r="AZ22" s="1289">
        <v>0</v>
      </c>
      <c r="BA22" s="1287">
        <v>2686459.1940000001</v>
      </c>
      <c r="BB22" s="1289">
        <v>906954.02819107275</v>
      </c>
      <c r="BC22" s="1290">
        <v>6161000.0769999996</v>
      </c>
      <c r="BD22" s="1285"/>
      <c r="BE22" s="1285"/>
    </row>
    <row r="23" spans="1:57" s="1280" customFormat="1">
      <c r="A23" s="1286" t="s">
        <v>789</v>
      </c>
      <c r="B23" s="1287">
        <v>553541.85800000001</v>
      </c>
      <c r="C23" s="1289">
        <v>648253.57713390747</v>
      </c>
      <c r="D23" s="1289">
        <v>3037001.3119999999</v>
      </c>
      <c r="E23" s="1287">
        <v>1816.471</v>
      </c>
      <c r="F23" s="1289">
        <v>19846.15165753067</v>
      </c>
      <c r="G23" s="1289">
        <v>77847.077999999994</v>
      </c>
      <c r="H23" s="1287">
        <v>92995.258000000002</v>
      </c>
      <c r="I23" s="1289">
        <v>333211.68807099969</v>
      </c>
      <c r="J23" s="1289">
        <v>1369529.236</v>
      </c>
      <c r="K23" s="1287">
        <v>79463.615000000005</v>
      </c>
      <c r="L23" s="1289">
        <v>171437.85695640824</v>
      </c>
      <c r="M23" s="1289">
        <v>736242.04500000004</v>
      </c>
      <c r="N23" s="1287">
        <v>99200.081000000006</v>
      </c>
      <c r="O23" s="1289">
        <v>188882.71678412944</v>
      </c>
      <c r="P23" s="1289">
        <v>822809.77</v>
      </c>
      <c r="Q23" s="1287">
        <v>128810.872</v>
      </c>
      <c r="R23" s="1289">
        <v>209147.58183241973</v>
      </c>
      <c r="S23" s="1289">
        <v>930055.25899999996</v>
      </c>
      <c r="T23" s="1287">
        <v>404270</v>
      </c>
      <c r="U23" s="1289">
        <v>7799.9999999999991</v>
      </c>
      <c r="V23" s="1289">
        <v>434151.8</v>
      </c>
      <c r="W23" s="1287">
        <v>75995.429999999993</v>
      </c>
      <c r="X23" s="1289">
        <v>166551.49934742885</v>
      </c>
      <c r="Y23" s="1289">
        <v>714054.22400000005</v>
      </c>
      <c r="Z23" s="1287">
        <v>0</v>
      </c>
      <c r="AA23" s="1289">
        <v>0</v>
      </c>
      <c r="AB23" s="1289">
        <v>0</v>
      </c>
      <c r="AC23" s="1287">
        <v>20739.723000000002</v>
      </c>
      <c r="AD23" s="1289">
        <v>32907.263899765072</v>
      </c>
      <c r="AE23" s="1289">
        <v>146807.45199999999</v>
      </c>
      <c r="AF23" s="1287">
        <v>0</v>
      </c>
      <c r="AG23" s="1289">
        <v>0</v>
      </c>
      <c r="AH23" s="1289">
        <v>0</v>
      </c>
      <c r="AI23" s="1287">
        <v>12325.311</v>
      </c>
      <c r="AJ23" s="1289">
        <v>62467.31088488645</v>
      </c>
      <c r="AK23" s="1289">
        <v>251637.579</v>
      </c>
      <c r="AL23" s="1287">
        <v>0</v>
      </c>
      <c r="AM23" s="1289">
        <v>0</v>
      </c>
      <c r="AN23" s="1289">
        <v>0</v>
      </c>
      <c r="AO23" s="1287">
        <v>0</v>
      </c>
      <c r="AP23" s="1289">
        <v>0</v>
      </c>
      <c r="AQ23" s="1289">
        <v>0</v>
      </c>
      <c r="AR23" s="1287">
        <v>1613</v>
      </c>
      <c r="AS23" s="1289">
        <v>14009.74680240146</v>
      </c>
      <c r="AT23" s="1289">
        <v>55284.34</v>
      </c>
      <c r="AU23" s="1287">
        <v>0</v>
      </c>
      <c r="AV23" s="1289">
        <v>0</v>
      </c>
      <c r="AW23" s="1289">
        <v>0</v>
      </c>
      <c r="AX23" s="1287">
        <v>0</v>
      </c>
      <c r="AY23" s="1289">
        <v>14196.154267815189</v>
      </c>
      <c r="AZ23" s="1289">
        <v>54385.466999999997</v>
      </c>
      <c r="BA23" s="1287">
        <v>1470771.6229999999</v>
      </c>
      <c r="BB23" s="1289">
        <v>1868711.5492038631</v>
      </c>
      <c r="BC23" s="1290">
        <v>8629805.568</v>
      </c>
      <c r="BD23" s="1285"/>
      <c r="BE23" s="1285"/>
    </row>
    <row r="24" spans="1:57" s="1280" customFormat="1">
      <c r="A24" s="1286" t="s">
        <v>1108</v>
      </c>
      <c r="B24" s="1287">
        <v>241660.432</v>
      </c>
      <c r="C24" s="1289">
        <v>50164.589402244834</v>
      </c>
      <c r="D24" s="1289">
        <v>433840.97499999998</v>
      </c>
      <c r="E24" s="1287">
        <v>0</v>
      </c>
      <c r="F24" s="1289">
        <v>0</v>
      </c>
      <c r="G24" s="1289">
        <v>0</v>
      </c>
      <c r="H24" s="1287">
        <v>283201.26899999997</v>
      </c>
      <c r="I24" s="1289">
        <v>1053.0563821456537</v>
      </c>
      <c r="J24" s="1289">
        <v>287235.52799999999</v>
      </c>
      <c r="K24" s="1287">
        <v>179634.462</v>
      </c>
      <c r="L24" s="1289">
        <v>39660.573479509265</v>
      </c>
      <c r="M24" s="1289">
        <v>331574.12</v>
      </c>
      <c r="N24" s="1287">
        <v>28079.736000000001</v>
      </c>
      <c r="O24" s="1289">
        <v>0</v>
      </c>
      <c r="P24" s="1289">
        <v>28079.736000000001</v>
      </c>
      <c r="Q24" s="1287">
        <v>1205.1479999999999</v>
      </c>
      <c r="R24" s="1289">
        <v>58.527538501696675</v>
      </c>
      <c r="S24" s="1289">
        <v>1429.367</v>
      </c>
      <c r="T24" s="1287">
        <v>0</v>
      </c>
      <c r="U24" s="1289">
        <v>0</v>
      </c>
      <c r="V24" s="1289">
        <v>0</v>
      </c>
      <c r="W24" s="1287">
        <v>132127.986</v>
      </c>
      <c r="X24" s="1289">
        <v>6964.5612111720175</v>
      </c>
      <c r="Y24" s="1289">
        <v>158809.22099999999</v>
      </c>
      <c r="Z24" s="1287">
        <v>0</v>
      </c>
      <c r="AA24" s="1289">
        <v>0</v>
      </c>
      <c r="AB24" s="1289">
        <v>0</v>
      </c>
      <c r="AC24" s="1287">
        <v>0</v>
      </c>
      <c r="AD24" s="1289">
        <v>0</v>
      </c>
      <c r="AE24" s="1289">
        <v>0</v>
      </c>
      <c r="AF24" s="1287">
        <v>0</v>
      </c>
      <c r="AG24" s="1289">
        <v>0</v>
      </c>
      <c r="AH24" s="1289">
        <v>0</v>
      </c>
      <c r="AI24" s="1287">
        <v>0</v>
      </c>
      <c r="AJ24" s="1289">
        <v>0</v>
      </c>
      <c r="AK24" s="1289">
        <v>0</v>
      </c>
      <c r="AL24" s="1287">
        <v>0</v>
      </c>
      <c r="AM24" s="1289">
        <v>0</v>
      </c>
      <c r="AN24" s="1289">
        <v>0</v>
      </c>
      <c r="AO24" s="1287">
        <v>0</v>
      </c>
      <c r="AP24" s="1289">
        <v>0</v>
      </c>
      <c r="AQ24" s="1289">
        <v>0</v>
      </c>
      <c r="AR24" s="1287">
        <v>0</v>
      </c>
      <c r="AS24" s="1289">
        <v>9964.2855651265982</v>
      </c>
      <c r="AT24" s="1289">
        <v>38173.178</v>
      </c>
      <c r="AU24" s="1287">
        <v>0</v>
      </c>
      <c r="AV24" s="1289">
        <v>0</v>
      </c>
      <c r="AW24" s="1289">
        <v>0</v>
      </c>
      <c r="AX24" s="1287">
        <v>0</v>
      </c>
      <c r="AY24" s="1289">
        <v>23999.999999999996</v>
      </c>
      <c r="AZ24" s="1289">
        <v>91944</v>
      </c>
      <c r="BA24" s="1287">
        <v>865909.03500000003</v>
      </c>
      <c r="BB24" s="1289">
        <v>131865.59410075698</v>
      </c>
      <c r="BC24" s="1290">
        <v>1371086.1259999999</v>
      </c>
      <c r="BD24" s="1285"/>
      <c r="BE24" s="1285"/>
    </row>
    <row r="25" spans="1:57" s="1280" customFormat="1">
      <c r="A25" s="1281" t="s">
        <v>1109</v>
      </c>
      <c r="B25" s="1282">
        <v>11574049.187999999</v>
      </c>
      <c r="C25" s="1283">
        <v>1167230.2336204646</v>
      </c>
      <c r="D25" s="1284">
        <v>16045708.214</v>
      </c>
      <c r="E25" s="1282">
        <v>41511.124000000003</v>
      </c>
      <c r="F25" s="1283">
        <v>8853.6972069955627</v>
      </c>
      <c r="G25" s="1284">
        <v>75429.638999999996</v>
      </c>
      <c r="H25" s="1282">
        <v>14748792.438999999</v>
      </c>
      <c r="I25" s="1283">
        <v>1446401.3703993736</v>
      </c>
      <c r="J25" s="1284">
        <v>20289956.089000002</v>
      </c>
      <c r="K25" s="1282">
        <v>400455.50300000003</v>
      </c>
      <c r="L25" s="1283">
        <v>87370.889584964752</v>
      </c>
      <c r="M25" s="1284">
        <v>735173.38199999998</v>
      </c>
      <c r="N25" s="1282">
        <v>954937.63</v>
      </c>
      <c r="O25" s="1283">
        <v>240537.02505873138</v>
      </c>
      <c r="P25" s="1284">
        <v>1876434.973</v>
      </c>
      <c r="Q25" s="1282">
        <v>5050352.273</v>
      </c>
      <c r="R25" s="1283">
        <v>514345.58052727743</v>
      </c>
      <c r="S25" s="1284">
        <v>7020810.1919999998</v>
      </c>
      <c r="T25" s="1282">
        <v>144359.04800000001</v>
      </c>
      <c r="U25" s="1283">
        <v>78.563038371182458</v>
      </c>
      <c r="V25" s="1284">
        <v>144660.024</v>
      </c>
      <c r="W25" s="1282">
        <v>1843591.0090000001</v>
      </c>
      <c r="X25" s="1283">
        <v>434666.30357608973</v>
      </c>
      <c r="Y25" s="1284">
        <v>3508797.6179999998</v>
      </c>
      <c r="Z25" s="1282">
        <v>468206.522</v>
      </c>
      <c r="AA25" s="1283">
        <v>1597.5484207778645</v>
      </c>
      <c r="AB25" s="1284">
        <v>474326.73100000003</v>
      </c>
      <c r="AC25" s="1282">
        <v>66839.948000000004</v>
      </c>
      <c r="AD25" s="1283">
        <v>17800.648394675016</v>
      </c>
      <c r="AE25" s="1284">
        <v>135034.23199999999</v>
      </c>
      <c r="AF25" s="1282">
        <v>150</v>
      </c>
      <c r="AG25" s="1283">
        <v>0</v>
      </c>
      <c r="AH25" s="1284">
        <v>150</v>
      </c>
      <c r="AI25" s="1282">
        <v>253498.14</v>
      </c>
      <c r="AJ25" s="1283">
        <v>111375.8728791438</v>
      </c>
      <c r="AK25" s="1284">
        <v>680179.11</v>
      </c>
      <c r="AL25" s="1282">
        <v>0</v>
      </c>
      <c r="AM25" s="1283">
        <v>0</v>
      </c>
      <c r="AN25" s="1284">
        <v>0</v>
      </c>
      <c r="AO25" s="1282">
        <v>19603.261999999999</v>
      </c>
      <c r="AP25" s="1283">
        <v>10195.486818063169</v>
      </c>
      <c r="AQ25" s="1284">
        <v>58662.171999999999</v>
      </c>
      <c r="AR25" s="1282">
        <v>0</v>
      </c>
      <c r="AS25" s="1283">
        <v>999.99999999999989</v>
      </c>
      <c r="AT25" s="1284">
        <v>3831</v>
      </c>
      <c r="AU25" s="1282">
        <v>0</v>
      </c>
      <c r="AV25" s="1283">
        <v>0</v>
      </c>
      <c r="AW25" s="1284">
        <v>0</v>
      </c>
      <c r="AX25" s="1282">
        <v>0</v>
      </c>
      <c r="AY25" s="1283">
        <v>0</v>
      </c>
      <c r="AZ25" s="1284">
        <v>0</v>
      </c>
      <c r="BA25" s="1282">
        <v>35566346.090999998</v>
      </c>
      <c r="BB25" s="1283">
        <v>4041453.2216131552</v>
      </c>
      <c r="BC25" s="1284">
        <v>51049153.383000001</v>
      </c>
      <c r="BD25" s="1285"/>
      <c r="BE25" s="1285"/>
    </row>
    <row r="26" spans="1:57" s="1280" customFormat="1">
      <c r="A26" s="1286" t="s">
        <v>1105</v>
      </c>
      <c r="B26" s="1287">
        <v>1414.4359999999999</v>
      </c>
      <c r="C26" s="1288">
        <v>390.44844688070998</v>
      </c>
      <c r="D26" s="1289">
        <v>2910.2449999999999</v>
      </c>
      <c r="E26" s="1287">
        <v>28.283000000000001</v>
      </c>
      <c r="F26" s="1288">
        <v>2.0362829548420778</v>
      </c>
      <c r="G26" s="1289">
        <v>36.085000000000001</v>
      </c>
      <c r="H26" s="1287">
        <v>27131.72</v>
      </c>
      <c r="I26" s="1288">
        <v>31061.607674236489</v>
      </c>
      <c r="J26" s="1289">
        <v>146128.739</v>
      </c>
      <c r="K26" s="1287">
        <v>1416.5029999999999</v>
      </c>
      <c r="L26" s="1288">
        <v>50.686765857478463</v>
      </c>
      <c r="M26" s="1289">
        <v>1610.684</v>
      </c>
      <c r="N26" s="1287">
        <v>8790.991</v>
      </c>
      <c r="O26" s="1288">
        <v>1201.4220830070476</v>
      </c>
      <c r="P26" s="1289">
        <v>13393.64</v>
      </c>
      <c r="Q26" s="1287">
        <v>2805.904</v>
      </c>
      <c r="R26" s="1288">
        <v>2962.6225528582613</v>
      </c>
      <c r="S26" s="1289">
        <v>14155.710999999999</v>
      </c>
      <c r="T26" s="1287">
        <v>0</v>
      </c>
      <c r="U26" s="1288">
        <v>0</v>
      </c>
      <c r="V26" s="1289">
        <v>0</v>
      </c>
      <c r="W26" s="1287">
        <v>3861.1840000000002</v>
      </c>
      <c r="X26" s="1288">
        <v>864.80318454711562</v>
      </c>
      <c r="Y26" s="1289">
        <v>7174.2449999999999</v>
      </c>
      <c r="Z26" s="1287">
        <v>0</v>
      </c>
      <c r="AA26" s="1288">
        <v>0</v>
      </c>
      <c r="AB26" s="1289">
        <v>0</v>
      </c>
      <c r="AC26" s="1287">
        <v>0</v>
      </c>
      <c r="AD26" s="1288">
        <v>0</v>
      </c>
      <c r="AE26" s="1289">
        <v>0</v>
      </c>
      <c r="AF26" s="1287">
        <v>0</v>
      </c>
      <c r="AG26" s="1288">
        <v>0</v>
      </c>
      <c r="AH26" s="1289">
        <v>0</v>
      </c>
      <c r="AI26" s="1287">
        <v>836.08600000000001</v>
      </c>
      <c r="AJ26" s="1288">
        <v>41.907073871051935</v>
      </c>
      <c r="AK26" s="1289">
        <v>996.63199999999995</v>
      </c>
      <c r="AL26" s="1287">
        <v>0</v>
      </c>
      <c r="AM26" s="1288">
        <v>0</v>
      </c>
      <c r="AN26" s="1289">
        <v>0</v>
      </c>
      <c r="AO26" s="1287">
        <v>0</v>
      </c>
      <c r="AP26" s="1288">
        <v>0</v>
      </c>
      <c r="AQ26" s="1289">
        <v>0</v>
      </c>
      <c r="AR26" s="1287">
        <v>0</v>
      </c>
      <c r="AS26" s="1288">
        <v>0</v>
      </c>
      <c r="AT26" s="1289">
        <v>0</v>
      </c>
      <c r="AU26" s="1287">
        <v>0</v>
      </c>
      <c r="AV26" s="1288">
        <v>0</v>
      </c>
      <c r="AW26" s="1289">
        <v>0</v>
      </c>
      <c r="AX26" s="1287">
        <v>0</v>
      </c>
      <c r="AY26" s="1288">
        <v>0</v>
      </c>
      <c r="AZ26" s="1289">
        <v>0</v>
      </c>
      <c r="BA26" s="1287">
        <v>46285.108999999997</v>
      </c>
      <c r="BB26" s="1288">
        <v>36575.535369355253</v>
      </c>
      <c r="BC26" s="1290">
        <v>186405.98499999999</v>
      </c>
      <c r="BD26" s="1285"/>
      <c r="BE26" s="1285"/>
    </row>
    <row r="27" spans="1:57" s="1280" customFormat="1">
      <c r="A27" s="1286" t="s">
        <v>787</v>
      </c>
      <c r="B27" s="1287">
        <v>242544.514</v>
      </c>
      <c r="C27" s="1289">
        <v>3394.8031845471151</v>
      </c>
      <c r="D27" s="1289">
        <v>255550.005</v>
      </c>
      <c r="E27" s="1287">
        <v>0</v>
      </c>
      <c r="F27" s="1289">
        <v>0</v>
      </c>
      <c r="G27" s="1289">
        <v>0</v>
      </c>
      <c r="H27" s="1287">
        <v>253443.81200000001</v>
      </c>
      <c r="I27" s="1289">
        <v>6588.8441660140952</v>
      </c>
      <c r="J27" s="1289">
        <v>278685.674</v>
      </c>
      <c r="K27" s="1287">
        <v>508.36</v>
      </c>
      <c r="L27" s="1289">
        <v>78.077264421821965</v>
      </c>
      <c r="M27" s="1289">
        <v>807.47500000000002</v>
      </c>
      <c r="N27" s="1287">
        <v>3523.3420000000001</v>
      </c>
      <c r="O27" s="1289">
        <v>70.187940485512911</v>
      </c>
      <c r="P27" s="1289">
        <v>3792.2330000000002</v>
      </c>
      <c r="Q27" s="1287">
        <v>17413.823</v>
      </c>
      <c r="R27" s="1289">
        <v>1519.3218480814407</v>
      </c>
      <c r="S27" s="1289">
        <v>23234.345000000001</v>
      </c>
      <c r="T27" s="1287">
        <v>125.583</v>
      </c>
      <c r="U27" s="1289">
        <v>17.817802140433308</v>
      </c>
      <c r="V27" s="1289">
        <v>193.84399999999999</v>
      </c>
      <c r="W27" s="1287">
        <v>976.03399999999999</v>
      </c>
      <c r="X27" s="1289">
        <v>130.76141999477943</v>
      </c>
      <c r="Y27" s="1289">
        <v>1476.981</v>
      </c>
      <c r="Z27" s="1287">
        <v>0</v>
      </c>
      <c r="AA27" s="1289">
        <v>0</v>
      </c>
      <c r="AB27" s="1289">
        <v>0</v>
      </c>
      <c r="AC27" s="1287">
        <v>0</v>
      </c>
      <c r="AD27" s="1289">
        <v>0</v>
      </c>
      <c r="AE27" s="1289">
        <v>0</v>
      </c>
      <c r="AF27" s="1287">
        <v>0</v>
      </c>
      <c r="AG27" s="1289">
        <v>0</v>
      </c>
      <c r="AH27" s="1289">
        <v>0</v>
      </c>
      <c r="AI27" s="1287">
        <v>0</v>
      </c>
      <c r="AJ27" s="1289">
        <v>0</v>
      </c>
      <c r="AK27" s="1289">
        <v>0</v>
      </c>
      <c r="AL27" s="1287">
        <v>0</v>
      </c>
      <c r="AM27" s="1289">
        <v>0</v>
      </c>
      <c r="AN27" s="1289">
        <v>0</v>
      </c>
      <c r="AO27" s="1287">
        <v>0</v>
      </c>
      <c r="AP27" s="1289">
        <v>0</v>
      </c>
      <c r="AQ27" s="1289">
        <v>0</v>
      </c>
      <c r="AR27" s="1287">
        <v>0</v>
      </c>
      <c r="AS27" s="1289">
        <v>0</v>
      </c>
      <c r="AT27" s="1289">
        <v>0</v>
      </c>
      <c r="AU27" s="1287">
        <v>0</v>
      </c>
      <c r="AV27" s="1289">
        <v>0</v>
      </c>
      <c r="AW27" s="1289">
        <v>0</v>
      </c>
      <c r="AX27" s="1287">
        <v>0</v>
      </c>
      <c r="AY27" s="1289">
        <v>0</v>
      </c>
      <c r="AZ27" s="1289">
        <v>0</v>
      </c>
      <c r="BA27" s="1287">
        <v>518535.47</v>
      </c>
      <c r="BB27" s="1289">
        <v>11799.814669799005</v>
      </c>
      <c r="BC27" s="1290">
        <v>563740.56000000006</v>
      </c>
      <c r="BD27" s="1285"/>
      <c r="BE27" s="1285"/>
    </row>
    <row r="28" spans="1:57" s="1280" customFormat="1">
      <c r="A28" s="1286" t="s">
        <v>124</v>
      </c>
      <c r="B28" s="1287">
        <v>104546.249</v>
      </c>
      <c r="C28" s="1289">
        <v>20945.528321587051</v>
      </c>
      <c r="D28" s="1289">
        <v>184788.568</v>
      </c>
      <c r="E28" s="1287">
        <v>524.75400000000002</v>
      </c>
      <c r="F28" s="1289">
        <v>286.14565387627249</v>
      </c>
      <c r="G28" s="1289">
        <v>1620.979</v>
      </c>
      <c r="H28" s="1287">
        <v>478895.29300000001</v>
      </c>
      <c r="I28" s="1289">
        <v>105050.0321064996</v>
      </c>
      <c r="J28" s="1289">
        <v>881341.96600000001</v>
      </c>
      <c r="K28" s="1287">
        <v>6889.0060000000003</v>
      </c>
      <c r="L28" s="1289">
        <v>814.6371704515791</v>
      </c>
      <c r="M28" s="1289">
        <v>10009.880999999999</v>
      </c>
      <c r="N28" s="1287">
        <v>43770.288999999997</v>
      </c>
      <c r="O28" s="1289">
        <v>11247.664056382144</v>
      </c>
      <c r="P28" s="1289">
        <v>86860.091</v>
      </c>
      <c r="Q28" s="1287">
        <v>98281.081999999995</v>
      </c>
      <c r="R28" s="1289">
        <v>19182.334899504043</v>
      </c>
      <c r="S28" s="1289">
        <v>171768.60699999999</v>
      </c>
      <c r="T28" s="1287">
        <v>0</v>
      </c>
      <c r="U28" s="1289">
        <v>0</v>
      </c>
      <c r="V28" s="1289">
        <v>0</v>
      </c>
      <c r="W28" s="1287">
        <v>101417.069</v>
      </c>
      <c r="X28" s="1289">
        <v>15894.481597494125</v>
      </c>
      <c r="Y28" s="1289">
        <v>162308.82800000001</v>
      </c>
      <c r="Z28" s="1287">
        <v>0</v>
      </c>
      <c r="AA28" s="1289">
        <v>0</v>
      </c>
      <c r="AB28" s="1289">
        <v>0</v>
      </c>
      <c r="AC28" s="1287">
        <v>0</v>
      </c>
      <c r="AD28" s="1289">
        <v>0</v>
      </c>
      <c r="AE28" s="1289">
        <v>0</v>
      </c>
      <c r="AF28" s="1287">
        <v>0</v>
      </c>
      <c r="AG28" s="1289">
        <v>0</v>
      </c>
      <c r="AH28" s="1289">
        <v>0</v>
      </c>
      <c r="AI28" s="1287">
        <v>34.643000000000001</v>
      </c>
      <c r="AJ28" s="1289">
        <v>1976.7110415035236</v>
      </c>
      <c r="AK28" s="1289">
        <v>7607.424</v>
      </c>
      <c r="AL28" s="1287">
        <v>0</v>
      </c>
      <c r="AM28" s="1289">
        <v>0</v>
      </c>
      <c r="AN28" s="1289">
        <v>0</v>
      </c>
      <c r="AO28" s="1287">
        <v>0</v>
      </c>
      <c r="AP28" s="1289">
        <v>0</v>
      </c>
      <c r="AQ28" s="1289">
        <v>0</v>
      </c>
      <c r="AR28" s="1287">
        <v>0</v>
      </c>
      <c r="AS28" s="1289">
        <v>0</v>
      </c>
      <c r="AT28" s="1289">
        <v>0</v>
      </c>
      <c r="AU28" s="1287">
        <v>0</v>
      </c>
      <c r="AV28" s="1289">
        <v>0</v>
      </c>
      <c r="AW28" s="1289">
        <v>0</v>
      </c>
      <c r="AX28" s="1287">
        <v>0</v>
      </c>
      <c r="AY28" s="1289">
        <v>0</v>
      </c>
      <c r="AZ28" s="1289">
        <v>0</v>
      </c>
      <c r="BA28" s="1287">
        <v>834358.38800000004</v>
      </c>
      <c r="BB28" s="1289">
        <v>175397.5356303837</v>
      </c>
      <c r="BC28" s="1290">
        <v>1506306.348</v>
      </c>
      <c r="BD28" s="1285"/>
      <c r="BE28" s="1285"/>
    </row>
    <row r="29" spans="1:57" s="1280" customFormat="1">
      <c r="A29" s="1286" t="s">
        <v>134</v>
      </c>
      <c r="B29" s="1287">
        <v>10025468.614</v>
      </c>
      <c r="C29" s="1289">
        <v>696429.59618898446</v>
      </c>
      <c r="D29" s="1289">
        <v>12693490.398</v>
      </c>
      <c r="E29" s="1287">
        <v>36323.258000000002</v>
      </c>
      <c r="F29" s="1289">
        <v>3409.3518663534323</v>
      </c>
      <c r="G29" s="1289">
        <v>49384.485999999997</v>
      </c>
      <c r="H29" s="1287">
        <v>12885396.122</v>
      </c>
      <c r="I29" s="1289">
        <v>985780.87052988773</v>
      </c>
      <c r="J29" s="1289">
        <v>16661922.638</v>
      </c>
      <c r="K29" s="1287">
        <v>162013.88099999999</v>
      </c>
      <c r="L29" s="1289">
        <v>59394.093187157399</v>
      </c>
      <c r="M29" s="1289">
        <v>389552.652</v>
      </c>
      <c r="N29" s="1287">
        <v>691771.8</v>
      </c>
      <c r="O29" s="1289">
        <v>146882.46541373007</v>
      </c>
      <c r="P29" s="1289">
        <v>1254478.5249999999</v>
      </c>
      <c r="Q29" s="1287">
        <v>4641544.7110000001</v>
      </c>
      <c r="R29" s="1289">
        <v>413027.14643696154</v>
      </c>
      <c r="S29" s="1289">
        <v>6223851.7089999998</v>
      </c>
      <c r="T29" s="1287">
        <v>36400</v>
      </c>
      <c r="U29" s="1289">
        <v>0</v>
      </c>
      <c r="V29" s="1289">
        <v>36400</v>
      </c>
      <c r="W29" s="1287">
        <v>1387597.8689999999</v>
      </c>
      <c r="X29" s="1289">
        <v>345450.02427564602</v>
      </c>
      <c r="Y29" s="1289">
        <v>2711016.912</v>
      </c>
      <c r="Z29" s="1287">
        <v>468206.522</v>
      </c>
      <c r="AA29" s="1289">
        <v>1597.5484207778645</v>
      </c>
      <c r="AB29" s="1289">
        <v>474326.73100000003</v>
      </c>
      <c r="AC29" s="1287">
        <v>47369.036</v>
      </c>
      <c r="AD29" s="1289">
        <v>2919.5593839728526</v>
      </c>
      <c r="AE29" s="1289">
        <v>58553.868000000002</v>
      </c>
      <c r="AF29" s="1287">
        <v>150</v>
      </c>
      <c r="AG29" s="1289">
        <v>0</v>
      </c>
      <c r="AH29" s="1289">
        <v>150</v>
      </c>
      <c r="AI29" s="1287">
        <v>186384.33100000001</v>
      </c>
      <c r="AJ29" s="1289">
        <v>99487.612894805512</v>
      </c>
      <c r="AK29" s="1289">
        <v>567521.37600000005</v>
      </c>
      <c r="AL29" s="1287">
        <v>0</v>
      </c>
      <c r="AM29" s="1289">
        <v>0</v>
      </c>
      <c r="AN29" s="1289">
        <v>0</v>
      </c>
      <c r="AO29" s="1287">
        <v>19603.261999999999</v>
      </c>
      <c r="AP29" s="1289">
        <v>10195.486818063169</v>
      </c>
      <c r="AQ29" s="1289">
        <v>58662.171999999999</v>
      </c>
      <c r="AR29" s="1287">
        <v>0</v>
      </c>
      <c r="AS29" s="1289">
        <v>999.99999999999989</v>
      </c>
      <c r="AT29" s="1289">
        <v>3831</v>
      </c>
      <c r="AU29" s="1287">
        <v>0</v>
      </c>
      <c r="AV29" s="1289">
        <v>0</v>
      </c>
      <c r="AW29" s="1289">
        <v>0</v>
      </c>
      <c r="AX29" s="1287">
        <v>0</v>
      </c>
      <c r="AY29" s="1289">
        <v>0</v>
      </c>
      <c r="AZ29" s="1289">
        <v>0</v>
      </c>
      <c r="BA29" s="1287">
        <v>30588229.410999998</v>
      </c>
      <c r="BB29" s="1289">
        <v>2765573.7564604538</v>
      </c>
      <c r="BC29" s="1290">
        <v>41183142.472000003</v>
      </c>
      <c r="BD29" s="1285"/>
      <c r="BE29" s="1285"/>
    </row>
    <row r="30" spans="1:57" s="1280" customFormat="1">
      <c r="A30" s="1286" t="s">
        <v>707</v>
      </c>
      <c r="B30" s="1287">
        <v>59709.241000000002</v>
      </c>
      <c r="C30" s="1289">
        <v>4263.9579744192115</v>
      </c>
      <c r="D30" s="1289">
        <v>76044.464999999997</v>
      </c>
      <c r="E30" s="1287">
        <v>0</v>
      </c>
      <c r="F30" s="1289">
        <v>0</v>
      </c>
      <c r="G30" s="1289">
        <v>0</v>
      </c>
      <c r="H30" s="1287">
        <v>30508.695</v>
      </c>
      <c r="I30" s="1289">
        <v>2993.5165753067081</v>
      </c>
      <c r="J30" s="1289">
        <v>41976.857000000004</v>
      </c>
      <c r="K30" s="1287">
        <v>1057.377</v>
      </c>
      <c r="L30" s="1289">
        <v>14.948316366483946</v>
      </c>
      <c r="M30" s="1289">
        <v>1114.645</v>
      </c>
      <c r="N30" s="1287">
        <v>2886.857</v>
      </c>
      <c r="O30" s="1289">
        <v>2072.3085356303836</v>
      </c>
      <c r="P30" s="1289">
        <v>10825.871999999999</v>
      </c>
      <c r="Q30" s="1287">
        <v>2158.9949999999999</v>
      </c>
      <c r="R30" s="1289">
        <v>13.335160532498042</v>
      </c>
      <c r="S30" s="1289">
        <v>2210.0830000000001</v>
      </c>
      <c r="T30" s="1287">
        <v>7833.4639999999999</v>
      </c>
      <c r="U30" s="1289">
        <v>60.745236230749143</v>
      </c>
      <c r="V30" s="1289">
        <v>8066.1790000000001</v>
      </c>
      <c r="W30" s="1287">
        <v>228.16499999999999</v>
      </c>
      <c r="X30" s="1289">
        <v>0</v>
      </c>
      <c r="Y30" s="1289">
        <v>228.16499999999999</v>
      </c>
      <c r="Z30" s="1287">
        <v>0</v>
      </c>
      <c r="AA30" s="1289">
        <v>0</v>
      </c>
      <c r="AB30" s="1289">
        <v>0</v>
      </c>
      <c r="AC30" s="1287">
        <v>0</v>
      </c>
      <c r="AD30" s="1289">
        <v>0</v>
      </c>
      <c r="AE30" s="1289">
        <v>0</v>
      </c>
      <c r="AF30" s="1287">
        <v>0</v>
      </c>
      <c r="AG30" s="1289">
        <v>0</v>
      </c>
      <c r="AH30" s="1289">
        <v>0</v>
      </c>
      <c r="AI30" s="1287">
        <v>100.806</v>
      </c>
      <c r="AJ30" s="1289">
        <v>5.0506395197076479</v>
      </c>
      <c r="AK30" s="1289">
        <v>120.15600000000001</v>
      </c>
      <c r="AL30" s="1287">
        <v>0</v>
      </c>
      <c r="AM30" s="1289">
        <v>0</v>
      </c>
      <c r="AN30" s="1289">
        <v>0</v>
      </c>
      <c r="AO30" s="1287">
        <v>0</v>
      </c>
      <c r="AP30" s="1289">
        <v>0</v>
      </c>
      <c r="AQ30" s="1289">
        <v>0</v>
      </c>
      <c r="AR30" s="1287">
        <v>0</v>
      </c>
      <c r="AS30" s="1289">
        <v>0</v>
      </c>
      <c r="AT30" s="1289">
        <v>0</v>
      </c>
      <c r="AU30" s="1287">
        <v>0</v>
      </c>
      <c r="AV30" s="1289">
        <v>0</v>
      </c>
      <c r="AW30" s="1289">
        <v>0</v>
      </c>
      <c r="AX30" s="1287">
        <v>0</v>
      </c>
      <c r="AY30" s="1289">
        <v>0</v>
      </c>
      <c r="AZ30" s="1289">
        <v>0</v>
      </c>
      <c r="BA30" s="1287">
        <v>104483.605</v>
      </c>
      <c r="BB30" s="1289">
        <v>9423.8632210910982</v>
      </c>
      <c r="BC30" s="1290">
        <v>140586.42600000001</v>
      </c>
      <c r="BD30" s="1285"/>
      <c r="BE30" s="1285"/>
    </row>
    <row r="31" spans="1:57" s="1280" customFormat="1">
      <c r="A31" s="1286" t="s">
        <v>788</v>
      </c>
      <c r="B31" s="1287">
        <v>594797.27399999998</v>
      </c>
      <c r="C31" s="1289">
        <v>163401.7781258157</v>
      </c>
      <c r="D31" s="1289">
        <v>1220789.487</v>
      </c>
      <c r="E31" s="1287">
        <v>2471.9650000000001</v>
      </c>
      <c r="F31" s="1289">
        <v>1860.9203863221089</v>
      </c>
      <c r="G31" s="1289">
        <v>9601.152</v>
      </c>
      <c r="H31" s="1287">
        <v>215464.18100000001</v>
      </c>
      <c r="I31" s="1289">
        <v>142758.54737666404</v>
      </c>
      <c r="J31" s="1289">
        <v>762372.17599999998</v>
      </c>
      <c r="K31" s="1287">
        <v>14080.735000000001</v>
      </c>
      <c r="L31" s="1289">
        <v>1213.3596972069954</v>
      </c>
      <c r="M31" s="1289">
        <v>18729.116999999998</v>
      </c>
      <c r="N31" s="1287">
        <v>69393.042000000001</v>
      </c>
      <c r="O31" s="1289">
        <v>45750.20099190811</v>
      </c>
      <c r="P31" s="1289">
        <v>244662.06200000001</v>
      </c>
      <c r="Q31" s="1287">
        <v>164601.81599999999</v>
      </c>
      <c r="R31" s="1289">
        <v>30016.895327590704</v>
      </c>
      <c r="S31" s="1289">
        <v>279596.54200000002</v>
      </c>
      <c r="T31" s="1287">
        <v>0</v>
      </c>
      <c r="U31" s="1289">
        <v>0</v>
      </c>
      <c r="V31" s="1289">
        <v>0</v>
      </c>
      <c r="W31" s="1287">
        <v>67171.725000000006</v>
      </c>
      <c r="X31" s="1289">
        <v>23293.708431219002</v>
      </c>
      <c r="Y31" s="1289">
        <v>156409.92300000001</v>
      </c>
      <c r="Z31" s="1287">
        <v>0</v>
      </c>
      <c r="AA31" s="1289">
        <v>0</v>
      </c>
      <c r="AB31" s="1289">
        <v>0</v>
      </c>
      <c r="AC31" s="1287">
        <v>307.71199999999999</v>
      </c>
      <c r="AD31" s="1289">
        <v>1658.0240146175931</v>
      </c>
      <c r="AE31" s="1289">
        <v>6659.6019999999999</v>
      </c>
      <c r="AF31" s="1287">
        <v>0</v>
      </c>
      <c r="AG31" s="1289">
        <v>0</v>
      </c>
      <c r="AH31" s="1289">
        <v>0</v>
      </c>
      <c r="AI31" s="1287">
        <v>59892.423999999999</v>
      </c>
      <c r="AJ31" s="1289">
        <v>7366.2056904202555</v>
      </c>
      <c r="AK31" s="1289">
        <v>88112.358999999997</v>
      </c>
      <c r="AL31" s="1287">
        <v>0</v>
      </c>
      <c r="AM31" s="1289">
        <v>0</v>
      </c>
      <c r="AN31" s="1289">
        <v>0</v>
      </c>
      <c r="AO31" s="1287">
        <v>0</v>
      </c>
      <c r="AP31" s="1289">
        <v>0</v>
      </c>
      <c r="AQ31" s="1289">
        <v>0</v>
      </c>
      <c r="AR31" s="1287">
        <v>0</v>
      </c>
      <c r="AS31" s="1289">
        <v>0</v>
      </c>
      <c r="AT31" s="1289">
        <v>0</v>
      </c>
      <c r="AU31" s="1287">
        <v>0</v>
      </c>
      <c r="AV31" s="1289">
        <v>0</v>
      </c>
      <c r="AW31" s="1289">
        <v>0</v>
      </c>
      <c r="AX31" s="1287">
        <v>0</v>
      </c>
      <c r="AY31" s="1289">
        <v>0</v>
      </c>
      <c r="AZ31" s="1289">
        <v>0</v>
      </c>
      <c r="BA31" s="1287">
        <v>1188180.878</v>
      </c>
      <c r="BB31" s="1289">
        <v>417319.64108587831</v>
      </c>
      <c r="BC31" s="1290">
        <v>2786932.423</v>
      </c>
      <c r="BD31" s="1285"/>
      <c r="BE31" s="1285"/>
    </row>
    <row r="32" spans="1:57" s="1280" customFormat="1">
      <c r="A32" s="1286" t="s">
        <v>789</v>
      </c>
      <c r="B32" s="1287">
        <v>81763.357999999993</v>
      </c>
      <c r="C32" s="1289">
        <v>203436.16836335158</v>
      </c>
      <c r="D32" s="1289">
        <v>861127.32</v>
      </c>
      <c r="E32" s="1287">
        <v>1557.116</v>
      </c>
      <c r="F32" s="1289">
        <v>3055.2424954320018</v>
      </c>
      <c r="G32" s="1289">
        <v>13261.751</v>
      </c>
      <c r="H32" s="1287">
        <v>41295.792999999998</v>
      </c>
      <c r="I32" s="1289">
        <v>86331.39676324719</v>
      </c>
      <c r="J32" s="1289">
        <v>372031.375</v>
      </c>
      <c r="K32" s="1287">
        <v>5650.5330000000004</v>
      </c>
      <c r="L32" s="1289">
        <v>14708.276168102322</v>
      </c>
      <c r="M32" s="1289">
        <v>61997.938999999998</v>
      </c>
      <c r="N32" s="1287">
        <v>9649.32</v>
      </c>
      <c r="O32" s="1289">
        <v>33312.774993474282</v>
      </c>
      <c r="P32" s="1289">
        <v>137270.56099999999</v>
      </c>
      <c r="Q32" s="1287">
        <v>45795.048999999999</v>
      </c>
      <c r="R32" s="1289">
        <v>35440.050639519708</v>
      </c>
      <c r="S32" s="1289">
        <v>181565.883</v>
      </c>
      <c r="T32" s="1287">
        <v>100000</v>
      </c>
      <c r="U32" s="1289">
        <v>0</v>
      </c>
      <c r="V32" s="1289">
        <v>100000</v>
      </c>
      <c r="W32" s="1287">
        <v>3441.7080000000001</v>
      </c>
      <c r="X32" s="1289">
        <v>16281.124249543198</v>
      </c>
      <c r="Y32" s="1289">
        <v>65814.695999999996</v>
      </c>
      <c r="Z32" s="1287">
        <v>0</v>
      </c>
      <c r="AA32" s="1289">
        <v>0</v>
      </c>
      <c r="AB32" s="1289">
        <v>0</v>
      </c>
      <c r="AC32" s="1287">
        <v>2505.8040000000001</v>
      </c>
      <c r="AD32" s="1289">
        <v>1474.0428086661445</v>
      </c>
      <c r="AE32" s="1289">
        <v>8152.8630000000003</v>
      </c>
      <c r="AF32" s="1287">
        <v>0</v>
      </c>
      <c r="AG32" s="1289">
        <v>0</v>
      </c>
      <c r="AH32" s="1289">
        <v>0</v>
      </c>
      <c r="AI32" s="1287">
        <v>3600</v>
      </c>
      <c r="AJ32" s="1289">
        <v>2048.4043330723048</v>
      </c>
      <c r="AK32" s="1289">
        <v>11447.437</v>
      </c>
      <c r="AL32" s="1287">
        <v>0</v>
      </c>
      <c r="AM32" s="1289">
        <v>0</v>
      </c>
      <c r="AN32" s="1289">
        <v>0</v>
      </c>
      <c r="AO32" s="1287">
        <v>0</v>
      </c>
      <c r="AP32" s="1289">
        <v>0</v>
      </c>
      <c r="AQ32" s="1289">
        <v>0</v>
      </c>
      <c r="AR32" s="1287">
        <v>0</v>
      </c>
      <c r="AS32" s="1289">
        <v>0</v>
      </c>
      <c r="AT32" s="1289">
        <v>0</v>
      </c>
      <c r="AU32" s="1287">
        <v>0</v>
      </c>
      <c r="AV32" s="1289">
        <v>0</v>
      </c>
      <c r="AW32" s="1289">
        <v>0</v>
      </c>
      <c r="AX32" s="1287">
        <v>0</v>
      </c>
      <c r="AY32" s="1289">
        <v>0</v>
      </c>
      <c r="AZ32" s="1289">
        <v>0</v>
      </c>
      <c r="BA32" s="1287">
        <v>295258.685</v>
      </c>
      <c r="BB32" s="1289">
        <v>396087.48211955099</v>
      </c>
      <c r="BC32" s="1290">
        <v>1812669.83</v>
      </c>
      <c r="BD32" s="1285"/>
      <c r="BE32" s="1285"/>
    </row>
    <row r="33" spans="1:57" s="1280" customFormat="1">
      <c r="A33" s="1286" t="s">
        <v>1110</v>
      </c>
      <c r="B33" s="1287">
        <v>463805.49900000001</v>
      </c>
      <c r="C33" s="1289">
        <v>74967.951709736357</v>
      </c>
      <c r="D33" s="1289">
        <v>751007.723</v>
      </c>
      <c r="E33" s="1287">
        <v>605.745</v>
      </c>
      <c r="F33" s="1289">
        <v>240</v>
      </c>
      <c r="G33" s="1289">
        <v>1525.1849999999999</v>
      </c>
      <c r="H33" s="1287">
        <v>816656.82</v>
      </c>
      <c r="I33" s="1289">
        <v>85836.554685460709</v>
      </c>
      <c r="J33" s="1289">
        <v>1145496.6610000001</v>
      </c>
      <c r="K33" s="1287">
        <v>208839.10500000001</v>
      </c>
      <c r="L33" s="1289">
        <v>11096.81023231532</v>
      </c>
      <c r="M33" s="1289">
        <v>251350.98499999999</v>
      </c>
      <c r="N33" s="1287">
        <v>125151.985</v>
      </c>
      <c r="O33" s="1289">
        <v>0</v>
      </c>
      <c r="P33" s="1289">
        <v>125151.985</v>
      </c>
      <c r="Q33" s="1287">
        <v>77750.891000000003</v>
      </c>
      <c r="R33" s="1289">
        <v>12183.872879143826</v>
      </c>
      <c r="S33" s="1289">
        <v>124427.308</v>
      </c>
      <c r="T33" s="1287">
        <v>0</v>
      </c>
      <c r="U33" s="1289">
        <v>0</v>
      </c>
      <c r="V33" s="1289">
        <v>0</v>
      </c>
      <c r="W33" s="1287">
        <v>278897.25099999999</v>
      </c>
      <c r="X33" s="1289">
        <v>32751.399634560163</v>
      </c>
      <c r="Y33" s="1289">
        <v>404367.864</v>
      </c>
      <c r="Z33" s="1287">
        <v>0</v>
      </c>
      <c r="AA33" s="1289">
        <v>0</v>
      </c>
      <c r="AB33" s="1289">
        <v>0</v>
      </c>
      <c r="AC33" s="1287">
        <v>16657.395</v>
      </c>
      <c r="AD33" s="1289">
        <v>11749.021926389974</v>
      </c>
      <c r="AE33" s="1289">
        <v>61667.898000000001</v>
      </c>
      <c r="AF33" s="1287">
        <v>0</v>
      </c>
      <c r="AG33" s="1289">
        <v>0</v>
      </c>
      <c r="AH33" s="1289">
        <v>0</v>
      </c>
      <c r="AI33" s="1287">
        <v>2649.8470000000002</v>
      </c>
      <c r="AJ33" s="1289">
        <v>449.98042286609234</v>
      </c>
      <c r="AK33" s="1289">
        <v>4373.723</v>
      </c>
      <c r="AL33" s="1287">
        <v>0</v>
      </c>
      <c r="AM33" s="1289">
        <v>0</v>
      </c>
      <c r="AN33" s="1289">
        <v>0</v>
      </c>
      <c r="AO33" s="1287">
        <v>0</v>
      </c>
      <c r="AP33" s="1289">
        <v>0</v>
      </c>
      <c r="AQ33" s="1289">
        <v>0</v>
      </c>
      <c r="AR33" s="1287">
        <v>0</v>
      </c>
      <c r="AS33" s="1289">
        <v>0</v>
      </c>
      <c r="AT33" s="1289">
        <v>0</v>
      </c>
      <c r="AU33" s="1287">
        <v>0</v>
      </c>
      <c r="AV33" s="1289">
        <v>0</v>
      </c>
      <c r="AW33" s="1289">
        <v>0</v>
      </c>
      <c r="AX33" s="1287">
        <v>0</v>
      </c>
      <c r="AY33" s="1289">
        <v>0</v>
      </c>
      <c r="AZ33" s="1289">
        <v>0</v>
      </c>
      <c r="BA33" s="1287">
        <v>1991014.5419999999</v>
      </c>
      <c r="BB33" s="1289">
        <v>229275.59201252932</v>
      </c>
      <c r="BC33" s="1290">
        <v>2869369.3360000001</v>
      </c>
      <c r="BD33" s="1285"/>
      <c r="BE33" s="1285"/>
    </row>
    <row r="34" spans="1:57" s="1280" customFormat="1">
      <c r="A34" s="1281" t="s">
        <v>1111</v>
      </c>
      <c r="B34" s="1282">
        <v>3063305.98</v>
      </c>
      <c r="C34" s="1283">
        <v>15809.180109631947</v>
      </c>
      <c r="D34" s="1284">
        <v>3123870.949</v>
      </c>
      <c r="E34" s="1282">
        <v>1721.606</v>
      </c>
      <c r="F34" s="1283">
        <v>686.45732184808139</v>
      </c>
      <c r="G34" s="1284">
        <v>4351.4250000000002</v>
      </c>
      <c r="H34" s="1282">
        <v>6658923.2300000004</v>
      </c>
      <c r="I34" s="1283">
        <v>42190.872096058469</v>
      </c>
      <c r="J34" s="1284">
        <v>6820556.4610000001</v>
      </c>
      <c r="K34" s="1282">
        <v>165181.55499999999</v>
      </c>
      <c r="L34" s="1283">
        <v>230.70477682067343</v>
      </c>
      <c r="M34" s="1284">
        <v>166065.386</v>
      </c>
      <c r="N34" s="1282">
        <v>24459.136999999999</v>
      </c>
      <c r="O34" s="1283">
        <v>2190.7914382667709</v>
      </c>
      <c r="P34" s="1284">
        <v>32852.059000000001</v>
      </c>
      <c r="Q34" s="1282">
        <v>1763931.129</v>
      </c>
      <c r="R34" s="1283">
        <v>10470.427564604541</v>
      </c>
      <c r="S34" s="1284">
        <v>1804043.338</v>
      </c>
      <c r="T34" s="1282">
        <v>168.55600000000001</v>
      </c>
      <c r="U34" s="1283">
        <v>139.02688593056641</v>
      </c>
      <c r="V34" s="1284">
        <v>701.16899999999998</v>
      </c>
      <c r="W34" s="1282">
        <v>933335.68099999998</v>
      </c>
      <c r="X34" s="1283">
        <v>1371.5301487862178</v>
      </c>
      <c r="Y34" s="1284">
        <v>938590.01300000004</v>
      </c>
      <c r="Z34" s="1282">
        <v>8811166.1190000009</v>
      </c>
      <c r="AA34" s="1283">
        <v>666.55077003393365</v>
      </c>
      <c r="AB34" s="1284">
        <v>8813719.6760000009</v>
      </c>
      <c r="AC34" s="1282">
        <v>642.95799999999997</v>
      </c>
      <c r="AD34" s="1283">
        <v>105.70086139389193</v>
      </c>
      <c r="AE34" s="1284">
        <v>1047.8989999999999</v>
      </c>
      <c r="AF34" s="1282">
        <v>2737.6419999999998</v>
      </c>
      <c r="AG34" s="1283">
        <v>0</v>
      </c>
      <c r="AH34" s="1284">
        <v>2737.6419999999998</v>
      </c>
      <c r="AI34" s="1282">
        <v>0</v>
      </c>
      <c r="AJ34" s="1283">
        <v>23.121378230227094</v>
      </c>
      <c r="AK34" s="1284">
        <v>88.578000000000003</v>
      </c>
      <c r="AL34" s="1282">
        <v>0</v>
      </c>
      <c r="AM34" s="1283">
        <v>0</v>
      </c>
      <c r="AN34" s="1284">
        <v>0</v>
      </c>
      <c r="AO34" s="1282">
        <v>7559.2929999999997</v>
      </c>
      <c r="AP34" s="1283">
        <v>0</v>
      </c>
      <c r="AQ34" s="1284">
        <v>7559.2929999999997</v>
      </c>
      <c r="AR34" s="1282">
        <v>0</v>
      </c>
      <c r="AS34" s="1283">
        <v>0</v>
      </c>
      <c r="AT34" s="1284">
        <v>0</v>
      </c>
      <c r="AU34" s="1282">
        <v>0</v>
      </c>
      <c r="AV34" s="1283">
        <v>0</v>
      </c>
      <c r="AW34" s="1284">
        <v>0</v>
      </c>
      <c r="AX34" s="1282">
        <v>0</v>
      </c>
      <c r="AY34" s="1283">
        <v>0</v>
      </c>
      <c r="AZ34" s="1284">
        <v>0</v>
      </c>
      <c r="BA34" s="1282">
        <v>21433132.892000001</v>
      </c>
      <c r="BB34" s="1283">
        <v>73884.364656747581</v>
      </c>
      <c r="BC34" s="1284">
        <v>21716183.894000001</v>
      </c>
      <c r="BD34" s="1285"/>
      <c r="BE34" s="1285"/>
    </row>
    <row r="35" spans="1:57" s="1280" customFormat="1">
      <c r="A35" s="1286" t="s">
        <v>1105</v>
      </c>
      <c r="B35" s="1287">
        <v>234.33099999999999</v>
      </c>
      <c r="C35" s="1288">
        <v>5.1968154528843638</v>
      </c>
      <c r="D35" s="1289">
        <v>254.24</v>
      </c>
      <c r="E35" s="1287">
        <v>9.9789999999999992</v>
      </c>
      <c r="F35" s="1288">
        <v>0</v>
      </c>
      <c r="G35" s="1289">
        <v>9.9789999999999992</v>
      </c>
      <c r="H35" s="1287">
        <v>6779.8850000000002</v>
      </c>
      <c r="I35" s="1288">
        <v>797.30592534586253</v>
      </c>
      <c r="J35" s="1289">
        <v>9834.3639999999996</v>
      </c>
      <c r="K35" s="1287">
        <v>17.818000000000001</v>
      </c>
      <c r="L35" s="1288">
        <v>63.894544505351078</v>
      </c>
      <c r="M35" s="1289">
        <v>262.59899999999999</v>
      </c>
      <c r="N35" s="1287">
        <v>211.17599999999999</v>
      </c>
      <c r="O35" s="1288">
        <v>56.929783346384752</v>
      </c>
      <c r="P35" s="1289">
        <v>429.274</v>
      </c>
      <c r="Q35" s="1287">
        <v>950.30600000000004</v>
      </c>
      <c r="R35" s="1288">
        <v>63.848342469329154</v>
      </c>
      <c r="S35" s="1289">
        <v>1194.9090000000001</v>
      </c>
      <c r="T35" s="1287">
        <v>0</v>
      </c>
      <c r="U35" s="1288">
        <v>0</v>
      </c>
      <c r="V35" s="1289">
        <v>0</v>
      </c>
      <c r="W35" s="1287">
        <v>235.66399999999999</v>
      </c>
      <c r="X35" s="1288">
        <v>0.33411641868963715</v>
      </c>
      <c r="Y35" s="1289">
        <v>236.94499999999999</v>
      </c>
      <c r="Z35" s="1287">
        <v>0</v>
      </c>
      <c r="AA35" s="1288">
        <v>0</v>
      </c>
      <c r="AB35" s="1289">
        <v>0</v>
      </c>
      <c r="AC35" s="1287">
        <v>0</v>
      </c>
      <c r="AD35" s="1288">
        <v>0</v>
      </c>
      <c r="AE35" s="1289">
        <v>0</v>
      </c>
      <c r="AF35" s="1287">
        <v>0</v>
      </c>
      <c r="AG35" s="1288">
        <v>0</v>
      </c>
      <c r="AH35" s="1289">
        <v>0</v>
      </c>
      <c r="AI35" s="1287">
        <v>0</v>
      </c>
      <c r="AJ35" s="1288">
        <v>0</v>
      </c>
      <c r="AK35" s="1289">
        <v>0</v>
      </c>
      <c r="AL35" s="1287">
        <v>0</v>
      </c>
      <c r="AM35" s="1288">
        <v>0</v>
      </c>
      <c r="AN35" s="1289">
        <v>0</v>
      </c>
      <c r="AO35" s="1287">
        <v>0</v>
      </c>
      <c r="AP35" s="1288">
        <v>0</v>
      </c>
      <c r="AQ35" s="1289">
        <v>0</v>
      </c>
      <c r="AR35" s="1287">
        <v>0</v>
      </c>
      <c r="AS35" s="1288">
        <v>0</v>
      </c>
      <c r="AT35" s="1289">
        <v>0</v>
      </c>
      <c r="AU35" s="1287">
        <v>0</v>
      </c>
      <c r="AV35" s="1288">
        <v>0</v>
      </c>
      <c r="AW35" s="1289">
        <v>0</v>
      </c>
      <c r="AX35" s="1287">
        <v>0</v>
      </c>
      <c r="AY35" s="1288">
        <v>0</v>
      </c>
      <c r="AZ35" s="1289">
        <v>0</v>
      </c>
      <c r="BA35" s="1287">
        <v>8439.1610000000001</v>
      </c>
      <c r="BB35" s="1288">
        <v>987.51031062385789</v>
      </c>
      <c r="BC35" s="1290">
        <v>12222.313</v>
      </c>
      <c r="BD35" s="1285"/>
      <c r="BE35" s="1285"/>
    </row>
    <row r="36" spans="1:57" s="1280" customFormat="1">
      <c r="A36" s="1286" t="s">
        <v>787</v>
      </c>
      <c r="B36" s="1287">
        <v>327766.20799999998</v>
      </c>
      <c r="C36" s="1289">
        <v>1891.2490211433044</v>
      </c>
      <c r="D36" s="1289">
        <v>335011.58399999997</v>
      </c>
      <c r="E36" s="1287">
        <v>0</v>
      </c>
      <c r="F36" s="1289">
        <v>0</v>
      </c>
      <c r="G36" s="1289">
        <v>0</v>
      </c>
      <c r="H36" s="1287">
        <v>289718.18800000002</v>
      </c>
      <c r="I36" s="1289">
        <v>654.81023231532231</v>
      </c>
      <c r="J36" s="1289">
        <v>292226.76699999999</v>
      </c>
      <c r="K36" s="1287">
        <v>0</v>
      </c>
      <c r="L36" s="1289">
        <v>0</v>
      </c>
      <c r="M36" s="1289">
        <v>0</v>
      </c>
      <c r="N36" s="1287">
        <v>994.11599999999999</v>
      </c>
      <c r="O36" s="1289">
        <v>15.991386061080656</v>
      </c>
      <c r="P36" s="1289">
        <v>1055.3800000000001</v>
      </c>
      <c r="Q36" s="1287">
        <v>240.286</v>
      </c>
      <c r="R36" s="1289">
        <v>62.839728530409808</v>
      </c>
      <c r="S36" s="1289">
        <v>481.02600000000001</v>
      </c>
      <c r="T36" s="1287">
        <v>168.55600000000001</v>
      </c>
      <c r="U36" s="1289">
        <v>139.02688593056641</v>
      </c>
      <c r="V36" s="1289">
        <v>701.16899999999998</v>
      </c>
      <c r="W36" s="1287">
        <v>68.444000000000003</v>
      </c>
      <c r="X36" s="1289">
        <v>102.16470895327589</v>
      </c>
      <c r="Y36" s="1289">
        <v>459.83800000000002</v>
      </c>
      <c r="Z36" s="1287">
        <v>0</v>
      </c>
      <c r="AA36" s="1289">
        <v>0</v>
      </c>
      <c r="AB36" s="1289">
        <v>0</v>
      </c>
      <c r="AC36" s="1287">
        <v>0</v>
      </c>
      <c r="AD36" s="1289">
        <v>0</v>
      </c>
      <c r="AE36" s="1289">
        <v>0</v>
      </c>
      <c r="AF36" s="1287">
        <v>0</v>
      </c>
      <c r="AG36" s="1289">
        <v>0</v>
      </c>
      <c r="AH36" s="1289">
        <v>0</v>
      </c>
      <c r="AI36" s="1287">
        <v>0</v>
      </c>
      <c r="AJ36" s="1289">
        <v>0</v>
      </c>
      <c r="AK36" s="1289">
        <v>0</v>
      </c>
      <c r="AL36" s="1287">
        <v>0</v>
      </c>
      <c r="AM36" s="1289">
        <v>0</v>
      </c>
      <c r="AN36" s="1289">
        <v>0</v>
      </c>
      <c r="AO36" s="1287">
        <v>0</v>
      </c>
      <c r="AP36" s="1289">
        <v>0</v>
      </c>
      <c r="AQ36" s="1289">
        <v>0</v>
      </c>
      <c r="AR36" s="1287">
        <v>0</v>
      </c>
      <c r="AS36" s="1289">
        <v>0</v>
      </c>
      <c r="AT36" s="1289">
        <v>0</v>
      </c>
      <c r="AU36" s="1287">
        <v>0</v>
      </c>
      <c r="AV36" s="1289">
        <v>0</v>
      </c>
      <c r="AW36" s="1289">
        <v>0</v>
      </c>
      <c r="AX36" s="1287">
        <v>0</v>
      </c>
      <c r="AY36" s="1289">
        <v>0</v>
      </c>
      <c r="AZ36" s="1289">
        <v>0</v>
      </c>
      <c r="BA36" s="1287">
        <v>618955.80299999996</v>
      </c>
      <c r="BB36" s="1289">
        <v>2866.0830070477678</v>
      </c>
      <c r="BC36" s="1290">
        <v>629935.76699999999</v>
      </c>
      <c r="BD36" s="1285"/>
      <c r="BE36" s="1285"/>
    </row>
    <row r="37" spans="1:57" s="1280" customFormat="1">
      <c r="A37" s="1286" t="s">
        <v>124</v>
      </c>
      <c r="B37" s="1287">
        <v>2153.1190000000001</v>
      </c>
      <c r="C37" s="1289">
        <v>455.1326024536674</v>
      </c>
      <c r="D37" s="1289">
        <v>3896.732</v>
      </c>
      <c r="E37" s="1287">
        <v>0</v>
      </c>
      <c r="F37" s="1289">
        <v>98.406421299921689</v>
      </c>
      <c r="G37" s="1289">
        <v>376.995</v>
      </c>
      <c r="H37" s="1287">
        <v>98994.099000000002</v>
      </c>
      <c r="I37" s="1289">
        <v>13131.266510049594</v>
      </c>
      <c r="J37" s="1289">
        <v>149299.981</v>
      </c>
      <c r="K37" s="1287">
        <v>0</v>
      </c>
      <c r="L37" s="1289">
        <v>2.8827982250065256</v>
      </c>
      <c r="M37" s="1289">
        <v>11.044</v>
      </c>
      <c r="N37" s="1287">
        <v>6458.2969999999996</v>
      </c>
      <c r="O37" s="1289">
        <v>900.98459932132596</v>
      </c>
      <c r="P37" s="1289">
        <v>9909.9699999999993</v>
      </c>
      <c r="Q37" s="1287">
        <v>2623.4160000000002</v>
      </c>
      <c r="R37" s="1289">
        <v>562.31793265465922</v>
      </c>
      <c r="S37" s="1289">
        <v>4777.6570000000002</v>
      </c>
      <c r="T37" s="1287">
        <v>0</v>
      </c>
      <c r="U37" s="1289">
        <v>0</v>
      </c>
      <c r="V37" s="1289">
        <v>0</v>
      </c>
      <c r="W37" s="1287">
        <v>4859.1970000000001</v>
      </c>
      <c r="X37" s="1289">
        <v>413.07204385277993</v>
      </c>
      <c r="Y37" s="1289">
        <v>6441.6769999999997</v>
      </c>
      <c r="Z37" s="1287">
        <v>0</v>
      </c>
      <c r="AA37" s="1289">
        <v>0</v>
      </c>
      <c r="AB37" s="1289">
        <v>0</v>
      </c>
      <c r="AC37" s="1287">
        <v>0</v>
      </c>
      <c r="AD37" s="1289">
        <v>0</v>
      </c>
      <c r="AE37" s="1289">
        <v>0</v>
      </c>
      <c r="AF37" s="1287">
        <v>0</v>
      </c>
      <c r="AG37" s="1289">
        <v>0</v>
      </c>
      <c r="AH37" s="1289">
        <v>0</v>
      </c>
      <c r="AI37" s="1287">
        <v>0</v>
      </c>
      <c r="AJ37" s="1289">
        <v>0</v>
      </c>
      <c r="AK37" s="1289">
        <v>0</v>
      </c>
      <c r="AL37" s="1287">
        <v>0</v>
      </c>
      <c r="AM37" s="1289">
        <v>0</v>
      </c>
      <c r="AN37" s="1289">
        <v>0</v>
      </c>
      <c r="AO37" s="1287">
        <v>0</v>
      </c>
      <c r="AP37" s="1289">
        <v>0</v>
      </c>
      <c r="AQ37" s="1289">
        <v>0</v>
      </c>
      <c r="AR37" s="1287">
        <v>0</v>
      </c>
      <c r="AS37" s="1289">
        <v>0</v>
      </c>
      <c r="AT37" s="1289">
        <v>0</v>
      </c>
      <c r="AU37" s="1287">
        <v>0</v>
      </c>
      <c r="AV37" s="1289">
        <v>0</v>
      </c>
      <c r="AW37" s="1289">
        <v>0</v>
      </c>
      <c r="AX37" s="1287">
        <v>0</v>
      </c>
      <c r="AY37" s="1289">
        <v>0</v>
      </c>
      <c r="AZ37" s="1289">
        <v>0</v>
      </c>
      <c r="BA37" s="1287">
        <v>115088.13</v>
      </c>
      <c r="BB37" s="1289">
        <v>15564.06369094231</v>
      </c>
      <c r="BC37" s="1290">
        <v>174714.05799999999</v>
      </c>
      <c r="BD37" s="1285"/>
      <c r="BE37" s="1285"/>
    </row>
    <row r="38" spans="1:57" s="1280" customFormat="1">
      <c r="A38" s="1286" t="s">
        <v>134</v>
      </c>
      <c r="B38" s="1287">
        <v>2655990.1839999999</v>
      </c>
      <c r="C38" s="1289">
        <v>6280.552597233097</v>
      </c>
      <c r="D38" s="1289">
        <v>2680050.9819999998</v>
      </c>
      <c r="E38" s="1287">
        <v>1592.7049999999999</v>
      </c>
      <c r="F38" s="1289">
        <v>26.887235708692245</v>
      </c>
      <c r="G38" s="1289">
        <v>1695.71</v>
      </c>
      <c r="H38" s="1287">
        <v>6253234.2649999997</v>
      </c>
      <c r="I38" s="1289">
        <v>12172.049073348995</v>
      </c>
      <c r="J38" s="1289">
        <v>6299865.3859999999</v>
      </c>
      <c r="K38" s="1287">
        <v>164980.019</v>
      </c>
      <c r="L38" s="1289">
        <v>108.72043852779952</v>
      </c>
      <c r="M38" s="1289">
        <v>165396.527</v>
      </c>
      <c r="N38" s="1287">
        <v>11798.576999999999</v>
      </c>
      <c r="O38" s="1289">
        <v>402.46306447402765</v>
      </c>
      <c r="P38" s="1289">
        <v>13340.413</v>
      </c>
      <c r="Q38" s="1287">
        <v>1729407.9979999999</v>
      </c>
      <c r="R38" s="1289">
        <v>5796.2866092404065</v>
      </c>
      <c r="S38" s="1289">
        <v>1751613.5730000001</v>
      </c>
      <c r="T38" s="1287">
        <v>0</v>
      </c>
      <c r="U38" s="1289">
        <v>0</v>
      </c>
      <c r="V38" s="1289">
        <v>0</v>
      </c>
      <c r="W38" s="1287">
        <v>925917.52099999995</v>
      </c>
      <c r="X38" s="1289">
        <v>600.56773688332021</v>
      </c>
      <c r="Y38" s="1289">
        <v>928218.29599999997</v>
      </c>
      <c r="Z38" s="1287">
        <v>8811166.1190000009</v>
      </c>
      <c r="AA38" s="1289">
        <v>666.55077003393365</v>
      </c>
      <c r="AB38" s="1289">
        <v>8813719.6760000009</v>
      </c>
      <c r="AC38" s="1287">
        <v>508.988</v>
      </c>
      <c r="AD38" s="1289">
        <v>78.843382928739217</v>
      </c>
      <c r="AE38" s="1289">
        <v>811.03700000000003</v>
      </c>
      <c r="AF38" s="1287">
        <v>2737.6419999999998</v>
      </c>
      <c r="AG38" s="1289">
        <v>0</v>
      </c>
      <c r="AH38" s="1289">
        <v>2737.6419999999998</v>
      </c>
      <c r="AI38" s="1287">
        <v>0</v>
      </c>
      <c r="AJ38" s="1289">
        <v>0</v>
      </c>
      <c r="AK38" s="1289">
        <v>0</v>
      </c>
      <c r="AL38" s="1287">
        <v>0</v>
      </c>
      <c r="AM38" s="1289">
        <v>0</v>
      </c>
      <c r="AN38" s="1289">
        <v>0</v>
      </c>
      <c r="AO38" s="1287">
        <v>7559.2929999999997</v>
      </c>
      <c r="AP38" s="1289">
        <v>0</v>
      </c>
      <c r="AQ38" s="1289">
        <v>7559.2929999999997</v>
      </c>
      <c r="AR38" s="1287">
        <v>0</v>
      </c>
      <c r="AS38" s="1289">
        <v>0</v>
      </c>
      <c r="AT38" s="1289">
        <v>0</v>
      </c>
      <c r="AU38" s="1287">
        <v>0</v>
      </c>
      <c r="AV38" s="1289">
        <v>0</v>
      </c>
      <c r="AW38" s="1289">
        <v>0</v>
      </c>
      <c r="AX38" s="1287">
        <v>0</v>
      </c>
      <c r="AY38" s="1289">
        <v>0</v>
      </c>
      <c r="AZ38" s="1289">
        <v>0</v>
      </c>
      <c r="BA38" s="1287">
        <v>20564893.316</v>
      </c>
      <c r="BB38" s="1289">
        <v>26132.921952492819</v>
      </c>
      <c r="BC38" s="1290">
        <v>20665008.539999999</v>
      </c>
      <c r="BD38" s="1285"/>
      <c r="BE38" s="1285"/>
    </row>
    <row r="39" spans="1:57" s="1280" customFormat="1">
      <c r="A39" s="1286" t="s">
        <v>707</v>
      </c>
      <c r="B39" s="1287">
        <v>1047.5640000000001</v>
      </c>
      <c r="C39" s="1289">
        <v>0</v>
      </c>
      <c r="D39" s="1289">
        <v>1047.5640000000001</v>
      </c>
      <c r="E39" s="1287">
        <v>0</v>
      </c>
      <c r="F39" s="1289">
        <v>0</v>
      </c>
      <c r="G39" s="1289">
        <v>0</v>
      </c>
      <c r="H39" s="1287">
        <v>120.557</v>
      </c>
      <c r="I39" s="1289">
        <v>2.3824066823283738</v>
      </c>
      <c r="J39" s="1289">
        <v>129.684</v>
      </c>
      <c r="K39" s="1287">
        <v>0</v>
      </c>
      <c r="L39" s="1289">
        <v>0</v>
      </c>
      <c r="M39" s="1289">
        <v>0</v>
      </c>
      <c r="N39" s="1287">
        <v>250.64500000000001</v>
      </c>
      <c r="O39" s="1289">
        <v>0</v>
      </c>
      <c r="P39" s="1289">
        <v>250.64500000000001</v>
      </c>
      <c r="Q39" s="1287">
        <v>0</v>
      </c>
      <c r="R39" s="1289">
        <v>0</v>
      </c>
      <c r="S39" s="1289">
        <v>0</v>
      </c>
      <c r="T39" s="1287">
        <v>0</v>
      </c>
      <c r="U39" s="1289">
        <v>0</v>
      </c>
      <c r="V39" s="1289">
        <v>0</v>
      </c>
      <c r="W39" s="1287">
        <v>0</v>
      </c>
      <c r="X39" s="1289">
        <v>0</v>
      </c>
      <c r="Y39" s="1289">
        <v>0</v>
      </c>
      <c r="Z39" s="1287">
        <v>0</v>
      </c>
      <c r="AA39" s="1289">
        <v>0</v>
      </c>
      <c r="AB39" s="1289">
        <v>0</v>
      </c>
      <c r="AC39" s="1287">
        <v>0</v>
      </c>
      <c r="AD39" s="1289">
        <v>0</v>
      </c>
      <c r="AE39" s="1289">
        <v>0</v>
      </c>
      <c r="AF39" s="1287">
        <v>0</v>
      </c>
      <c r="AG39" s="1289">
        <v>0</v>
      </c>
      <c r="AH39" s="1289">
        <v>0</v>
      </c>
      <c r="AI39" s="1287">
        <v>0</v>
      </c>
      <c r="AJ39" s="1289">
        <v>0</v>
      </c>
      <c r="AK39" s="1289">
        <v>0</v>
      </c>
      <c r="AL39" s="1287">
        <v>0</v>
      </c>
      <c r="AM39" s="1289">
        <v>0</v>
      </c>
      <c r="AN39" s="1289">
        <v>0</v>
      </c>
      <c r="AO39" s="1287">
        <v>0</v>
      </c>
      <c r="AP39" s="1289">
        <v>0</v>
      </c>
      <c r="AQ39" s="1289">
        <v>0</v>
      </c>
      <c r="AR39" s="1287">
        <v>0</v>
      </c>
      <c r="AS39" s="1289">
        <v>0</v>
      </c>
      <c r="AT39" s="1289">
        <v>0</v>
      </c>
      <c r="AU39" s="1287">
        <v>0</v>
      </c>
      <c r="AV39" s="1289">
        <v>0</v>
      </c>
      <c r="AW39" s="1289">
        <v>0</v>
      </c>
      <c r="AX39" s="1287">
        <v>0</v>
      </c>
      <c r="AY39" s="1289">
        <v>0</v>
      </c>
      <c r="AZ39" s="1289">
        <v>0</v>
      </c>
      <c r="BA39" s="1287">
        <v>1418.7660000000001</v>
      </c>
      <c r="BB39" s="1289">
        <v>2.3824066823283738</v>
      </c>
      <c r="BC39" s="1290">
        <v>1427.894</v>
      </c>
      <c r="BD39" s="1285"/>
      <c r="BE39" s="1285"/>
    </row>
    <row r="40" spans="1:57" s="1280" customFormat="1">
      <c r="A40" s="1286" t="s">
        <v>788</v>
      </c>
      <c r="B40" s="1287">
        <v>56941.786999999997</v>
      </c>
      <c r="C40" s="1289">
        <v>4618.3659618898455</v>
      </c>
      <c r="D40" s="1289">
        <v>74634.748000000007</v>
      </c>
      <c r="E40" s="1287">
        <v>0</v>
      </c>
      <c r="F40" s="1289">
        <v>11.163664839467501</v>
      </c>
      <c r="G40" s="1289">
        <v>42.768000000000001</v>
      </c>
      <c r="H40" s="1287">
        <v>8931.2649999999994</v>
      </c>
      <c r="I40" s="1289">
        <v>13623.156878099711</v>
      </c>
      <c r="J40" s="1289">
        <v>61121.58</v>
      </c>
      <c r="K40" s="1287">
        <v>183.71700000000001</v>
      </c>
      <c r="L40" s="1289">
        <v>0</v>
      </c>
      <c r="M40" s="1289">
        <v>183.71700000000001</v>
      </c>
      <c r="N40" s="1287">
        <v>4216.3230000000003</v>
      </c>
      <c r="O40" s="1289">
        <v>304.49360480292353</v>
      </c>
      <c r="P40" s="1289">
        <v>5382.8379999999997</v>
      </c>
      <c r="Q40" s="1287">
        <v>28549.758999999998</v>
      </c>
      <c r="R40" s="1289">
        <v>2775.9193422083003</v>
      </c>
      <c r="S40" s="1289">
        <v>39184.307000000001</v>
      </c>
      <c r="T40" s="1287">
        <v>0</v>
      </c>
      <c r="U40" s="1289">
        <v>0</v>
      </c>
      <c r="V40" s="1289">
        <v>0</v>
      </c>
      <c r="W40" s="1287">
        <v>2254.8519999999999</v>
      </c>
      <c r="X40" s="1289">
        <v>192.74288697468023</v>
      </c>
      <c r="Y40" s="1289">
        <v>2993.25</v>
      </c>
      <c r="Z40" s="1287">
        <v>0</v>
      </c>
      <c r="AA40" s="1289">
        <v>0</v>
      </c>
      <c r="AB40" s="1289">
        <v>0</v>
      </c>
      <c r="AC40" s="1287">
        <v>0</v>
      </c>
      <c r="AD40" s="1289">
        <v>0</v>
      </c>
      <c r="AE40" s="1289">
        <v>0</v>
      </c>
      <c r="AF40" s="1287">
        <v>0</v>
      </c>
      <c r="AG40" s="1289">
        <v>0</v>
      </c>
      <c r="AH40" s="1289">
        <v>0</v>
      </c>
      <c r="AI40" s="1287">
        <v>0</v>
      </c>
      <c r="AJ40" s="1289">
        <v>23.121378230227094</v>
      </c>
      <c r="AK40" s="1289">
        <v>88.578000000000003</v>
      </c>
      <c r="AL40" s="1287">
        <v>0</v>
      </c>
      <c r="AM40" s="1289">
        <v>0</v>
      </c>
      <c r="AN40" s="1289">
        <v>0</v>
      </c>
      <c r="AO40" s="1287">
        <v>0</v>
      </c>
      <c r="AP40" s="1289">
        <v>0</v>
      </c>
      <c r="AQ40" s="1289">
        <v>0</v>
      </c>
      <c r="AR40" s="1287">
        <v>0</v>
      </c>
      <c r="AS40" s="1289">
        <v>0</v>
      </c>
      <c r="AT40" s="1289">
        <v>0</v>
      </c>
      <c r="AU40" s="1287">
        <v>0</v>
      </c>
      <c r="AV40" s="1289">
        <v>0</v>
      </c>
      <c r="AW40" s="1289">
        <v>0</v>
      </c>
      <c r="AX40" s="1287">
        <v>0</v>
      </c>
      <c r="AY40" s="1289">
        <v>0</v>
      </c>
      <c r="AZ40" s="1289">
        <v>0</v>
      </c>
      <c r="BA40" s="1287">
        <v>101077.70600000001</v>
      </c>
      <c r="BB40" s="1289">
        <v>21548.964239102057</v>
      </c>
      <c r="BC40" s="1290">
        <v>183631.78899999999</v>
      </c>
      <c r="BD40" s="1285"/>
      <c r="BE40" s="1285"/>
    </row>
    <row r="41" spans="1:57" s="1280" customFormat="1">
      <c r="A41" s="1286" t="s">
        <v>789</v>
      </c>
      <c r="B41" s="1287">
        <v>735.99699999999996</v>
      </c>
      <c r="C41" s="1289">
        <v>1958.8345079613675</v>
      </c>
      <c r="D41" s="1289">
        <v>8240.2919999999995</v>
      </c>
      <c r="E41" s="1287">
        <v>118.922</v>
      </c>
      <c r="F41" s="1289">
        <v>550</v>
      </c>
      <c r="G41" s="1289">
        <v>2225.9720000000002</v>
      </c>
      <c r="H41" s="1287">
        <v>807.16600000000005</v>
      </c>
      <c r="I41" s="1289">
        <v>1780.3424693291568</v>
      </c>
      <c r="J41" s="1289">
        <v>7627.6589999999997</v>
      </c>
      <c r="K41" s="1287">
        <v>0</v>
      </c>
      <c r="L41" s="1289">
        <v>0</v>
      </c>
      <c r="M41" s="1289">
        <v>0</v>
      </c>
      <c r="N41" s="1287">
        <v>530</v>
      </c>
      <c r="O41" s="1289">
        <v>509.9282171756721</v>
      </c>
      <c r="P41" s="1289">
        <v>2483.5349999999999</v>
      </c>
      <c r="Q41" s="1287">
        <v>1906.3489999999999</v>
      </c>
      <c r="R41" s="1289">
        <v>587.25189245627769</v>
      </c>
      <c r="S41" s="1289">
        <v>4156.1109999999999</v>
      </c>
      <c r="T41" s="1287">
        <v>0</v>
      </c>
      <c r="U41" s="1289">
        <v>0</v>
      </c>
      <c r="V41" s="1289">
        <v>0</v>
      </c>
      <c r="W41" s="1287">
        <v>0</v>
      </c>
      <c r="X41" s="1289">
        <v>62.648133646567466</v>
      </c>
      <c r="Y41" s="1289">
        <v>240.005</v>
      </c>
      <c r="Z41" s="1287">
        <v>0</v>
      </c>
      <c r="AA41" s="1289">
        <v>0</v>
      </c>
      <c r="AB41" s="1289">
        <v>0</v>
      </c>
      <c r="AC41" s="1287">
        <v>0</v>
      </c>
      <c r="AD41" s="1289">
        <v>26.857217436700598</v>
      </c>
      <c r="AE41" s="1289">
        <v>102.89</v>
      </c>
      <c r="AF41" s="1287">
        <v>0</v>
      </c>
      <c r="AG41" s="1289">
        <v>0</v>
      </c>
      <c r="AH41" s="1289">
        <v>0</v>
      </c>
      <c r="AI41" s="1287">
        <v>0</v>
      </c>
      <c r="AJ41" s="1289">
        <v>0</v>
      </c>
      <c r="AK41" s="1289">
        <v>0</v>
      </c>
      <c r="AL41" s="1287">
        <v>0</v>
      </c>
      <c r="AM41" s="1289">
        <v>0</v>
      </c>
      <c r="AN41" s="1289">
        <v>0</v>
      </c>
      <c r="AO41" s="1287">
        <v>0</v>
      </c>
      <c r="AP41" s="1289">
        <v>0</v>
      </c>
      <c r="AQ41" s="1289">
        <v>0</v>
      </c>
      <c r="AR41" s="1287">
        <v>0</v>
      </c>
      <c r="AS41" s="1289">
        <v>0</v>
      </c>
      <c r="AT41" s="1289">
        <v>0</v>
      </c>
      <c r="AU41" s="1287">
        <v>0</v>
      </c>
      <c r="AV41" s="1289">
        <v>0</v>
      </c>
      <c r="AW41" s="1289">
        <v>0</v>
      </c>
      <c r="AX41" s="1287">
        <v>0</v>
      </c>
      <c r="AY41" s="1289">
        <v>0</v>
      </c>
      <c r="AZ41" s="1289">
        <v>0</v>
      </c>
      <c r="BA41" s="1287">
        <v>4098.4359999999997</v>
      </c>
      <c r="BB41" s="1289">
        <v>5475.8632210910982</v>
      </c>
      <c r="BC41" s="1290">
        <v>25076.468000000001</v>
      </c>
      <c r="BD41" s="1285"/>
      <c r="BE41" s="1285"/>
    </row>
    <row r="42" spans="1:57" s="1280" customFormat="1">
      <c r="A42" s="1286" t="s">
        <v>1112</v>
      </c>
      <c r="B42" s="1287">
        <v>18436.786</v>
      </c>
      <c r="C42" s="1289">
        <v>599.84782041242488</v>
      </c>
      <c r="D42" s="1289">
        <v>20734.804</v>
      </c>
      <c r="E42" s="1287">
        <v>0</v>
      </c>
      <c r="F42" s="1289">
        <v>0</v>
      </c>
      <c r="G42" s="1289">
        <v>0</v>
      </c>
      <c r="H42" s="1287">
        <v>337.80099999999999</v>
      </c>
      <c r="I42" s="1289">
        <v>29.557556773688329</v>
      </c>
      <c r="J42" s="1289">
        <v>451.03699999999998</v>
      </c>
      <c r="K42" s="1287">
        <v>0</v>
      </c>
      <c r="L42" s="1289">
        <v>55.206473505612109</v>
      </c>
      <c r="M42" s="1289">
        <v>211.49600000000001</v>
      </c>
      <c r="N42" s="1287">
        <v>0</v>
      </c>
      <c r="O42" s="1289">
        <v>0</v>
      </c>
      <c r="P42" s="1289">
        <v>0</v>
      </c>
      <c r="Q42" s="1287">
        <v>253.012</v>
      </c>
      <c r="R42" s="1289">
        <v>621.96267293134952</v>
      </c>
      <c r="S42" s="1289">
        <v>2635.752</v>
      </c>
      <c r="T42" s="1287">
        <v>0</v>
      </c>
      <c r="U42" s="1289">
        <v>0</v>
      </c>
      <c r="V42" s="1289">
        <v>0</v>
      </c>
      <c r="W42" s="1287">
        <v>0</v>
      </c>
      <c r="X42" s="1289">
        <v>0</v>
      </c>
      <c r="Y42" s="1289">
        <v>0</v>
      </c>
      <c r="Z42" s="1287">
        <v>0</v>
      </c>
      <c r="AA42" s="1289">
        <v>0</v>
      </c>
      <c r="AB42" s="1289">
        <v>0</v>
      </c>
      <c r="AC42" s="1287">
        <v>133.97</v>
      </c>
      <c r="AD42" s="1289">
        <v>0</v>
      </c>
      <c r="AE42" s="1289">
        <v>133.97</v>
      </c>
      <c r="AF42" s="1287">
        <v>0</v>
      </c>
      <c r="AG42" s="1289">
        <v>0</v>
      </c>
      <c r="AH42" s="1289">
        <v>0</v>
      </c>
      <c r="AI42" s="1287">
        <v>0</v>
      </c>
      <c r="AJ42" s="1289">
        <v>0</v>
      </c>
      <c r="AK42" s="1289">
        <v>0</v>
      </c>
      <c r="AL42" s="1287">
        <v>0</v>
      </c>
      <c r="AM42" s="1289">
        <v>0</v>
      </c>
      <c r="AN42" s="1289">
        <v>0</v>
      </c>
      <c r="AO42" s="1287">
        <v>0</v>
      </c>
      <c r="AP42" s="1289">
        <v>0</v>
      </c>
      <c r="AQ42" s="1289">
        <v>0</v>
      </c>
      <c r="AR42" s="1287">
        <v>0</v>
      </c>
      <c r="AS42" s="1289">
        <v>0</v>
      </c>
      <c r="AT42" s="1289">
        <v>0</v>
      </c>
      <c r="AU42" s="1287">
        <v>0</v>
      </c>
      <c r="AV42" s="1289">
        <v>0</v>
      </c>
      <c r="AW42" s="1289">
        <v>0</v>
      </c>
      <c r="AX42" s="1287">
        <v>0</v>
      </c>
      <c r="AY42" s="1289">
        <v>0</v>
      </c>
      <c r="AZ42" s="1289">
        <v>0</v>
      </c>
      <c r="BA42" s="1287">
        <v>19161.571</v>
      </c>
      <c r="BB42" s="1289">
        <v>1306.5750456799788</v>
      </c>
      <c r="BC42" s="1290">
        <v>24167.061000000002</v>
      </c>
      <c r="BD42" s="1285"/>
      <c r="BE42" s="1285"/>
    </row>
    <row r="43" spans="1:57" s="1280" customFormat="1">
      <c r="A43" s="1291" t="s">
        <v>1113</v>
      </c>
      <c r="B43" s="1292">
        <v>95977.721999999994</v>
      </c>
      <c r="C43" s="1293">
        <v>5506.9483163664827</v>
      </c>
      <c r="D43" s="1294">
        <v>117074.841</v>
      </c>
      <c r="E43" s="1292">
        <v>8.93</v>
      </c>
      <c r="F43" s="1293">
        <v>0.14252153484729835</v>
      </c>
      <c r="G43" s="1294">
        <v>9.4770000000000003</v>
      </c>
      <c r="H43" s="1292">
        <v>508791.80800000002</v>
      </c>
      <c r="I43" s="1293">
        <v>9776.4883842338804</v>
      </c>
      <c r="J43" s="1294">
        <v>546245.53500000003</v>
      </c>
      <c r="K43" s="1292">
        <v>11690.441000000001</v>
      </c>
      <c r="L43" s="1293">
        <v>24.373270686504824</v>
      </c>
      <c r="M43" s="1294">
        <v>11783.815000000001</v>
      </c>
      <c r="N43" s="1292">
        <v>5477.4889999999996</v>
      </c>
      <c r="O43" s="1293">
        <v>1178.5118767945705</v>
      </c>
      <c r="P43" s="1294">
        <v>9992.3680000000004</v>
      </c>
      <c r="Q43" s="1292">
        <v>43932.911</v>
      </c>
      <c r="R43" s="1293">
        <v>425.52858261550506</v>
      </c>
      <c r="S43" s="1294">
        <v>45563.112000000001</v>
      </c>
      <c r="T43" s="1292">
        <v>84.644999999999996</v>
      </c>
      <c r="U43" s="1293">
        <v>12.655964500130512</v>
      </c>
      <c r="V43" s="1294">
        <v>133.13</v>
      </c>
      <c r="W43" s="1292">
        <v>68548.09</v>
      </c>
      <c r="X43" s="1293">
        <v>373.09240407204379</v>
      </c>
      <c r="Y43" s="1294">
        <v>69977.407000000007</v>
      </c>
      <c r="Z43" s="1292">
        <v>2492733.3089999999</v>
      </c>
      <c r="AA43" s="1293">
        <v>21.211172017749934</v>
      </c>
      <c r="AB43" s="1294">
        <v>2492814.5699999998</v>
      </c>
      <c r="AC43" s="1292">
        <v>0</v>
      </c>
      <c r="AD43" s="1293">
        <v>0</v>
      </c>
      <c r="AE43" s="1294">
        <v>0</v>
      </c>
      <c r="AF43" s="1292">
        <v>1468.578</v>
      </c>
      <c r="AG43" s="1293">
        <v>0</v>
      </c>
      <c r="AH43" s="1294">
        <v>1468.578</v>
      </c>
      <c r="AI43" s="1292">
        <v>0</v>
      </c>
      <c r="AJ43" s="1293">
        <v>0</v>
      </c>
      <c r="AK43" s="1294">
        <v>0</v>
      </c>
      <c r="AL43" s="1292">
        <v>0</v>
      </c>
      <c r="AM43" s="1293">
        <v>0</v>
      </c>
      <c r="AN43" s="1294">
        <v>0</v>
      </c>
      <c r="AO43" s="1292">
        <v>2174.3850000000002</v>
      </c>
      <c r="AP43" s="1293">
        <v>0</v>
      </c>
      <c r="AQ43" s="1294">
        <v>2174.3850000000002</v>
      </c>
      <c r="AR43" s="1292">
        <v>0</v>
      </c>
      <c r="AS43" s="1293">
        <v>0</v>
      </c>
      <c r="AT43" s="1294">
        <v>0</v>
      </c>
      <c r="AU43" s="1292">
        <v>0</v>
      </c>
      <c r="AV43" s="1293">
        <v>0</v>
      </c>
      <c r="AW43" s="1294">
        <v>0</v>
      </c>
      <c r="AX43" s="1292">
        <v>0</v>
      </c>
      <c r="AY43" s="1293">
        <v>0</v>
      </c>
      <c r="AZ43" s="1294">
        <v>0</v>
      </c>
      <c r="BA43" s="1292">
        <v>3230888.3130000001</v>
      </c>
      <c r="BB43" s="1293">
        <v>17318.953014878622</v>
      </c>
      <c r="BC43" s="1294">
        <v>3297237.2230000002</v>
      </c>
      <c r="BD43" s="1285"/>
      <c r="BE43" s="1285"/>
    </row>
    <row r="44" spans="1:57" s="1280" customFormat="1">
      <c r="A44" s="1286" t="s">
        <v>1105</v>
      </c>
      <c r="B44" s="1287">
        <v>483.84100000000001</v>
      </c>
      <c r="C44" s="1289">
        <v>54.226833724876002</v>
      </c>
      <c r="D44" s="1289">
        <v>691.58399999999995</v>
      </c>
      <c r="E44" s="1287">
        <v>8.9290000000000003</v>
      </c>
      <c r="F44" s="1289">
        <v>0.14069433568258941</v>
      </c>
      <c r="G44" s="1289">
        <v>9.468</v>
      </c>
      <c r="H44" s="1287">
        <v>8541.1470000000008</v>
      </c>
      <c r="I44" s="1289">
        <v>1157.9216914643694</v>
      </c>
      <c r="J44" s="1289">
        <v>12977.146000000001</v>
      </c>
      <c r="K44" s="1287">
        <v>83.747</v>
      </c>
      <c r="L44" s="1289">
        <v>7.2782563299399623</v>
      </c>
      <c r="M44" s="1289">
        <v>111.63</v>
      </c>
      <c r="N44" s="1287">
        <v>2023.5139999999999</v>
      </c>
      <c r="O44" s="1289">
        <v>16.282693813625684</v>
      </c>
      <c r="P44" s="1289">
        <v>2085.8939999999998</v>
      </c>
      <c r="Q44" s="1287">
        <v>261.738</v>
      </c>
      <c r="R44" s="1289">
        <v>18.811798486034974</v>
      </c>
      <c r="S44" s="1289">
        <v>333.80700000000002</v>
      </c>
      <c r="T44" s="1287">
        <v>8.0000000000000002E-3</v>
      </c>
      <c r="U44" s="1289">
        <v>0</v>
      </c>
      <c r="V44" s="1289">
        <v>8.0000000000000002E-3</v>
      </c>
      <c r="W44" s="1287">
        <v>55.893999999999998</v>
      </c>
      <c r="X44" s="1289">
        <v>4.6207256590968413</v>
      </c>
      <c r="Y44" s="1289">
        <v>73.596999999999994</v>
      </c>
      <c r="Z44" s="1287">
        <v>0</v>
      </c>
      <c r="AA44" s="1289">
        <v>0</v>
      </c>
      <c r="AB44" s="1289">
        <v>0</v>
      </c>
      <c r="AC44" s="1287">
        <v>0</v>
      </c>
      <c r="AD44" s="1289">
        <v>0</v>
      </c>
      <c r="AE44" s="1289">
        <v>0</v>
      </c>
      <c r="AF44" s="1287">
        <v>0</v>
      </c>
      <c r="AG44" s="1289">
        <v>0</v>
      </c>
      <c r="AH44" s="1289">
        <v>0</v>
      </c>
      <c r="AI44" s="1287">
        <v>0</v>
      </c>
      <c r="AJ44" s="1289">
        <v>0</v>
      </c>
      <c r="AK44" s="1289">
        <v>0</v>
      </c>
      <c r="AL44" s="1287">
        <v>0</v>
      </c>
      <c r="AM44" s="1289">
        <v>0</v>
      </c>
      <c r="AN44" s="1289">
        <v>0</v>
      </c>
      <c r="AO44" s="1287">
        <v>0</v>
      </c>
      <c r="AP44" s="1289">
        <v>0</v>
      </c>
      <c r="AQ44" s="1289">
        <v>0</v>
      </c>
      <c r="AR44" s="1287">
        <v>0</v>
      </c>
      <c r="AS44" s="1289">
        <v>0</v>
      </c>
      <c r="AT44" s="1289">
        <v>0</v>
      </c>
      <c r="AU44" s="1287">
        <v>0</v>
      </c>
      <c r="AV44" s="1289">
        <v>0</v>
      </c>
      <c r="AW44" s="1289">
        <v>0</v>
      </c>
      <c r="AX44" s="1287">
        <v>0</v>
      </c>
      <c r="AY44" s="1289">
        <v>0</v>
      </c>
      <c r="AZ44" s="1289">
        <v>0</v>
      </c>
      <c r="BA44" s="1287">
        <v>11458.823</v>
      </c>
      <c r="BB44" s="1289">
        <v>1259.2834768989817</v>
      </c>
      <c r="BC44" s="1290">
        <v>16283.138000000001</v>
      </c>
      <c r="BD44" s="1285"/>
      <c r="BE44" s="1285"/>
    </row>
    <row r="45" spans="1:57" s="1280" customFormat="1">
      <c r="A45" s="1286" t="s">
        <v>787</v>
      </c>
      <c r="B45" s="1287">
        <v>11170.728999999999</v>
      </c>
      <c r="C45" s="1289">
        <v>467.72200469851208</v>
      </c>
      <c r="D45" s="1289">
        <v>12962.572</v>
      </c>
      <c r="E45" s="1287">
        <v>0</v>
      </c>
      <c r="F45" s="1289">
        <v>0</v>
      </c>
      <c r="G45" s="1289">
        <v>0</v>
      </c>
      <c r="H45" s="1287">
        <v>9027.125</v>
      </c>
      <c r="I45" s="1289">
        <v>676.11459149047243</v>
      </c>
      <c r="J45" s="1289">
        <v>11617.32</v>
      </c>
      <c r="K45" s="1287">
        <v>0</v>
      </c>
      <c r="L45" s="1289">
        <v>0</v>
      </c>
      <c r="M45" s="1289">
        <v>0</v>
      </c>
      <c r="N45" s="1287">
        <v>203.64</v>
      </c>
      <c r="O45" s="1289">
        <v>40.408248499086397</v>
      </c>
      <c r="P45" s="1289">
        <v>358.44499999999999</v>
      </c>
      <c r="Q45" s="1287">
        <v>244.79499999999999</v>
      </c>
      <c r="R45" s="1289">
        <v>58.246932915687808</v>
      </c>
      <c r="S45" s="1289">
        <v>467.93900000000002</v>
      </c>
      <c r="T45" s="1287">
        <v>84.635999999999996</v>
      </c>
      <c r="U45" s="1289">
        <v>12.655964500130512</v>
      </c>
      <c r="V45" s="1289">
        <v>133.12100000000001</v>
      </c>
      <c r="W45" s="1287">
        <v>94.91</v>
      </c>
      <c r="X45" s="1289">
        <v>56.323414252153484</v>
      </c>
      <c r="Y45" s="1289">
        <v>310.685</v>
      </c>
      <c r="Z45" s="1287">
        <v>0</v>
      </c>
      <c r="AA45" s="1289">
        <v>0</v>
      </c>
      <c r="AB45" s="1289">
        <v>0</v>
      </c>
      <c r="AC45" s="1287">
        <v>0</v>
      </c>
      <c r="AD45" s="1289">
        <v>0</v>
      </c>
      <c r="AE45" s="1289">
        <v>0</v>
      </c>
      <c r="AF45" s="1287">
        <v>0</v>
      </c>
      <c r="AG45" s="1289">
        <v>0</v>
      </c>
      <c r="AH45" s="1289">
        <v>0</v>
      </c>
      <c r="AI45" s="1287">
        <v>0</v>
      </c>
      <c r="AJ45" s="1289">
        <v>0</v>
      </c>
      <c r="AK45" s="1289">
        <v>0</v>
      </c>
      <c r="AL45" s="1287">
        <v>0</v>
      </c>
      <c r="AM45" s="1289">
        <v>0</v>
      </c>
      <c r="AN45" s="1289">
        <v>0</v>
      </c>
      <c r="AO45" s="1287">
        <v>0</v>
      </c>
      <c r="AP45" s="1289">
        <v>0</v>
      </c>
      <c r="AQ45" s="1289">
        <v>0</v>
      </c>
      <c r="AR45" s="1287">
        <v>0</v>
      </c>
      <c r="AS45" s="1289">
        <v>0</v>
      </c>
      <c r="AT45" s="1289">
        <v>0</v>
      </c>
      <c r="AU45" s="1287">
        <v>0</v>
      </c>
      <c r="AV45" s="1289">
        <v>0</v>
      </c>
      <c r="AW45" s="1289">
        <v>0</v>
      </c>
      <c r="AX45" s="1287">
        <v>0</v>
      </c>
      <c r="AY45" s="1289">
        <v>0</v>
      </c>
      <c r="AZ45" s="1289">
        <v>0</v>
      </c>
      <c r="BA45" s="1287">
        <v>20825.837</v>
      </c>
      <c r="BB45" s="1289">
        <v>1311.4716784129469</v>
      </c>
      <c r="BC45" s="1290">
        <v>25850.085999999999</v>
      </c>
      <c r="BD45" s="1285"/>
      <c r="BE45" s="1285"/>
    </row>
    <row r="46" spans="1:57" s="1280" customFormat="1">
      <c r="A46" s="1286" t="s">
        <v>124</v>
      </c>
      <c r="B46" s="1287">
        <v>159.73599999999999</v>
      </c>
      <c r="C46" s="1289">
        <v>5.9788566953797959</v>
      </c>
      <c r="D46" s="1289">
        <v>182.642</v>
      </c>
      <c r="E46" s="1287">
        <v>0</v>
      </c>
      <c r="F46" s="1289">
        <v>0</v>
      </c>
      <c r="G46" s="1289">
        <v>0</v>
      </c>
      <c r="H46" s="1287">
        <v>22672.847000000002</v>
      </c>
      <c r="I46" s="1289">
        <v>3459.5533803184544</v>
      </c>
      <c r="J46" s="1289">
        <v>35926.396999999997</v>
      </c>
      <c r="K46" s="1287">
        <v>0</v>
      </c>
      <c r="L46" s="1289">
        <v>17.093970242756459</v>
      </c>
      <c r="M46" s="1289">
        <v>65.486999999999995</v>
      </c>
      <c r="N46" s="1287">
        <v>311.41699999999997</v>
      </c>
      <c r="O46" s="1289">
        <v>71.820673453406414</v>
      </c>
      <c r="P46" s="1289">
        <v>586.56200000000001</v>
      </c>
      <c r="Q46" s="1287">
        <v>0</v>
      </c>
      <c r="R46" s="1289">
        <v>11.24719394413991</v>
      </c>
      <c r="S46" s="1289">
        <v>43.088000000000001</v>
      </c>
      <c r="T46" s="1287">
        <v>0</v>
      </c>
      <c r="U46" s="1289">
        <v>0</v>
      </c>
      <c r="V46" s="1289">
        <v>0</v>
      </c>
      <c r="W46" s="1287">
        <v>105.167</v>
      </c>
      <c r="X46" s="1289">
        <v>11.147742103889323</v>
      </c>
      <c r="Y46" s="1289">
        <v>147.875</v>
      </c>
      <c r="Z46" s="1287">
        <v>0</v>
      </c>
      <c r="AA46" s="1289">
        <v>0</v>
      </c>
      <c r="AB46" s="1289">
        <v>0</v>
      </c>
      <c r="AC46" s="1287">
        <v>0</v>
      </c>
      <c r="AD46" s="1289">
        <v>0</v>
      </c>
      <c r="AE46" s="1289">
        <v>0</v>
      </c>
      <c r="AF46" s="1287">
        <v>0</v>
      </c>
      <c r="AG46" s="1289">
        <v>0</v>
      </c>
      <c r="AH46" s="1289">
        <v>0</v>
      </c>
      <c r="AI46" s="1287">
        <v>0</v>
      </c>
      <c r="AJ46" s="1289">
        <v>0</v>
      </c>
      <c r="AK46" s="1289">
        <v>0</v>
      </c>
      <c r="AL46" s="1287">
        <v>0</v>
      </c>
      <c r="AM46" s="1289">
        <v>0</v>
      </c>
      <c r="AN46" s="1289">
        <v>0</v>
      </c>
      <c r="AO46" s="1287">
        <v>0</v>
      </c>
      <c r="AP46" s="1289">
        <v>0</v>
      </c>
      <c r="AQ46" s="1289">
        <v>0</v>
      </c>
      <c r="AR46" s="1287">
        <v>0</v>
      </c>
      <c r="AS46" s="1289">
        <v>0</v>
      </c>
      <c r="AT46" s="1289">
        <v>0</v>
      </c>
      <c r="AU46" s="1287">
        <v>0</v>
      </c>
      <c r="AV46" s="1289">
        <v>0</v>
      </c>
      <c r="AW46" s="1289">
        <v>0</v>
      </c>
      <c r="AX46" s="1287">
        <v>0</v>
      </c>
      <c r="AY46" s="1289">
        <v>0</v>
      </c>
      <c r="AZ46" s="1289">
        <v>0</v>
      </c>
      <c r="BA46" s="1287">
        <v>23249.169000000002</v>
      </c>
      <c r="BB46" s="1289">
        <v>3576.8425998433827</v>
      </c>
      <c r="BC46" s="1290">
        <v>36952.053</v>
      </c>
      <c r="BD46" s="1285"/>
      <c r="BE46" s="1285"/>
    </row>
    <row r="47" spans="1:57" s="1280" customFormat="1">
      <c r="A47" s="1286" t="s">
        <v>134</v>
      </c>
      <c r="B47" s="1287">
        <v>73654.671000000002</v>
      </c>
      <c r="C47" s="1289">
        <v>4731.7932654659353</v>
      </c>
      <c r="D47" s="1289">
        <v>91782.172000000006</v>
      </c>
      <c r="E47" s="1287">
        <v>0</v>
      </c>
      <c r="F47" s="1289">
        <v>0</v>
      </c>
      <c r="G47" s="1289">
        <v>0</v>
      </c>
      <c r="H47" s="1287">
        <v>468245.08299999998</v>
      </c>
      <c r="I47" s="1289">
        <v>3696.8433829287387</v>
      </c>
      <c r="J47" s="1289">
        <v>482407.69099999999</v>
      </c>
      <c r="K47" s="1287">
        <v>9746.6929999999993</v>
      </c>
      <c r="L47" s="1289">
        <v>0</v>
      </c>
      <c r="M47" s="1289">
        <v>9746.6929999999993</v>
      </c>
      <c r="N47" s="1287">
        <v>2073.0700000000002</v>
      </c>
      <c r="O47" s="1289">
        <v>50</v>
      </c>
      <c r="P47" s="1289">
        <v>2264.62</v>
      </c>
      <c r="Q47" s="1287">
        <v>43151.55</v>
      </c>
      <c r="R47" s="1289">
        <v>277.44218219785955</v>
      </c>
      <c r="S47" s="1289">
        <v>44214.430999999997</v>
      </c>
      <c r="T47" s="1287">
        <v>0</v>
      </c>
      <c r="U47" s="1289">
        <v>0</v>
      </c>
      <c r="V47" s="1289">
        <v>0</v>
      </c>
      <c r="W47" s="1287">
        <v>68011.472999999998</v>
      </c>
      <c r="X47" s="1289">
        <v>301</v>
      </c>
      <c r="Y47" s="1289">
        <v>69164.604000000007</v>
      </c>
      <c r="Z47" s="1287">
        <v>2492733.3089999999</v>
      </c>
      <c r="AA47" s="1289">
        <v>21.211172017749934</v>
      </c>
      <c r="AB47" s="1289">
        <v>2492814.5699999998</v>
      </c>
      <c r="AC47" s="1287">
        <v>0</v>
      </c>
      <c r="AD47" s="1289">
        <v>0</v>
      </c>
      <c r="AE47" s="1289">
        <v>0</v>
      </c>
      <c r="AF47" s="1287">
        <v>1468.578</v>
      </c>
      <c r="AG47" s="1289">
        <v>0</v>
      </c>
      <c r="AH47" s="1289">
        <v>1468.578</v>
      </c>
      <c r="AI47" s="1287">
        <v>0</v>
      </c>
      <c r="AJ47" s="1289">
        <v>0</v>
      </c>
      <c r="AK47" s="1289">
        <v>0</v>
      </c>
      <c r="AL47" s="1287">
        <v>0</v>
      </c>
      <c r="AM47" s="1289">
        <v>0</v>
      </c>
      <c r="AN47" s="1289">
        <v>0</v>
      </c>
      <c r="AO47" s="1287">
        <v>2174.3850000000002</v>
      </c>
      <c r="AP47" s="1289">
        <v>0</v>
      </c>
      <c r="AQ47" s="1289">
        <v>2174.3850000000002</v>
      </c>
      <c r="AR47" s="1287">
        <v>0</v>
      </c>
      <c r="AS47" s="1289">
        <v>0</v>
      </c>
      <c r="AT47" s="1289">
        <v>0</v>
      </c>
      <c r="AU47" s="1287">
        <v>0</v>
      </c>
      <c r="AV47" s="1289">
        <v>0</v>
      </c>
      <c r="AW47" s="1289">
        <v>0</v>
      </c>
      <c r="AX47" s="1287">
        <v>0</v>
      </c>
      <c r="AY47" s="1289">
        <v>0</v>
      </c>
      <c r="AZ47" s="1289">
        <v>0</v>
      </c>
      <c r="BA47" s="1287">
        <v>3161258.8169999998</v>
      </c>
      <c r="BB47" s="1289">
        <v>9078.2905246671871</v>
      </c>
      <c r="BC47" s="1290">
        <v>3196037.7480000001</v>
      </c>
      <c r="BD47" s="1285"/>
      <c r="BE47" s="1285"/>
    </row>
    <row r="48" spans="1:57" s="1280" customFormat="1">
      <c r="A48" s="1286" t="s">
        <v>707</v>
      </c>
      <c r="B48" s="1287">
        <v>0</v>
      </c>
      <c r="C48" s="1289">
        <v>29.411119812059514</v>
      </c>
      <c r="D48" s="1289">
        <v>112.67400000000001</v>
      </c>
      <c r="E48" s="1287">
        <v>0</v>
      </c>
      <c r="F48" s="1289">
        <v>0</v>
      </c>
      <c r="G48" s="1289">
        <v>0</v>
      </c>
      <c r="H48" s="1287">
        <v>1E-3</v>
      </c>
      <c r="I48" s="1289">
        <v>0</v>
      </c>
      <c r="J48" s="1289">
        <v>1E-3</v>
      </c>
      <c r="K48" s="1287">
        <v>0</v>
      </c>
      <c r="L48" s="1289">
        <v>0</v>
      </c>
      <c r="M48" s="1289">
        <v>0</v>
      </c>
      <c r="N48" s="1287">
        <v>0</v>
      </c>
      <c r="O48" s="1289">
        <v>0</v>
      </c>
      <c r="P48" s="1289">
        <v>0</v>
      </c>
      <c r="Q48" s="1287">
        <v>0</v>
      </c>
      <c r="R48" s="1289">
        <v>0</v>
      </c>
      <c r="S48" s="1289">
        <v>0</v>
      </c>
      <c r="T48" s="1287">
        <v>0</v>
      </c>
      <c r="U48" s="1289">
        <v>0</v>
      </c>
      <c r="V48" s="1289">
        <v>0</v>
      </c>
      <c r="W48" s="1287">
        <v>220.65199999999999</v>
      </c>
      <c r="X48" s="1289">
        <v>0</v>
      </c>
      <c r="Y48" s="1289">
        <v>220.65199999999999</v>
      </c>
      <c r="Z48" s="1287">
        <v>0</v>
      </c>
      <c r="AA48" s="1289">
        <v>0</v>
      </c>
      <c r="AB48" s="1289">
        <v>0</v>
      </c>
      <c r="AC48" s="1287">
        <v>0</v>
      </c>
      <c r="AD48" s="1289">
        <v>0</v>
      </c>
      <c r="AE48" s="1289">
        <v>0</v>
      </c>
      <c r="AF48" s="1287">
        <v>0</v>
      </c>
      <c r="AG48" s="1289">
        <v>0</v>
      </c>
      <c r="AH48" s="1289">
        <v>0</v>
      </c>
      <c r="AI48" s="1287">
        <v>0</v>
      </c>
      <c r="AJ48" s="1289">
        <v>0</v>
      </c>
      <c r="AK48" s="1289">
        <v>0</v>
      </c>
      <c r="AL48" s="1287">
        <v>0</v>
      </c>
      <c r="AM48" s="1289">
        <v>0</v>
      </c>
      <c r="AN48" s="1289">
        <v>0</v>
      </c>
      <c r="AO48" s="1287">
        <v>0</v>
      </c>
      <c r="AP48" s="1289">
        <v>0</v>
      </c>
      <c r="AQ48" s="1289">
        <v>0</v>
      </c>
      <c r="AR48" s="1287">
        <v>0</v>
      </c>
      <c r="AS48" s="1289">
        <v>0</v>
      </c>
      <c r="AT48" s="1289">
        <v>0</v>
      </c>
      <c r="AU48" s="1287">
        <v>0</v>
      </c>
      <c r="AV48" s="1289">
        <v>0</v>
      </c>
      <c r="AW48" s="1289">
        <v>0</v>
      </c>
      <c r="AX48" s="1287">
        <v>0</v>
      </c>
      <c r="AY48" s="1289">
        <v>0</v>
      </c>
      <c r="AZ48" s="1289">
        <v>0</v>
      </c>
      <c r="BA48" s="1287">
        <v>220.654</v>
      </c>
      <c r="BB48" s="1289">
        <v>29.411119812059514</v>
      </c>
      <c r="BC48" s="1290">
        <v>333.32900000000001</v>
      </c>
      <c r="BD48" s="1285"/>
      <c r="BE48" s="1285"/>
    </row>
    <row r="49" spans="1:57" s="1280" customFormat="1">
      <c r="A49" s="1286" t="s">
        <v>788</v>
      </c>
      <c r="B49" s="1287">
        <v>1943.3579999999999</v>
      </c>
      <c r="C49" s="1289">
        <v>53.866614460976244</v>
      </c>
      <c r="D49" s="1289">
        <v>2149.721</v>
      </c>
      <c r="E49" s="1287">
        <v>1E-3</v>
      </c>
      <c r="F49" s="1289">
        <v>1.8271991647089531E-3</v>
      </c>
      <c r="G49" s="1289">
        <v>8.0000000000000002E-3</v>
      </c>
      <c r="H49" s="1287">
        <v>305.55700000000002</v>
      </c>
      <c r="I49" s="1289">
        <v>705.52884364395709</v>
      </c>
      <c r="J49" s="1289">
        <v>3008.4389999999999</v>
      </c>
      <c r="K49" s="1287">
        <v>0</v>
      </c>
      <c r="L49" s="1289">
        <v>7.8308535630383701E-4</v>
      </c>
      <c r="M49" s="1289">
        <v>3.0000000000000001E-3</v>
      </c>
      <c r="N49" s="1287">
        <v>1.8460000000000001</v>
      </c>
      <c r="O49" s="1289">
        <v>0</v>
      </c>
      <c r="P49" s="1289">
        <v>1.8460000000000001</v>
      </c>
      <c r="Q49" s="1287">
        <v>274.64800000000002</v>
      </c>
      <c r="R49" s="1289">
        <v>33.132863482119546</v>
      </c>
      <c r="S49" s="1289">
        <v>401.58</v>
      </c>
      <c r="T49" s="1287">
        <v>0</v>
      </c>
      <c r="U49" s="1289">
        <v>0</v>
      </c>
      <c r="V49" s="1289">
        <v>0</v>
      </c>
      <c r="W49" s="1287">
        <v>59.991</v>
      </c>
      <c r="X49" s="1289">
        <v>0</v>
      </c>
      <c r="Y49" s="1289">
        <v>59.991</v>
      </c>
      <c r="Z49" s="1287">
        <v>0</v>
      </c>
      <c r="AA49" s="1289">
        <v>0</v>
      </c>
      <c r="AB49" s="1289">
        <v>0</v>
      </c>
      <c r="AC49" s="1287">
        <v>0</v>
      </c>
      <c r="AD49" s="1289">
        <v>0</v>
      </c>
      <c r="AE49" s="1289">
        <v>0</v>
      </c>
      <c r="AF49" s="1287">
        <v>0</v>
      </c>
      <c r="AG49" s="1289">
        <v>0</v>
      </c>
      <c r="AH49" s="1289">
        <v>0</v>
      </c>
      <c r="AI49" s="1287">
        <v>0</v>
      </c>
      <c r="AJ49" s="1289">
        <v>0</v>
      </c>
      <c r="AK49" s="1289">
        <v>0</v>
      </c>
      <c r="AL49" s="1287">
        <v>0</v>
      </c>
      <c r="AM49" s="1289">
        <v>0</v>
      </c>
      <c r="AN49" s="1289">
        <v>0</v>
      </c>
      <c r="AO49" s="1287">
        <v>0</v>
      </c>
      <c r="AP49" s="1289">
        <v>0</v>
      </c>
      <c r="AQ49" s="1289">
        <v>0</v>
      </c>
      <c r="AR49" s="1287">
        <v>0</v>
      </c>
      <c r="AS49" s="1289">
        <v>0</v>
      </c>
      <c r="AT49" s="1289">
        <v>0</v>
      </c>
      <c r="AU49" s="1287">
        <v>0</v>
      </c>
      <c r="AV49" s="1289">
        <v>0</v>
      </c>
      <c r="AW49" s="1289">
        <v>0</v>
      </c>
      <c r="AX49" s="1287">
        <v>0</v>
      </c>
      <c r="AY49" s="1289">
        <v>0</v>
      </c>
      <c r="AZ49" s="1289">
        <v>0</v>
      </c>
      <c r="BA49" s="1287">
        <v>2585.402</v>
      </c>
      <c r="BB49" s="1289">
        <v>792.53145392847819</v>
      </c>
      <c r="BC49" s="1290">
        <v>5621.5910000000003</v>
      </c>
      <c r="BD49" s="1285"/>
      <c r="BE49" s="1285"/>
    </row>
    <row r="50" spans="1:57" s="1280" customFormat="1">
      <c r="A50" s="1286" t="s">
        <v>789</v>
      </c>
      <c r="B50" s="1287">
        <v>0</v>
      </c>
      <c r="C50" s="1289">
        <v>160</v>
      </c>
      <c r="D50" s="1289">
        <v>612.96</v>
      </c>
      <c r="E50" s="1287">
        <v>0</v>
      </c>
      <c r="F50" s="1289">
        <v>0</v>
      </c>
      <c r="G50" s="1289">
        <v>0</v>
      </c>
      <c r="H50" s="1287">
        <v>4.4999999999999998E-2</v>
      </c>
      <c r="I50" s="1289">
        <v>80.525450274079859</v>
      </c>
      <c r="J50" s="1289">
        <v>308.53800000000001</v>
      </c>
      <c r="K50" s="1287">
        <v>0</v>
      </c>
      <c r="L50" s="1289">
        <v>0</v>
      </c>
      <c r="M50" s="1289">
        <v>0</v>
      </c>
      <c r="N50" s="1287">
        <v>0</v>
      </c>
      <c r="O50" s="1289">
        <v>999.99999999999989</v>
      </c>
      <c r="P50" s="1289">
        <v>3831</v>
      </c>
      <c r="Q50" s="1287">
        <v>0</v>
      </c>
      <c r="R50" s="1289">
        <v>0</v>
      </c>
      <c r="S50" s="1289">
        <v>0</v>
      </c>
      <c r="T50" s="1287">
        <v>0</v>
      </c>
      <c r="U50" s="1289">
        <v>0</v>
      </c>
      <c r="V50" s="1289">
        <v>0</v>
      </c>
      <c r="W50" s="1287">
        <v>0</v>
      </c>
      <c r="X50" s="1289">
        <v>0</v>
      </c>
      <c r="Y50" s="1289">
        <v>0</v>
      </c>
      <c r="Z50" s="1287">
        <v>0</v>
      </c>
      <c r="AA50" s="1289">
        <v>0</v>
      </c>
      <c r="AB50" s="1289">
        <v>0</v>
      </c>
      <c r="AC50" s="1287">
        <v>0</v>
      </c>
      <c r="AD50" s="1289">
        <v>0</v>
      </c>
      <c r="AE50" s="1289">
        <v>0</v>
      </c>
      <c r="AF50" s="1287">
        <v>0</v>
      </c>
      <c r="AG50" s="1289">
        <v>0</v>
      </c>
      <c r="AH50" s="1289">
        <v>0</v>
      </c>
      <c r="AI50" s="1287">
        <v>0</v>
      </c>
      <c r="AJ50" s="1289">
        <v>0</v>
      </c>
      <c r="AK50" s="1289">
        <v>0</v>
      </c>
      <c r="AL50" s="1287">
        <v>0</v>
      </c>
      <c r="AM50" s="1289">
        <v>0</v>
      </c>
      <c r="AN50" s="1289">
        <v>0</v>
      </c>
      <c r="AO50" s="1287">
        <v>0</v>
      </c>
      <c r="AP50" s="1289">
        <v>0</v>
      </c>
      <c r="AQ50" s="1289">
        <v>0</v>
      </c>
      <c r="AR50" s="1287">
        <v>0</v>
      </c>
      <c r="AS50" s="1289">
        <v>0</v>
      </c>
      <c r="AT50" s="1289">
        <v>0</v>
      </c>
      <c r="AU50" s="1287">
        <v>0</v>
      </c>
      <c r="AV50" s="1289">
        <v>0</v>
      </c>
      <c r="AW50" s="1289">
        <v>0</v>
      </c>
      <c r="AX50" s="1287">
        <v>0</v>
      </c>
      <c r="AY50" s="1289">
        <v>0</v>
      </c>
      <c r="AZ50" s="1289">
        <v>0</v>
      </c>
      <c r="BA50" s="1287">
        <v>4.4999999999999998E-2</v>
      </c>
      <c r="BB50" s="1289">
        <v>1240.52545027408</v>
      </c>
      <c r="BC50" s="1290">
        <v>4752.4979999999996</v>
      </c>
      <c r="BD50" s="1285"/>
      <c r="BE50" s="1285"/>
    </row>
    <row r="51" spans="1:57" s="1280" customFormat="1">
      <c r="A51" s="1286" t="s">
        <v>1114</v>
      </c>
      <c r="B51" s="1287">
        <v>8565.3850000000002</v>
      </c>
      <c r="C51" s="1289">
        <v>3.9488384233881488</v>
      </c>
      <c r="D51" s="1289">
        <v>8580.5130000000008</v>
      </c>
      <c r="E51" s="1287">
        <v>0</v>
      </c>
      <c r="F51" s="1289">
        <v>0</v>
      </c>
      <c r="G51" s="1289">
        <v>0</v>
      </c>
      <c r="H51" s="1287">
        <v>0</v>
      </c>
      <c r="I51" s="1289">
        <v>0</v>
      </c>
      <c r="J51" s="1289">
        <v>0</v>
      </c>
      <c r="K51" s="1287">
        <v>1860</v>
      </c>
      <c r="L51" s="1289">
        <v>0</v>
      </c>
      <c r="M51" s="1289">
        <v>1860</v>
      </c>
      <c r="N51" s="1287">
        <v>864</v>
      </c>
      <c r="O51" s="1289">
        <v>0</v>
      </c>
      <c r="P51" s="1289">
        <v>864</v>
      </c>
      <c r="Q51" s="1287">
        <v>0.17899999999999999</v>
      </c>
      <c r="R51" s="1289">
        <v>26.646828504306967</v>
      </c>
      <c r="S51" s="1289">
        <v>102.26300000000001</v>
      </c>
      <c r="T51" s="1287">
        <v>0</v>
      </c>
      <c r="U51" s="1289">
        <v>0</v>
      </c>
      <c r="V51" s="1289">
        <v>0</v>
      </c>
      <c r="W51" s="1287">
        <v>0</v>
      </c>
      <c r="X51" s="1289">
        <v>0</v>
      </c>
      <c r="Y51" s="1289">
        <v>0</v>
      </c>
      <c r="Z51" s="1287">
        <v>0</v>
      </c>
      <c r="AA51" s="1289">
        <v>0</v>
      </c>
      <c r="AB51" s="1289">
        <v>0</v>
      </c>
      <c r="AC51" s="1287">
        <v>0</v>
      </c>
      <c r="AD51" s="1289">
        <v>0</v>
      </c>
      <c r="AE51" s="1289">
        <v>0</v>
      </c>
      <c r="AF51" s="1287">
        <v>0</v>
      </c>
      <c r="AG51" s="1289">
        <v>0</v>
      </c>
      <c r="AH51" s="1289">
        <v>0</v>
      </c>
      <c r="AI51" s="1287">
        <v>0</v>
      </c>
      <c r="AJ51" s="1289">
        <v>0</v>
      </c>
      <c r="AK51" s="1289">
        <v>0</v>
      </c>
      <c r="AL51" s="1287">
        <v>0</v>
      </c>
      <c r="AM51" s="1289">
        <v>0</v>
      </c>
      <c r="AN51" s="1289">
        <v>0</v>
      </c>
      <c r="AO51" s="1287">
        <v>0</v>
      </c>
      <c r="AP51" s="1289">
        <v>0</v>
      </c>
      <c r="AQ51" s="1289">
        <v>0</v>
      </c>
      <c r="AR51" s="1287">
        <v>0</v>
      </c>
      <c r="AS51" s="1289">
        <v>0</v>
      </c>
      <c r="AT51" s="1289">
        <v>0</v>
      </c>
      <c r="AU51" s="1287">
        <v>0</v>
      </c>
      <c r="AV51" s="1289">
        <v>0</v>
      </c>
      <c r="AW51" s="1289">
        <v>0</v>
      </c>
      <c r="AX51" s="1287">
        <v>0</v>
      </c>
      <c r="AY51" s="1289">
        <v>0</v>
      </c>
      <c r="AZ51" s="1289">
        <v>0</v>
      </c>
      <c r="BA51" s="1287">
        <v>11289.564</v>
      </c>
      <c r="BB51" s="1289">
        <v>30.595927956147214</v>
      </c>
      <c r="BC51" s="1290">
        <v>11406.777</v>
      </c>
      <c r="BD51" s="1285"/>
      <c r="BE51" s="1285"/>
    </row>
    <row r="52" spans="1:57" s="1280" customFormat="1">
      <c r="A52" s="1291" t="s">
        <v>1115</v>
      </c>
      <c r="B52" s="1292">
        <v>12143858.721999999</v>
      </c>
      <c r="C52" s="1293">
        <v>185275.65909684155</v>
      </c>
      <c r="D52" s="1294">
        <v>12853649.773</v>
      </c>
      <c r="E52" s="1292">
        <v>1453964.764</v>
      </c>
      <c r="F52" s="1293">
        <v>141.41164186896373</v>
      </c>
      <c r="G52" s="1294">
        <v>1454506.513</v>
      </c>
      <c r="H52" s="1292">
        <v>15799777.516000001</v>
      </c>
      <c r="I52" s="1293">
        <v>556234.15896632732</v>
      </c>
      <c r="J52" s="1294">
        <v>17930710.579999998</v>
      </c>
      <c r="K52" s="1292">
        <v>3973710.835</v>
      </c>
      <c r="L52" s="1293">
        <v>30413.977029496211</v>
      </c>
      <c r="M52" s="1294">
        <v>4090226.781</v>
      </c>
      <c r="N52" s="1292">
        <v>2012075.8189999999</v>
      </c>
      <c r="O52" s="1293">
        <v>15406.478726181153</v>
      </c>
      <c r="P52" s="1294">
        <v>2071098.0390000001</v>
      </c>
      <c r="Q52" s="1292">
        <v>9941903.4289999995</v>
      </c>
      <c r="R52" s="1293">
        <v>127790.34038110153</v>
      </c>
      <c r="S52" s="1294">
        <v>10431468.223999999</v>
      </c>
      <c r="T52" s="1292">
        <v>0</v>
      </c>
      <c r="U52" s="1293">
        <v>0</v>
      </c>
      <c r="V52" s="1294">
        <v>0</v>
      </c>
      <c r="W52" s="1292">
        <v>15172290.733999999</v>
      </c>
      <c r="X52" s="1293">
        <v>132978.95640824849</v>
      </c>
      <c r="Y52" s="1294">
        <v>15681733.116</v>
      </c>
      <c r="Z52" s="1292">
        <v>374403.97499999998</v>
      </c>
      <c r="AA52" s="1293">
        <v>0</v>
      </c>
      <c r="AB52" s="1294">
        <v>374403.97499999998</v>
      </c>
      <c r="AC52" s="1292">
        <v>1578350.1189999999</v>
      </c>
      <c r="AD52" s="1293">
        <v>1279.2252675541633</v>
      </c>
      <c r="AE52" s="1294">
        <v>1583250.8319999999</v>
      </c>
      <c r="AF52" s="1292">
        <v>3450110.298</v>
      </c>
      <c r="AG52" s="1293">
        <v>32.97441921169407</v>
      </c>
      <c r="AH52" s="1294">
        <v>3450236.6230000001</v>
      </c>
      <c r="AI52" s="1292">
        <v>81480.930999999997</v>
      </c>
      <c r="AJ52" s="1293">
        <v>93.999999999999986</v>
      </c>
      <c r="AK52" s="1294">
        <v>81841.044999999998</v>
      </c>
      <c r="AL52" s="1292">
        <v>1382947.5279999999</v>
      </c>
      <c r="AM52" s="1293">
        <v>0</v>
      </c>
      <c r="AN52" s="1294">
        <v>1382947.5279999999</v>
      </c>
      <c r="AO52" s="1292">
        <v>625273.42500000005</v>
      </c>
      <c r="AP52" s="1293">
        <v>0</v>
      </c>
      <c r="AQ52" s="1294">
        <v>625273.42500000005</v>
      </c>
      <c r="AR52" s="1292">
        <v>0</v>
      </c>
      <c r="AS52" s="1293">
        <v>0</v>
      </c>
      <c r="AT52" s="1294">
        <v>0</v>
      </c>
      <c r="AU52" s="1292">
        <v>0</v>
      </c>
      <c r="AV52" s="1293">
        <v>0</v>
      </c>
      <c r="AW52" s="1294">
        <v>0</v>
      </c>
      <c r="AX52" s="1292">
        <v>0</v>
      </c>
      <c r="AY52" s="1293">
        <v>0</v>
      </c>
      <c r="AZ52" s="1294">
        <v>0</v>
      </c>
      <c r="BA52" s="1292">
        <v>67990148.103</v>
      </c>
      <c r="BB52" s="1293">
        <v>1049647.1829809449</v>
      </c>
      <c r="BC52" s="1294">
        <v>72011346.461999997</v>
      </c>
      <c r="BD52" s="1285"/>
      <c r="BE52" s="1285"/>
    </row>
    <row r="53" spans="1:57" s="1280" customFormat="1">
      <c r="A53" s="1286" t="s">
        <v>1105</v>
      </c>
      <c r="B53" s="1287">
        <v>199.857</v>
      </c>
      <c r="C53" s="1289">
        <v>0.77055599060297564</v>
      </c>
      <c r="D53" s="1289">
        <v>202.809</v>
      </c>
      <c r="E53" s="1287">
        <v>0</v>
      </c>
      <c r="F53" s="1289">
        <v>0</v>
      </c>
      <c r="G53" s="1289">
        <v>0</v>
      </c>
      <c r="H53" s="1287">
        <v>1244.9459999999999</v>
      </c>
      <c r="I53" s="1289">
        <v>188.02610284521009</v>
      </c>
      <c r="J53" s="1289">
        <v>1965.2750000000001</v>
      </c>
      <c r="K53" s="1287">
        <v>8348.5740000000005</v>
      </c>
      <c r="L53" s="1289">
        <v>34.3884103367267</v>
      </c>
      <c r="M53" s="1289">
        <v>8480.3160000000007</v>
      </c>
      <c r="N53" s="1287">
        <v>13.516</v>
      </c>
      <c r="O53" s="1289">
        <v>1.8162359697206993</v>
      </c>
      <c r="P53" s="1289">
        <v>20.474</v>
      </c>
      <c r="Q53" s="1287">
        <v>638.08299999999997</v>
      </c>
      <c r="R53" s="1289">
        <v>99.059775515531186</v>
      </c>
      <c r="S53" s="1289">
        <v>1017.581</v>
      </c>
      <c r="T53" s="1287">
        <v>0</v>
      </c>
      <c r="U53" s="1289">
        <v>0</v>
      </c>
      <c r="V53" s="1289">
        <v>0</v>
      </c>
      <c r="W53" s="1287">
        <v>385.87700000000001</v>
      </c>
      <c r="X53" s="1289">
        <v>13.949621508744452</v>
      </c>
      <c r="Y53" s="1289">
        <v>439.31900000000002</v>
      </c>
      <c r="Z53" s="1287">
        <v>0</v>
      </c>
      <c r="AA53" s="1289">
        <v>0</v>
      </c>
      <c r="AB53" s="1289">
        <v>0</v>
      </c>
      <c r="AC53" s="1287">
        <v>0</v>
      </c>
      <c r="AD53" s="1289">
        <v>0</v>
      </c>
      <c r="AE53" s="1289">
        <v>0</v>
      </c>
      <c r="AF53" s="1287">
        <v>0</v>
      </c>
      <c r="AG53" s="1289">
        <v>0</v>
      </c>
      <c r="AH53" s="1289">
        <v>0</v>
      </c>
      <c r="AI53" s="1287">
        <v>0</v>
      </c>
      <c r="AJ53" s="1289">
        <v>0</v>
      </c>
      <c r="AK53" s="1289">
        <v>0</v>
      </c>
      <c r="AL53" s="1287">
        <v>0</v>
      </c>
      <c r="AM53" s="1289">
        <v>0</v>
      </c>
      <c r="AN53" s="1289">
        <v>0</v>
      </c>
      <c r="AO53" s="1287">
        <v>0</v>
      </c>
      <c r="AP53" s="1289">
        <v>0</v>
      </c>
      <c r="AQ53" s="1289">
        <v>0</v>
      </c>
      <c r="AR53" s="1287">
        <v>0</v>
      </c>
      <c r="AS53" s="1289">
        <v>0</v>
      </c>
      <c r="AT53" s="1289">
        <v>0</v>
      </c>
      <c r="AU53" s="1287">
        <v>0</v>
      </c>
      <c r="AV53" s="1289">
        <v>0</v>
      </c>
      <c r="AW53" s="1289">
        <v>0</v>
      </c>
      <c r="AX53" s="1287">
        <v>0</v>
      </c>
      <c r="AY53" s="1289">
        <v>0</v>
      </c>
      <c r="AZ53" s="1289">
        <v>0</v>
      </c>
      <c r="BA53" s="1287">
        <v>10830.856</v>
      </c>
      <c r="BB53" s="1289">
        <v>338.01122422344031</v>
      </c>
      <c r="BC53" s="1290">
        <v>12125.777</v>
      </c>
      <c r="BD53" s="1285"/>
      <c r="BE53" s="1285"/>
    </row>
    <row r="54" spans="1:57" s="1280" customFormat="1">
      <c r="A54" s="1286" t="s">
        <v>787</v>
      </c>
      <c r="B54" s="1287">
        <v>3152040.088</v>
      </c>
      <c r="C54" s="1289">
        <v>102894.74784651525</v>
      </c>
      <c r="D54" s="1289">
        <v>3546229.8679999998</v>
      </c>
      <c r="E54" s="1287">
        <v>3278.4360000000001</v>
      </c>
      <c r="F54" s="1289">
        <v>109.93239363090576</v>
      </c>
      <c r="G54" s="1289">
        <v>3699.587</v>
      </c>
      <c r="H54" s="1287">
        <v>4985561.6260000002</v>
      </c>
      <c r="I54" s="1289">
        <v>260088.14878621767</v>
      </c>
      <c r="J54" s="1289">
        <v>5981959.324</v>
      </c>
      <c r="K54" s="1287">
        <v>661488.06799999997</v>
      </c>
      <c r="L54" s="1289">
        <v>30105.248238057946</v>
      </c>
      <c r="M54" s="1289">
        <v>776821.27500000002</v>
      </c>
      <c r="N54" s="1287">
        <v>279985.94300000003</v>
      </c>
      <c r="O54" s="1289">
        <v>10618.610806577915</v>
      </c>
      <c r="P54" s="1289">
        <v>320665.84100000001</v>
      </c>
      <c r="Q54" s="1287">
        <v>2265838.3679999998</v>
      </c>
      <c r="R54" s="1289">
        <v>93185.546593578692</v>
      </c>
      <c r="S54" s="1289">
        <v>2622832.1970000002</v>
      </c>
      <c r="T54" s="1287">
        <v>0</v>
      </c>
      <c r="U54" s="1289">
        <v>0</v>
      </c>
      <c r="V54" s="1289">
        <v>0</v>
      </c>
      <c r="W54" s="1287">
        <v>2579742.2030000002</v>
      </c>
      <c r="X54" s="1289">
        <v>111708.88906290785</v>
      </c>
      <c r="Y54" s="1289">
        <v>3007698.9580000001</v>
      </c>
      <c r="Z54" s="1287">
        <v>0</v>
      </c>
      <c r="AA54" s="1289">
        <v>0</v>
      </c>
      <c r="AB54" s="1289">
        <v>0</v>
      </c>
      <c r="AC54" s="1287">
        <v>11004.909</v>
      </c>
      <c r="AD54" s="1289">
        <v>374.16366483946746</v>
      </c>
      <c r="AE54" s="1289">
        <v>12438.331</v>
      </c>
      <c r="AF54" s="1287">
        <v>1779997.0209999999</v>
      </c>
      <c r="AG54" s="1289">
        <v>0</v>
      </c>
      <c r="AH54" s="1289">
        <v>1779997.0209999999</v>
      </c>
      <c r="AI54" s="1287">
        <v>0</v>
      </c>
      <c r="AJ54" s="1289">
        <v>0</v>
      </c>
      <c r="AK54" s="1289">
        <v>0</v>
      </c>
      <c r="AL54" s="1287">
        <v>674802.49399999995</v>
      </c>
      <c r="AM54" s="1289">
        <v>0</v>
      </c>
      <c r="AN54" s="1289">
        <v>674802.49399999995</v>
      </c>
      <c r="AO54" s="1287">
        <v>0</v>
      </c>
      <c r="AP54" s="1289">
        <v>0</v>
      </c>
      <c r="AQ54" s="1289">
        <v>0</v>
      </c>
      <c r="AR54" s="1287">
        <v>0</v>
      </c>
      <c r="AS54" s="1289">
        <v>0</v>
      </c>
      <c r="AT54" s="1289">
        <v>0</v>
      </c>
      <c r="AU54" s="1287">
        <v>0</v>
      </c>
      <c r="AV54" s="1289">
        <v>0</v>
      </c>
      <c r="AW54" s="1289">
        <v>0</v>
      </c>
      <c r="AX54" s="1287">
        <v>0</v>
      </c>
      <c r="AY54" s="1289">
        <v>0</v>
      </c>
      <c r="AZ54" s="1289">
        <v>0</v>
      </c>
      <c r="BA54" s="1287">
        <v>16393739.161</v>
      </c>
      <c r="BB54" s="1289">
        <v>609085.28817541106</v>
      </c>
      <c r="BC54" s="1290">
        <v>18727144.899999999</v>
      </c>
      <c r="BD54" s="1285"/>
      <c r="BE54" s="1285"/>
    </row>
    <row r="55" spans="1:57" s="1280" customFormat="1">
      <c r="A55" s="1286" t="s">
        <v>134</v>
      </c>
      <c r="B55" s="1287">
        <v>8991618.7760000005</v>
      </c>
      <c r="C55" s="1289">
        <v>82380.140433307228</v>
      </c>
      <c r="D55" s="1289">
        <v>9307217.0940000005</v>
      </c>
      <c r="E55" s="1287">
        <v>1062875.0020000001</v>
      </c>
      <c r="F55" s="1289">
        <v>31.479248238057945</v>
      </c>
      <c r="G55" s="1289">
        <v>1062995.6000000001</v>
      </c>
      <c r="H55" s="1287">
        <v>10812970.943</v>
      </c>
      <c r="I55" s="1289">
        <v>295957.98381623597</v>
      </c>
      <c r="J55" s="1289">
        <v>11946785.98</v>
      </c>
      <c r="K55" s="1287">
        <v>3162135.3339999998</v>
      </c>
      <c r="L55" s="1289">
        <v>274.34012007308797</v>
      </c>
      <c r="M55" s="1289">
        <v>3163186.3309999998</v>
      </c>
      <c r="N55" s="1287">
        <v>1732076.3589999999</v>
      </c>
      <c r="O55" s="1289">
        <v>4786.0516836335155</v>
      </c>
      <c r="P55" s="1289">
        <v>1750411.723</v>
      </c>
      <c r="Q55" s="1287">
        <v>7152935.3499999996</v>
      </c>
      <c r="R55" s="1289">
        <v>26445.830853563035</v>
      </c>
      <c r="S55" s="1289">
        <v>7254249.3289999999</v>
      </c>
      <c r="T55" s="1287">
        <v>0</v>
      </c>
      <c r="U55" s="1289">
        <v>0</v>
      </c>
      <c r="V55" s="1289">
        <v>0</v>
      </c>
      <c r="W55" s="1287">
        <v>12592157.347999999</v>
      </c>
      <c r="X55" s="1289">
        <v>21238.858000522054</v>
      </c>
      <c r="Y55" s="1289">
        <v>12673523.414000001</v>
      </c>
      <c r="Z55" s="1287">
        <v>374403.97499999998</v>
      </c>
      <c r="AA55" s="1289">
        <v>0</v>
      </c>
      <c r="AB55" s="1289">
        <v>374403.97499999998</v>
      </c>
      <c r="AC55" s="1287">
        <v>1567327.936</v>
      </c>
      <c r="AD55" s="1289">
        <v>904.76141999477932</v>
      </c>
      <c r="AE55" s="1289">
        <v>1570794.078</v>
      </c>
      <c r="AF55" s="1287">
        <v>1670113.277</v>
      </c>
      <c r="AG55" s="1289">
        <v>32.97441921169407</v>
      </c>
      <c r="AH55" s="1289">
        <v>1670239.602</v>
      </c>
      <c r="AI55" s="1287">
        <v>78154.767999999996</v>
      </c>
      <c r="AJ55" s="1289">
        <v>0</v>
      </c>
      <c r="AK55" s="1289">
        <v>78154.767999999996</v>
      </c>
      <c r="AL55" s="1287">
        <v>708145.03399999999</v>
      </c>
      <c r="AM55" s="1289">
        <v>0</v>
      </c>
      <c r="AN55" s="1289">
        <v>708145.03399999999</v>
      </c>
      <c r="AO55" s="1287">
        <v>625273.42500000005</v>
      </c>
      <c r="AP55" s="1289">
        <v>0</v>
      </c>
      <c r="AQ55" s="1289">
        <v>625273.42500000005</v>
      </c>
      <c r="AR55" s="1287">
        <v>0</v>
      </c>
      <c r="AS55" s="1289">
        <v>0</v>
      </c>
      <c r="AT55" s="1289">
        <v>0</v>
      </c>
      <c r="AU55" s="1287">
        <v>0</v>
      </c>
      <c r="AV55" s="1289">
        <v>0</v>
      </c>
      <c r="AW55" s="1289">
        <v>0</v>
      </c>
      <c r="AX55" s="1287">
        <v>0</v>
      </c>
      <c r="AY55" s="1289">
        <v>0</v>
      </c>
      <c r="AZ55" s="1289">
        <v>0</v>
      </c>
      <c r="BA55" s="1287">
        <v>50530187.534000002</v>
      </c>
      <c r="BB55" s="1289">
        <v>432052.42103889317</v>
      </c>
      <c r="BC55" s="1290">
        <v>52185380.358999997</v>
      </c>
      <c r="BD55" s="1285"/>
      <c r="BE55" s="1285"/>
    </row>
    <row r="56" spans="1:57" s="1280" customFormat="1">
      <c r="A56" s="1286" t="s">
        <v>1116</v>
      </c>
      <c r="B56" s="1287">
        <v>0</v>
      </c>
      <c r="C56" s="1289">
        <v>0</v>
      </c>
      <c r="D56" s="1289">
        <v>0</v>
      </c>
      <c r="E56" s="1287">
        <v>0</v>
      </c>
      <c r="F56" s="1289">
        <v>0</v>
      </c>
      <c r="G56" s="1289">
        <v>0</v>
      </c>
      <c r="H56" s="1287">
        <v>0</v>
      </c>
      <c r="I56" s="1289">
        <v>0</v>
      </c>
      <c r="J56" s="1289">
        <v>0</v>
      </c>
      <c r="K56" s="1287">
        <v>0</v>
      </c>
      <c r="L56" s="1289">
        <v>0</v>
      </c>
      <c r="M56" s="1289">
        <v>0</v>
      </c>
      <c r="N56" s="1287">
        <v>247.59100000000001</v>
      </c>
      <c r="O56" s="1289">
        <v>0.39389193422083002</v>
      </c>
      <c r="P56" s="1289">
        <v>249.1</v>
      </c>
      <c r="Q56" s="1287">
        <v>277.08199999999999</v>
      </c>
      <c r="R56" s="1289">
        <v>52.32210910989297</v>
      </c>
      <c r="S56" s="1289">
        <v>477.52800000000002</v>
      </c>
      <c r="T56" s="1287">
        <v>0</v>
      </c>
      <c r="U56" s="1289">
        <v>0</v>
      </c>
      <c r="V56" s="1289">
        <v>0</v>
      </c>
      <c r="W56" s="1287">
        <v>7968.0169999999998</v>
      </c>
      <c r="X56" s="1289">
        <v>0</v>
      </c>
      <c r="Y56" s="1289">
        <v>7968.0169999999998</v>
      </c>
      <c r="Z56" s="1287">
        <v>37319.713000000003</v>
      </c>
      <c r="AA56" s="1289">
        <v>0</v>
      </c>
      <c r="AB56" s="1289">
        <v>37319.713000000003</v>
      </c>
      <c r="AC56" s="1287">
        <v>0</v>
      </c>
      <c r="AD56" s="1289">
        <v>0</v>
      </c>
      <c r="AE56" s="1289">
        <v>0</v>
      </c>
      <c r="AF56" s="1287">
        <v>0</v>
      </c>
      <c r="AG56" s="1289">
        <v>0</v>
      </c>
      <c r="AH56" s="1289">
        <v>0</v>
      </c>
      <c r="AI56" s="1287">
        <v>0</v>
      </c>
      <c r="AJ56" s="1289">
        <v>0</v>
      </c>
      <c r="AK56" s="1289">
        <v>0</v>
      </c>
      <c r="AL56" s="1287">
        <v>0</v>
      </c>
      <c r="AM56" s="1289">
        <v>0</v>
      </c>
      <c r="AN56" s="1289">
        <v>0</v>
      </c>
      <c r="AO56" s="1287">
        <v>0</v>
      </c>
      <c r="AP56" s="1289">
        <v>0</v>
      </c>
      <c r="AQ56" s="1289">
        <v>0</v>
      </c>
      <c r="AR56" s="1287">
        <v>0</v>
      </c>
      <c r="AS56" s="1289">
        <v>0</v>
      </c>
      <c r="AT56" s="1289">
        <v>0</v>
      </c>
      <c r="AU56" s="1287">
        <v>0</v>
      </c>
      <c r="AV56" s="1289">
        <v>0</v>
      </c>
      <c r="AW56" s="1289">
        <v>0</v>
      </c>
      <c r="AX56" s="1287">
        <v>0</v>
      </c>
      <c r="AY56" s="1289">
        <v>0</v>
      </c>
      <c r="AZ56" s="1289">
        <v>0</v>
      </c>
      <c r="BA56" s="1287">
        <v>45812.404000000002</v>
      </c>
      <c r="BB56" s="1289">
        <v>52.716001044113803</v>
      </c>
      <c r="BC56" s="1290">
        <v>46014.36</v>
      </c>
      <c r="BD56" s="1285"/>
      <c r="BE56" s="1285"/>
    </row>
    <row r="57" spans="1:57" s="1280" customFormat="1">
      <c r="A57" s="1286" t="s">
        <v>1117</v>
      </c>
      <c r="B57" s="1287">
        <v>8991618.7760000005</v>
      </c>
      <c r="C57" s="1289">
        <v>82380.140433307228</v>
      </c>
      <c r="D57" s="1289">
        <v>9307217.0940000005</v>
      </c>
      <c r="E57" s="1287">
        <v>1062875.0020000001</v>
      </c>
      <c r="F57" s="1289">
        <v>31.479248238057945</v>
      </c>
      <c r="G57" s="1289">
        <v>1062995.6000000001</v>
      </c>
      <c r="H57" s="1287">
        <v>10812970.943</v>
      </c>
      <c r="I57" s="1289">
        <v>295957.98381623597</v>
      </c>
      <c r="J57" s="1289">
        <v>11946785.98</v>
      </c>
      <c r="K57" s="1287">
        <v>3162135.3339999998</v>
      </c>
      <c r="L57" s="1289">
        <v>274.34012007308797</v>
      </c>
      <c r="M57" s="1289">
        <v>3163186.3309999998</v>
      </c>
      <c r="N57" s="1287">
        <v>1731828.767</v>
      </c>
      <c r="O57" s="1289">
        <v>4785.6575306708428</v>
      </c>
      <c r="P57" s="1289">
        <v>1750162.622</v>
      </c>
      <c r="Q57" s="1287">
        <v>7152658.2680000002</v>
      </c>
      <c r="R57" s="1289">
        <v>26393.508744453145</v>
      </c>
      <c r="S57" s="1289">
        <v>7253771.7999999998</v>
      </c>
      <c r="T57" s="1287">
        <v>0</v>
      </c>
      <c r="U57" s="1289">
        <v>0</v>
      </c>
      <c r="V57" s="1289">
        <v>0</v>
      </c>
      <c r="W57" s="1287">
        <v>12584189.331</v>
      </c>
      <c r="X57" s="1289">
        <v>21238.858000522054</v>
      </c>
      <c r="Y57" s="1289">
        <v>12665555.397</v>
      </c>
      <c r="Z57" s="1287">
        <v>337084.261</v>
      </c>
      <c r="AA57" s="1289">
        <v>0</v>
      </c>
      <c r="AB57" s="1289">
        <v>337084.261</v>
      </c>
      <c r="AC57" s="1287">
        <v>1567327.936</v>
      </c>
      <c r="AD57" s="1289">
        <v>904.76141999477932</v>
      </c>
      <c r="AE57" s="1289">
        <v>1570794.078</v>
      </c>
      <c r="AF57" s="1287">
        <v>1670113.277</v>
      </c>
      <c r="AG57" s="1289">
        <v>32.97441921169407</v>
      </c>
      <c r="AH57" s="1289">
        <v>1670239.602</v>
      </c>
      <c r="AI57" s="1287">
        <v>78154.767999999996</v>
      </c>
      <c r="AJ57" s="1289">
        <v>0</v>
      </c>
      <c r="AK57" s="1289">
        <v>78154.767999999996</v>
      </c>
      <c r="AL57" s="1287">
        <v>708145.03399999999</v>
      </c>
      <c r="AM57" s="1289">
        <v>0</v>
      </c>
      <c r="AN57" s="1289">
        <v>708145.03399999999</v>
      </c>
      <c r="AO57" s="1287">
        <v>625273.42500000005</v>
      </c>
      <c r="AP57" s="1289">
        <v>0</v>
      </c>
      <c r="AQ57" s="1289">
        <v>625273.42500000005</v>
      </c>
      <c r="AR57" s="1287">
        <v>0</v>
      </c>
      <c r="AS57" s="1289">
        <v>0</v>
      </c>
      <c r="AT57" s="1289">
        <v>0</v>
      </c>
      <c r="AU57" s="1287">
        <v>0</v>
      </c>
      <c r="AV57" s="1289">
        <v>0</v>
      </c>
      <c r="AW57" s="1289">
        <v>0</v>
      </c>
      <c r="AX57" s="1287">
        <v>0</v>
      </c>
      <c r="AY57" s="1289">
        <v>0</v>
      </c>
      <c r="AZ57" s="1289">
        <v>0</v>
      </c>
      <c r="BA57" s="1287">
        <v>50484375.129000001</v>
      </c>
      <c r="BB57" s="1289">
        <v>431999.70477682061</v>
      </c>
      <c r="BC57" s="1290">
        <v>52139365.998000003</v>
      </c>
      <c r="BD57" s="1285"/>
      <c r="BE57" s="1285"/>
    </row>
    <row r="58" spans="1:57" s="1280" customFormat="1">
      <c r="A58" s="1286" t="s">
        <v>1118</v>
      </c>
      <c r="B58" s="1287">
        <v>843760.87399999995</v>
      </c>
      <c r="C58" s="1289">
        <v>7682.8024014617586</v>
      </c>
      <c r="D58" s="1289">
        <v>873193.69099999999</v>
      </c>
      <c r="E58" s="1287">
        <v>0</v>
      </c>
      <c r="F58" s="1289">
        <v>0</v>
      </c>
      <c r="G58" s="1289">
        <v>0</v>
      </c>
      <c r="H58" s="1287">
        <v>876921.59699999995</v>
      </c>
      <c r="I58" s="1289">
        <v>29948.832158705296</v>
      </c>
      <c r="J58" s="1289">
        <v>991655.57299999997</v>
      </c>
      <c r="K58" s="1287">
        <v>383.08199999999999</v>
      </c>
      <c r="L58" s="1289">
        <v>0</v>
      </c>
      <c r="M58" s="1289">
        <v>383.08199999999999</v>
      </c>
      <c r="N58" s="1287">
        <v>202163.87700000001</v>
      </c>
      <c r="O58" s="1289">
        <v>937.47637692508476</v>
      </c>
      <c r="P58" s="1289">
        <v>205755.35</v>
      </c>
      <c r="Q58" s="1287">
        <v>81990.134000000005</v>
      </c>
      <c r="R58" s="1289">
        <v>536.88175411119801</v>
      </c>
      <c r="S58" s="1289">
        <v>84046.929000000004</v>
      </c>
      <c r="T58" s="1287">
        <v>0</v>
      </c>
      <c r="U58" s="1289">
        <v>0</v>
      </c>
      <c r="V58" s="1289">
        <v>0</v>
      </c>
      <c r="W58" s="1287">
        <v>31810.59</v>
      </c>
      <c r="X58" s="1289">
        <v>1622.3800574262593</v>
      </c>
      <c r="Y58" s="1289">
        <v>38025.928999999996</v>
      </c>
      <c r="Z58" s="1287">
        <v>0</v>
      </c>
      <c r="AA58" s="1289">
        <v>0</v>
      </c>
      <c r="AB58" s="1289">
        <v>0</v>
      </c>
      <c r="AC58" s="1287">
        <v>0</v>
      </c>
      <c r="AD58" s="1289">
        <v>0</v>
      </c>
      <c r="AE58" s="1289">
        <v>0</v>
      </c>
      <c r="AF58" s="1287">
        <v>797.39499999999998</v>
      </c>
      <c r="AG58" s="1289">
        <v>32.97441921169407</v>
      </c>
      <c r="AH58" s="1289">
        <v>923.72</v>
      </c>
      <c r="AI58" s="1287">
        <v>78154.767999999996</v>
      </c>
      <c r="AJ58" s="1289">
        <v>0</v>
      </c>
      <c r="AK58" s="1289">
        <v>78154.767999999996</v>
      </c>
      <c r="AL58" s="1287">
        <v>0</v>
      </c>
      <c r="AM58" s="1289">
        <v>0</v>
      </c>
      <c r="AN58" s="1289">
        <v>0</v>
      </c>
      <c r="AO58" s="1287">
        <v>2733.1030000000001</v>
      </c>
      <c r="AP58" s="1289">
        <v>0</v>
      </c>
      <c r="AQ58" s="1289">
        <v>2733.1030000000001</v>
      </c>
      <c r="AR58" s="1287">
        <v>0</v>
      </c>
      <c r="AS58" s="1289">
        <v>0</v>
      </c>
      <c r="AT58" s="1289">
        <v>0</v>
      </c>
      <c r="AU58" s="1287">
        <v>0</v>
      </c>
      <c r="AV58" s="1289">
        <v>0</v>
      </c>
      <c r="AW58" s="1289">
        <v>0</v>
      </c>
      <c r="AX58" s="1287">
        <v>0</v>
      </c>
      <c r="AY58" s="1289">
        <v>0</v>
      </c>
      <c r="AZ58" s="1289">
        <v>0</v>
      </c>
      <c r="BA58" s="1287">
        <v>2118715.4240000001</v>
      </c>
      <c r="BB58" s="1289">
        <v>40761.34795092664</v>
      </c>
      <c r="BC58" s="1290">
        <v>2274872.1490000002</v>
      </c>
      <c r="BD58" s="1285"/>
      <c r="BE58" s="1285"/>
    </row>
    <row r="59" spans="1:57" s="1280" customFormat="1">
      <c r="A59" s="1286" t="s">
        <v>788</v>
      </c>
      <c r="B59" s="1287">
        <v>0</v>
      </c>
      <c r="C59" s="1289">
        <v>0</v>
      </c>
      <c r="D59" s="1289">
        <v>0</v>
      </c>
      <c r="E59" s="1287">
        <v>0</v>
      </c>
      <c r="F59" s="1289">
        <v>0</v>
      </c>
      <c r="G59" s="1289">
        <v>0</v>
      </c>
      <c r="H59" s="1287">
        <v>0</v>
      </c>
      <c r="I59" s="1289">
        <v>0</v>
      </c>
      <c r="J59" s="1289">
        <v>0</v>
      </c>
      <c r="K59" s="1287">
        <v>0</v>
      </c>
      <c r="L59" s="1289">
        <v>0</v>
      </c>
      <c r="M59" s="1289">
        <v>0</v>
      </c>
      <c r="N59" s="1287">
        <v>0</v>
      </c>
      <c r="O59" s="1289">
        <v>0</v>
      </c>
      <c r="P59" s="1289">
        <v>0</v>
      </c>
      <c r="Q59" s="1287">
        <v>0</v>
      </c>
      <c r="R59" s="1289">
        <v>0</v>
      </c>
      <c r="S59" s="1289">
        <v>0</v>
      </c>
      <c r="T59" s="1287">
        <v>0</v>
      </c>
      <c r="U59" s="1289">
        <v>0</v>
      </c>
      <c r="V59" s="1289">
        <v>0</v>
      </c>
      <c r="W59" s="1287">
        <v>0</v>
      </c>
      <c r="X59" s="1289">
        <v>0</v>
      </c>
      <c r="Y59" s="1289">
        <v>0</v>
      </c>
      <c r="Z59" s="1287">
        <v>0</v>
      </c>
      <c r="AA59" s="1289">
        <v>0</v>
      </c>
      <c r="AB59" s="1289">
        <v>0</v>
      </c>
      <c r="AC59" s="1287">
        <v>0</v>
      </c>
      <c r="AD59" s="1289">
        <v>0</v>
      </c>
      <c r="AE59" s="1289">
        <v>0</v>
      </c>
      <c r="AF59" s="1287">
        <v>0</v>
      </c>
      <c r="AG59" s="1289">
        <v>0</v>
      </c>
      <c r="AH59" s="1289">
        <v>0</v>
      </c>
      <c r="AI59" s="1287">
        <v>0</v>
      </c>
      <c r="AJ59" s="1289">
        <v>0</v>
      </c>
      <c r="AK59" s="1289">
        <v>0</v>
      </c>
      <c r="AL59" s="1287">
        <v>0</v>
      </c>
      <c r="AM59" s="1289">
        <v>0</v>
      </c>
      <c r="AN59" s="1289">
        <v>0</v>
      </c>
      <c r="AO59" s="1287">
        <v>0</v>
      </c>
      <c r="AP59" s="1289">
        <v>0</v>
      </c>
      <c r="AQ59" s="1289">
        <v>0</v>
      </c>
      <c r="AR59" s="1287">
        <v>0</v>
      </c>
      <c r="AS59" s="1289">
        <v>0</v>
      </c>
      <c r="AT59" s="1289">
        <v>0</v>
      </c>
      <c r="AU59" s="1287">
        <v>0</v>
      </c>
      <c r="AV59" s="1289">
        <v>0</v>
      </c>
      <c r="AW59" s="1289">
        <v>0</v>
      </c>
      <c r="AX59" s="1287">
        <v>0</v>
      </c>
      <c r="AY59" s="1289">
        <v>0</v>
      </c>
      <c r="AZ59" s="1289">
        <v>0</v>
      </c>
      <c r="BA59" s="1287">
        <v>0</v>
      </c>
      <c r="BB59" s="1289">
        <v>0</v>
      </c>
      <c r="BC59" s="1290">
        <v>0</v>
      </c>
      <c r="BD59" s="1285"/>
      <c r="BE59" s="1285"/>
    </row>
    <row r="60" spans="1:57" s="1280" customFormat="1">
      <c r="A60" s="1286" t="s">
        <v>1119</v>
      </c>
      <c r="B60" s="1287">
        <v>0</v>
      </c>
      <c r="C60" s="1289">
        <v>0</v>
      </c>
      <c r="D60" s="1289">
        <v>0</v>
      </c>
      <c r="E60" s="1287">
        <v>28746.161</v>
      </c>
      <c r="F60" s="1289">
        <v>0</v>
      </c>
      <c r="G60" s="1289">
        <v>28746.161</v>
      </c>
      <c r="H60" s="1287">
        <v>0</v>
      </c>
      <c r="I60" s="1289">
        <v>0</v>
      </c>
      <c r="J60" s="1289">
        <v>0</v>
      </c>
      <c r="K60" s="1287">
        <v>0</v>
      </c>
      <c r="L60" s="1289">
        <v>0</v>
      </c>
      <c r="M60" s="1289">
        <v>0</v>
      </c>
      <c r="N60" s="1287">
        <v>0</v>
      </c>
      <c r="O60" s="1289">
        <v>0</v>
      </c>
      <c r="P60" s="1289">
        <v>0</v>
      </c>
      <c r="Q60" s="1287">
        <v>0</v>
      </c>
      <c r="R60" s="1289">
        <v>0</v>
      </c>
      <c r="S60" s="1289">
        <v>0</v>
      </c>
      <c r="T60" s="1287">
        <v>0</v>
      </c>
      <c r="U60" s="1289">
        <v>0</v>
      </c>
      <c r="V60" s="1289">
        <v>0</v>
      </c>
      <c r="W60" s="1287">
        <v>0</v>
      </c>
      <c r="X60" s="1289">
        <v>0</v>
      </c>
      <c r="Y60" s="1289">
        <v>0</v>
      </c>
      <c r="Z60" s="1287">
        <v>0</v>
      </c>
      <c r="AA60" s="1289">
        <v>0</v>
      </c>
      <c r="AB60" s="1289">
        <v>0</v>
      </c>
      <c r="AC60" s="1287">
        <v>0</v>
      </c>
      <c r="AD60" s="1289">
        <v>0</v>
      </c>
      <c r="AE60" s="1289">
        <v>0</v>
      </c>
      <c r="AF60" s="1287">
        <v>0</v>
      </c>
      <c r="AG60" s="1289">
        <v>0</v>
      </c>
      <c r="AH60" s="1289">
        <v>0</v>
      </c>
      <c r="AI60" s="1287">
        <v>0</v>
      </c>
      <c r="AJ60" s="1289">
        <v>0</v>
      </c>
      <c r="AK60" s="1289">
        <v>0</v>
      </c>
      <c r="AL60" s="1287">
        <v>0</v>
      </c>
      <c r="AM60" s="1289">
        <v>0</v>
      </c>
      <c r="AN60" s="1289">
        <v>0</v>
      </c>
      <c r="AO60" s="1287">
        <v>0</v>
      </c>
      <c r="AP60" s="1289">
        <v>0</v>
      </c>
      <c r="AQ60" s="1289">
        <v>0</v>
      </c>
      <c r="AR60" s="1287">
        <v>0</v>
      </c>
      <c r="AS60" s="1289">
        <v>0</v>
      </c>
      <c r="AT60" s="1289">
        <v>0</v>
      </c>
      <c r="AU60" s="1287">
        <v>0</v>
      </c>
      <c r="AV60" s="1289">
        <v>0</v>
      </c>
      <c r="AW60" s="1289">
        <v>0</v>
      </c>
      <c r="AX60" s="1287">
        <v>0</v>
      </c>
      <c r="AY60" s="1289">
        <v>0</v>
      </c>
      <c r="AZ60" s="1289">
        <v>0</v>
      </c>
      <c r="BA60" s="1287">
        <v>28746.161</v>
      </c>
      <c r="BB60" s="1289">
        <v>0</v>
      </c>
      <c r="BC60" s="1290">
        <v>28746.161</v>
      </c>
      <c r="BD60" s="1285"/>
      <c r="BE60" s="1285"/>
    </row>
    <row r="61" spans="1:57" s="1280" customFormat="1">
      <c r="A61" s="1286" t="s">
        <v>1120</v>
      </c>
      <c r="B61" s="1287">
        <v>0</v>
      </c>
      <c r="C61" s="1289">
        <v>0</v>
      </c>
      <c r="D61" s="1289">
        <v>0</v>
      </c>
      <c r="E61" s="1287">
        <v>359065.163</v>
      </c>
      <c r="F61" s="1289">
        <v>0</v>
      </c>
      <c r="G61" s="1289">
        <v>359065.163</v>
      </c>
      <c r="H61" s="1287">
        <v>0</v>
      </c>
      <c r="I61" s="1289">
        <v>0</v>
      </c>
      <c r="J61" s="1289">
        <v>0</v>
      </c>
      <c r="K61" s="1287">
        <v>141738.85800000001</v>
      </c>
      <c r="L61" s="1289">
        <v>0</v>
      </c>
      <c r="M61" s="1289">
        <v>141738.85800000001</v>
      </c>
      <c r="N61" s="1287">
        <v>0</v>
      </c>
      <c r="O61" s="1289">
        <v>0</v>
      </c>
      <c r="P61" s="1289">
        <v>0</v>
      </c>
      <c r="Q61" s="1287">
        <v>522491.62699999998</v>
      </c>
      <c r="R61" s="1289">
        <v>8059.9028974158182</v>
      </c>
      <c r="S61" s="1289">
        <v>553369.11600000004</v>
      </c>
      <c r="T61" s="1287">
        <v>0</v>
      </c>
      <c r="U61" s="1289">
        <v>0</v>
      </c>
      <c r="V61" s="1289">
        <v>0</v>
      </c>
      <c r="W61" s="1287">
        <v>5.3040000000000003</v>
      </c>
      <c r="X61" s="1289">
        <v>17.25920125293657</v>
      </c>
      <c r="Y61" s="1289">
        <v>71.424999999999997</v>
      </c>
      <c r="Z61" s="1287">
        <v>0</v>
      </c>
      <c r="AA61" s="1289">
        <v>0</v>
      </c>
      <c r="AB61" s="1289">
        <v>0</v>
      </c>
      <c r="AC61" s="1287">
        <v>17.273</v>
      </c>
      <c r="AD61" s="1289">
        <v>0.29992169146436959</v>
      </c>
      <c r="AE61" s="1289">
        <v>18.422999999999998</v>
      </c>
      <c r="AF61" s="1287">
        <v>0</v>
      </c>
      <c r="AG61" s="1289">
        <v>0</v>
      </c>
      <c r="AH61" s="1289">
        <v>0</v>
      </c>
      <c r="AI61" s="1287">
        <v>3326.163</v>
      </c>
      <c r="AJ61" s="1289">
        <v>93.999999999999986</v>
      </c>
      <c r="AK61" s="1289">
        <v>3686.277</v>
      </c>
      <c r="AL61" s="1287">
        <v>0</v>
      </c>
      <c r="AM61" s="1289">
        <v>0</v>
      </c>
      <c r="AN61" s="1289">
        <v>0</v>
      </c>
      <c r="AO61" s="1287">
        <v>0</v>
      </c>
      <c r="AP61" s="1289">
        <v>0</v>
      </c>
      <c r="AQ61" s="1289">
        <v>0</v>
      </c>
      <c r="AR61" s="1287">
        <v>0</v>
      </c>
      <c r="AS61" s="1289">
        <v>0</v>
      </c>
      <c r="AT61" s="1289">
        <v>0</v>
      </c>
      <c r="AU61" s="1287">
        <v>0</v>
      </c>
      <c r="AV61" s="1289">
        <v>0</v>
      </c>
      <c r="AW61" s="1289">
        <v>0</v>
      </c>
      <c r="AX61" s="1287">
        <v>0</v>
      </c>
      <c r="AY61" s="1289">
        <v>0</v>
      </c>
      <c r="AZ61" s="1289">
        <v>0</v>
      </c>
      <c r="BA61" s="1287">
        <v>1026644.39</v>
      </c>
      <c r="BB61" s="1289">
        <v>8171.4622813886699</v>
      </c>
      <c r="BC61" s="1290">
        <v>1057949.263</v>
      </c>
      <c r="BD61" s="1285"/>
      <c r="BE61" s="1285"/>
    </row>
    <row r="62" spans="1:57" s="1280" customFormat="1">
      <c r="A62" s="1291" t="s">
        <v>1121</v>
      </c>
      <c r="B62" s="1292">
        <v>14656369.939999999</v>
      </c>
      <c r="C62" s="1293">
        <v>423029.14695901849</v>
      </c>
      <c r="D62" s="1294">
        <v>16276994.602</v>
      </c>
      <c r="E62" s="1292">
        <v>103602.1</v>
      </c>
      <c r="F62" s="1293">
        <v>65.702427564604534</v>
      </c>
      <c r="G62" s="1294">
        <v>103853.806</v>
      </c>
      <c r="H62" s="1292">
        <v>19581820.191</v>
      </c>
      <c r="I62" s="1293">
        <v>518893.14800313226</v>
      </c>
      <c r="J62" s="1294">
        <v>21569699.842</v>
      </c>
      <c r="K62" s="1292">
        <v>1531236.0149999999</v>
      </c>
      <c r="L62" s="1293">
        <v>2841.003132341425</v>
      </c>
      <c r="M62" s="1294">
        <v>1542119.898</v>
      </c>
      <c r="N62" s="1292">
        <v>3205982.0869999998</v>
      </c>
      <c r="O62" s="1293">
        <v>16816.085356303836</v>
      </c>
      <c r="P62" s="1294">
        <v>3270404.51</v>
      </c>
      <c r="Q62" s="1292">
        <v>10519587.507999999</v>
      </c>
      <c r="R62" s="1293">
        <v>198881.67188723572</v>
      </c>
      <c r="S62" s="1294">
        <v>11281503.194</v>
      </c>
      <c r="T62" s="1292">
        <v>0</v>
      </c>
      <c r="U62" s="1293">
        <v>0</v>
      </c>
      <c r="V62" s="1294">
        <v>0</v>
      </c>
      <c r="W62" s="1292">
        <v>9599147.2829999998</v>
      </c>
      <c r="X62" s="1293">
        <v>148702.60793526494</v>
      </c>
      <c r="Y62" s="1294">
        <v>10168826.975</v>
      </c>
      <c r="Z62" s="1292">
        <v>439980.31199999998</v>
      </c>
      <c r="AA62" s="1293">
        <v>1425.3257635082223</v>
      </c>
      <c r="AB62" s="1294">
        <v>445440.73599999998</v>
      </c>
      <c r="AC62" s="1292">
        <v>569014.10499999998</v>
      </c>
      <c r="AD62" s="1293">
        <v>5732.0924040720438</v>
      </c>
      <c r="AE62" s="1294">
        <v>590973.75199999998</v>
      </c>
      <c r="AF62" s="1292">
        <v>0</v>
      </c>
      <c r="AG62" s="1293">
        <v>13.656225528582613</v>
      </c>
      <c r="AH62" s="1294">
        <v>52.317</v>
      </c>
      <c r="AI62" s="1292">
        <v>0</v>
      </c>
      <c r="AJ62" s="1293">
        <v>0</v>
      </c>
      <c r="AK62" s="1294">
        <v>0</v>
      </c>
      <c r="AL62" s="1292">
        <v>0</v>
      </c>
      <c r="AM62" s="1293">
        <v>0</v>
      </c>
      <c r="AN62" s="1294">
        <v>0</v>
      </c>
      <c r="AO62" s="1292">
        <v>0</v>
      </c>
      <c r="AP62" s="1293">
        <v>35.463325502479769</v>
      </c>
      <c r="AQ62" s="1294">
        <v>135.86000000000001</v>
      </c>
      <c r="AR62" s="1292">
        <v>0</v>
      </c>
      <c r="AS62" s="1293">
        <v>0</v>
      </c>
      <c r="AT62" s="1294">
        <v>0</v>
      </c>
      <c r="AU62" s="1292">
        <v>0</v>
      </c>
      <c r="AV62" s="1293">
        <v>0</v>
      </c>
      <c r="AW62" s="1294">
        <v>0</v>
      </c>
      <c r="AX62" s="1292">
        <v>0</v>
      </c>
      <c r="AY62" s="1293">
        <v>0</v>
      </c>
      <c r="AZ62" s="1294">
        <v>0</v>
      </c>
      <c r="BA62" s="1292">
        <v>60206739.545000002</v>
      </c>
      <c r="BB62" s="1293">
        <v>1316435.9047246149</v>
      </c>
      <c r="BC62" s="1294">
        <v>65250005.495999999</v>
      </c>
      <c r="BD62" s="1285"/>
      <c r="BE62" s="1285"/>
    </row>
    <row r="63" spans="1:57" s="1280" customFormat="1">
      <c r="A63" s="1286" t="s">
        <v>134</v>
      </c>
      <c r="B63" s="1295">
        <v>13612754.66</v>
      </c>
      <c r="C63" s="1289">
        <v>422101.72122161306</v>
      </c>
      <c r="D63" s="1288">
        <v>15229826.355</v>
      </c>
      <c r="E63" s="1295">
        <v>102.889</v>
      </c>
      <c r="F63" s="1289">
        <v>57.847298355520742</v>
      </c>
      <c r="G63" s="1288">
        <v>324.50299999999999</v>
      </c>
      <c r="H63" s="1295">
        <v>14992982.733999999</v>
      </c>
      <c r="I63" s="1289">
        <v>517332.19133385533</v>
      </c>
      <c r="J63" s="1288">
        <v>16974882.359999999</v>
      </c>
      <c r="K63" s="1295">
        <v>605631.34900000005</v>
      </c>
      <c r="L63" s="1289">
        <v>2354.8204124249537</v>
      </c>
      <c r="M63" s="1288">
        <v>614652.66700000002</v>
      </c>
      <c r="N63" s="1295">
        <v>2409087.2089999998</v>
      </c>
      <c r="O63" s="1289">
        <v>16701.847559383972</v>
      </c>
      <c r="P63" s="1288">
        <v>2473071.9870000002</v>
      </c>
      <c r="Q63" s="1295">
        <v>9743878.932</v>
      </c>
      <c r="R63" s="1289">
        <v>195270.49830331505</v>
      </c>
      <c r="S63" s="1288">
        <v>10491960.211999999</v>
      </c>
      <c r="T63" s="1295">
        <v>0</v>
      </c>
      <c r="U63" s="1289">
        <v>0</v>
      </c>
      <c r="V63" s="1288">
        <v>0</v>
      </c>
      <c r="W63" s="1295">
        <v>7610769.1569999997</v>
      </c>
      <c r="X63" s="1289">
        <v>145996.51631427824</v>
      </c>
      <c r="Y63" s="1288">
        <v>8170081.8109999998</v>
      </c>
      <c r="Z63" s="1295">
        <v>439806.44400000002</v>
      </c>
      <c r="AA63" s="1289">
        <v>1425.3257635082223</v>
      </c>
      <c r="AB63" s="1288">
        <v>445266.86700000003</v>
      </c>
      <c r="AC63" s="1295">
        <v>366270.57699999999</v>
      </c>
      <c r="AD63" s="1289">
        <v>5732.0924040720438</v>
      </c>
      <c r="AE63" s="1288">
        <v>388230.22399999999</v>
      </c>
      <c r="AF63" s="1295">
        <v>0</v>
      </c>
      <c r="AG63" s="1289">
        <v>6.2597233098407727</v>
      </c>
      <c r="AH63" s="1288">
        <v>23.981000000000002</v>
      </c>
      <c r="AI63" s="1295">
        <v>0</v>
      </c>
      <c r="AJ63" s="1289">
        <v>0</v>
      </c>
      <c r="AK63" s="1288">
        <v>0</v>
      </c>
      <c r="AL63" s="1295">
        <v>0</v>
      </c>
      <c r="AM63" s="1289">
        <v>0</v>
      </c>
      <c r="AN63" s="1288">
        <v>0</v>
      </c>
      <c r="AO63" s="1295">
        <v>0</v>
      </c>
      <c r="AP63" s="1289">
        <v>35.463325502479769</v>
      </c>
      <c r="AQ63" s="1288">
        <v>135.86000000000001</v>
      </c>
      <c r="AR63" s="1295">
        <v>0</v>
      </c>
      <c r="AS63" s="1289">
        <v>0</v>
      </c>
      <c r="AT63" s="1288">
        <v>0</v>
      </c>
      <c r="AU63" s="1295">
        <v>0</v>
      </c>
      <c r="AV63" s="1289">
        <v>0</v>
      </c>
      <c r="AW63" s="1288">
        <v>0</v>
      </c>
      <c r="AX63" s="1295">
        <v>0</v>
      </c>
      <c r="AY63" s="1289">
        <v>0</v>
      </c>
      <c r="AZ63" s="1288">
        <v>0</v>
      </c>
      <c r="BA63" s="1295">
        <v>49781283.956</v>
      </c>
      <c r="BB63" s="1289">
        <v>1307014.584964761</v>
      </c>
      <c r="BC63" s="1296">
        <v>54788456.831</v>
      </c>
      <c r="BD63" s="1285"/>
      <c r="BE63" s="1285"/>
    </row>
    <row r="64" spans="1:57" s="1280" customFormat="1">
      <c r="A64" s="1286" t="s">
        <v>801</v>
      </c>
      <c r="B64" s="1287">
        <v>1043615.279</v>
      </c>
      <c r="C64" s="1289">
        <v>927.42547637692496</v>
      </c>
      <c r="D64" s="1289">
        <v>1047168.247</v>
      </c>
      <c r="E64" s="1287">
        <v>103499.21</v>
      </c>
      <c r="F64" s="1289">
        <v>7.854868180631688</v>
      </c>
      <c r="G64" s="1289">
        <v>103529.303</v>
      </c>
      <c r="H64" s="1287">
        <v>4588837.4570000004</v>
      </c>
      <c r="I64" s="1289">
        <v>1560.956408248499</v>
      </c>
      <c r="J64" s="1289">
        <v>4594817.4809999997</v>
      </c>
      <c r="K64" s="1287">
        <v>920912.05799999996</v>
      </c>
      <c r="L64" s="1289">
        <v>486.18245888801874</v>
      </c>
      <c r="M64" s="1289">
        <v>922774.62399999995</v>
      </c>
      <c r="N64" s="1287">
        <v>796894.87800000003</v>
      </c>
      <c r="O64" s="1289">
        <v>114.23779691986425</v>
      </c>
      <c r="P64" s="1289">
        <v>797332.52300000004</v>
      </c>
      <c r="Q64" s="1287">
        <v>775708.57499999995</v>
      </c>
      <c r="R64" s="1289">
        <v>3611.1735839206472</v>
      </c>
      <c r="S64" s="1289">
        <v>789542.98100000003</v>
      </c>
      <c r="T64" s="1287">
        <v>0</v>
      </c>
      <c r="U64" s="1289">
        <v>0</v>
      </c>
      <c r="V64" s="1289">
        <v>0</v>
      </c>
      <c r="W64" s="1287">
        <v>1988378.125</v>
      </c>
      <c r="X64" s="1289">
        <v>2706.0916209866873</v>
      </c>
      <c r="Y64" s="1289">
        <v>1998745.1629999999</v>
      </c>
      <c r="Z64" s="1287">
        <v>173.86799999999999</v>
      </c>
      <c r="AA64" s="1289">
        <v>0</v>
      </c>
      <c r="AB64" s="1289">
        <v>173.86799999999999</v>
      </c>
      <c r="AC64" s="1287">
        <v>202743.527</v>
      </c>
      <c r="AD64" s="1289">
        <v>0</v>
      </c>
      <c r="AE64" s="1289">
        <v>202743.527</v>
      </c>
      <c r="AF64" s="1287">
        <v>0</v>
      </c>
      <c r="AG64" s="1289">
        <v>7.3965022187418414</v>
      </c>
      <c r="AH64" s="1289">
        <v>28.335999999999999</v>
      </c>
      <c r="AI64" s="1287">
        <v>0</v>
      </c>
      <c r="AJ64" s="1289">
        <v>0</v>
      </c>
      <c r="AK64" s="1289">
        <v>0</v>
      </c>
      <c r="AL64" s="1287">
        <v>0</v>
      </c>
      <c r="AM64" s="1289">
        <v>0</v>
      </c>
      <c r="AN64" s="1289">
        <v>0</v>
      </c>
      <c r="AO64" s="1287">
        <v>0</v>
      </c>
      <c r="AP64" s="1289">
        <v>0</v>
      </c>
      <c r="AQ64" s="1289">
        <v>0</v>
      </c>
      <c r="AR64" s="1287">
        <v>0</v>
      </c>
      <c r="AS64" s="1289">
        <v>0</v>
      </c>
      <c r="AT64" s="1289">
        <v>0</v>
      </c>
      <c r="AU64" s="1287">
        <v>0</v>
      </c>
      <c r="AV64" s="1289">
        <v>0</v>
      </c>
      <c r="AW64" s="1289">
        <v>0</v>
      </c>
      <c r="AX64" s="1287">
        <v>0</v>
      </c>
      <c r="AY64" s="1289">
        <v>0</v>
      </c>
      <c r="AZ64" s="1289">
        <v>0</v>
      </c>
      <c r="BA64" s="1287">
        <v>10420762.982000001</v>
      </c>
      <c r="BB64" s="1289">
        <v>9421.3194988253708</v>
      </c>
      <c r="BC64" s="1290">
        <v>10456856.058</v>
      </c>
      <c r="BD64" s="1285"/>
      <c r="BE64" s="1285"/>
    </row>
    <row r="65" spans="1:57" s="1280" customFormat="1">
      <c r="A65" s="1297" t="s">
        <v>1122</v>
      </c>
      <c r="B65" s="1298">
        <v>0</v>
      </c>
      <c r="C65" s="1289">
        <v>0</v>
      </c>
      <c r="D65" s="1299">
        <v>0</v>
      </c>
      <c r="E65" s="1298">
        <v>0</v>
      </c>
      <c r="F65" s="1289">
        <v>0</v>
      </c>
      <c r="G65" s="1299">
        <v>0</v>
      </c>
      <c r="H65" s="1298">
        <v>0</v>
      </c>
      <c r="I65" s="1289">
        <v>0</v>
      </c>
      <c r="J65" s="1299">
        <v>0</v>
      </c>
      <c r="K65" s="1298">
        <v>4692.6059999999998</v>
      </c>
      <c r="L65" s="1289">
        <v>0</v>
      </c>
      <c r="M65" s="1299">
        <v>4692.6059999999998</v>
      </c>
      <c r="N65" s="1298">
        <v>0</v>
      </c>
      <c r="O65" s="1289">
        <v>0</v>
      </c>
      <c r="P65" s="1299">
        <v>0</v>
      </c>
      <c r="Q65" s="1298">
        <v>0</v>
      </c>
      <c r="R65" s="1289">
        <v>0</v>
      </c>
      <c r="S65" s="1299">
        <v>0</v>
      </c>
      <c r="T65" s="1298">
        <v>0</v>
      </c>
      <c r="U65" s="1289">
        <v>0</v>
      </c>
      <c r="V65" s="1299">
        <v>0</v>
      </c>
      <c r="W65" s="1298">
        <v>0</v>
      </c>
      <c r="X65" s="1289">
        <v>0</v>
      </c>
      <c r="Y65" s="1299">
        <v>0</v>
      </c>
      <c r="Z65" s="1298">
        <v>0</v>
      </c>
      <c r="AA65" s="1289">
        <v>0</v>
      </c>
      <c r="AB65" s="1299">
        <v>0</v>
      </c>
      <c r="AC65" s="1298">
        <v>0</v>
      </c>
      <c r="AD65" s="1289">
        <v>0</v>
      </c>
      <c r="AE65" s="1299">
        <v>0</v>
      </c>
      <c r="AF65" s="1298">
        <v>0</v>
      </c>
      <c r="AG65" s="1289">
        <v>0</v>
      </c>
      <c r="AH65" s="1299">
        <v>0</v>
      </c>
      <c r="AI65" s="1298">
        <v>0</v>
      </c>
      <c r="AJ65" s="1289">
        <v>0</v>
      </c>
      <c r="AK65" s="1299">
        <v>0</v>
      </c>
      <c r="AL65" s="1298">
        <v>0</v>
      </c>
      <c r="AM65" s="1289">
        <v>0</v>
      </c>
      <c r="AN65" s="1299">
        <v>0</v>
      </c>
      <c r="AO65" s="1298">
        <v>0</v>
      </c>
      <c r="AP65" s="1289">
        <v>0</v>
      </c>
      <c r="AQ65" s="1299">
        <v>0</v>
      </c>
      <c r="AR65" s="1298">
        <v>0</v>
      </c>
      <c r="AS65" s="1289">
        <v>0</v>
      </c>
      <c r="AT65" s="1299">
        <v>0</v>
      </c>
      <c r="AU65" s="1298">
        <v>0</v>
      </c>
      <c r="AV65" s="1289">
        <v>0</v>
      </c>
      <c r="AW65" s="1299">
        <v>0</v>
      </c>
      <c r="AX65" s="1298">
        <v>0</v>
      </c>
      <c r="AY65" s="1289">
        <v>0</v>
      </c>
      <c r="AZ65" s="1299">
        <v>0</v>
      </c>
      <c r="BA65" s="1298">
        <v>4692.6059999999998</v>
      </c>
      <c r="BB65" s="1289">
        <v>0</v>
      </c>
      <c r="BC65" s="1300">
        <v>4692.6059999999998</v>
      </c>
      <c r="BD65" s="1285"/>
      <c r="BE65" s="1285"/>
    </row>
    <row r="66" spans="1:57" s="1280" customFormat="1">
      <c r="A66" s="1281" t="s">
        <v>1123</v>
      </c>
      <c r="B66" s="1292">
        <v>56692537.314000003</v>
      </c>
      <c r="C66" s="1293">
        <v>5381809.5559906028</v>
      </c>
      <c r="D66" s="1294">
        <v>77310249.723000005</v>
      </c>
      <c r="E66" s="1292">
        <v>1670497.7549999999</v>
      </c>
      <c r="F66" s="1293">
        <v>36462.519707648127</v>
      </c>
      <c r="G66" s="1294">
        <v>1810185.6680000001</v>
      </c>
      <c r="H66" s="1292">
        <v>80271400.231999993</v>
      </c>
      <c r="I66" s="1293">
        <v>10427014.285565125</v>
      </c>
      <c r="J66" s="1294">
        <v>120217291.95999999</v>
      </c>
      <c r="K66" s="1292">
        <v>6718174.7139999997</v>
      </c>
      <c r="L66" s="1293">
        <v>496497.85486818053</v>
      </c>
      <c r="M66" s="1294">
        <v>8620257.9969999995</v>
      </c>
      <c r="N66" s="1292">
        <v>9191915.8169999998</v>
      </c>
      <c r="O66" s="1293">
        <v>1382694.8258940221</v>
      </c>
      <c r="P66" s="1294">
        <v>14489019.696</v>
      </c>
      <c r="Q66" s="1292">
        <v>38890289.226000004</v>
      </c>
      <c r="R66" s="1293">
        <v>3351793.0020882273</v>
      </c>
      <c r="S66" s="1294">
        <v>51731008.217</v>
      </c>
      <c r="T66" s="1292">
        <v>1381704.0009999999</v>
      </c>
      <c r="U66" s="1293">
        <v>169036.07856956404</v>
      </c>
      <c r="V66" s="1294">
        <v>2029281.2180000001</v>
      </c>
      <c r="W66" s="1292">
        <v>35454195.136</v>
      </c>
      <c r="X66" s="1293">
        <v>3269683.9838162358</v>
      </c>
      <c r="Y66" s="1294">
        <v>47980354.478</v>
      </c>
      <c r="Z66" s="1292">
        <v>12586490.239</v>
      </c>
      <c r="AA66" s="1293">
        <v>3710.6366483946749</v>
      </c>
      <c r="AB66" s="1294">
        <v>12600705.688999999</v>
      </c>
      <c r="AC66" s="1292">
        <v>2957985.804</v>
      </c>
      <c r="AD66" s="1293">
        <v>207966.63142782563</v>
      </c>
      <c r="AE66" s="1294">
        <v>3754705.969</v>
      </c>
      <c r="AF66" s="1292">
        <v>3454466.52</v>
      </c>
      <c r="AG66" s="1293">
        <v>46.630905768728788</v>
      </c>
      <c r="AH66" s="1294">
        <v>3454645.1630000002</v>
      </c>
      <c r="AI66" s="1292">
        <v>2035356.173</v>
      </c>
      <c r="AJ66" s="1293">
        <v>1064917.8976768467</v>
      </c>
      <c r="AK66" s="1294">
        <v>6115056.6399999997</v>
      </c>
      <c r="AL66" s="1292">
        <v>1382947.5279999999</v>
      </c>
      <c r="AM66" s="1293">
        <v>0</v>
      </c>
      <c r="AN66" s="1294">
        <v>1382947.5279999999</v>
      </c>
      <c r="AO66" s="1292">
        <v>676186.32900000003</v>
      </c>
      <c r="AP66" s="1293">
        <v>14996.471939441397</v>
      </c>
      <c r="AQ66" s="1294">
        <v>733637.81400000001</v>
      </c>
      <c r="AR66" s="1292">
        <v>186497.883</v>
      </c>
      <c r="AS66" s="1293">
        <v>218289.73662229182</v>
      </c>
      <c r="AT66" s="1294">
        <v>1022765.865</v>
      </c>
      <c r="AU66" s="1292">
        <v>41000</v>
      </c>
      <c r="AV66" s="1293">
        <v>37999.999999999993</v>
      </c>
      <c r="AW66" s="1294">
        <v>186578</v>
      </c>
      <c r="AX66" s="1292">
        <v>517546.03600000002</v>
      </c>
      <c r="AY66" s="1293">
        <v>169326.49804228661</v>
      </c>
      <c r="AZ66" s="1294">
        <v>1166235.8500000001</v>
      </c>
      <c r="BA66" s="1292">
        <v>254109190.71399999</v>
      </c>
      <c r="BB66" s="1293">
        <v>26232246.611328635</v>
      </c>
      <c r="BC66" s="1294">
        <v>354604927.48299998</v>
      </c>
      <c r="BD66" s="1285"/>
      <c r="BE66" s="1285"/>
    </row>
    <row r="67" spans="1:57" ht="13.5">
      <c r="A67" s="1301" t="s">
        <v>1124</v>
      </c>
      <c r="B67" s="1302">
        <v>3.8310000000000004</v>
      </c>
      <c r="C67" s="1303"/>
      <c r="D67" s="1304"/>
      <c r="E67" s="1304"/>
      <c r="F67" s="1303"/>
      <c r="G67" s="1304"/>
      <c r="H67" s="1304"/>
      <c r="I67" s="1303"/>
      <c r="J67" s="1304"/>
      <c r="K67" s="1304"/>
      <c r="L67" s="1303"/>
      <c r="M67" s="1304"/>
      <c r="N67" s="1304"/>
      <c r="O67" s="1303"/>
      <c r="P67" s="1304"/>
      <c r="Q67" s="1304"/>
      <c r="R67" s="1303"/>
      <c r="S67" s="1304"/>
      <c r="T67" s="1304"/>
      <c r="U67" s="1303"/>
      <c r="V67" s="1304"/>
      <c r="W67" s="1304"/>
      <c r="X67" s="1303"/>
      <c r="Y67" s="1304"/>
      <c r="Z67" s="1304"/>
      <c r="AA67" s="1303"/>
      <c r="AB67" s="1304"/>
      <c r="AC67" s="1304"/>
      <c r="AD67" s="1303"/>
      <c r="AE67" s="1304"/>
      <c r="AF67" s="1304"/>
      <c r="AG67" s="1303"/>
      <c r="AH67" s="1304"/>
      <c r="AI67" s="1304"/>
      <c r="AJ67" s="1303"/>
      <c r="AK67" s="1304"/>
      <c r="AL67" s="1304"/>
      <c r="AM67" s="1303"/>
      <c r="AN67" s="1304"/>
      <c r="AO67" s="1304"/>
      <c r="AP67" s="1303"/>
      <c r="AQ67" s="1304"/>
      <c r="AR67" s="1304"/>
      <c r="AS67" s="1303"/>
      <c r="AT67" s="1304"/>
      <c r="AU67" s="1304"/>
      <c r="AV67" s="1304"/>
      <c r="AW67" s="1304"/>
      <c r="AX67" s="1304"/>
      <c r="AY67" s="1304"/>
      <c r="AZ67" s="1304"/>
      <c r="BA67" s="1304"/>
      <c r="BB67" s="1303"/>
      <c r="BC67" s="1304"/>
    </row>
    <row r="68" spans="1:57" ht="13.5">
      <c r="A68" s="1303" t="s">
        <v>671</v>
      </c>
      <c r="B68" s="1303"/>
      <c r="C68" s="1303"/>
      <c r="D68" s="1304"/>
      <c r="E68" s="1303"/>
      <c r="F68" s="1303"/>
      <c r="G68" s="1304"/>
      <c r="H68" s="1303"/>
      <c r="I68" s="1303"/>
      <c r="J68" s="1304"/>
      <c r="K68" s="1303"/>
      <c r="L68" s="1303"/>
      <c r="M68" s="1304"/>
      <c r="N68" s="1303"/>
      <c r="O68" s="1303"/>
      <c r="P68" s="1304"/>
      <c r="Q68" s="1303"/>
      <c r="R68" s="1303"/>
      <c r="S68" s="1304"/>
      <c r="T68" s="1303"/>
      <c r="U68" s="1303"/>
      <c r="V68" s="1304"/>
      <c r="W68" s="1303"/>
      <c r="X68" s="1303"/>
      <c r="Y68" s="1304"/>
      <c r="Z68" s="1303"/>
      <c r="AA68" s="1303"/>
      <c r="AB68" s="1304"/>
      <c r="AC68" s="1303"/>
      <c r="AD68" s="1303"/>
      <c r="AE68" s="1304"/>
      <c r="AF68" s="1303"/>
      <c r="AG68" s="1303"/>
      <c r="AH68" s="1304"/>
      <c r="AI68" s="1303"/>
      <c r="AJ68" s="1303"/>
      <c r="AK68" s="1304"/>
      <c r="AL68" s="1303"/>
      <c r="AM68" s="1303"/>
      <c r="AN68" s="1304"/>
      <c r="AO68" s="1303"/>
      <c r="AP68" s="1303"/>
      <c r="AQ68" s="1304"/>
      <c r="AR68" s="1303"/>
      <c r="AS68" s="1303"/>
      <c r="AT68" s="1304"/>
      <c r="AU68" s="1304"/>
      <c r="AV68" s="1304"/>
      <c r="AW68" s="1304"/>
      <c r="AX68" s="1304"/>
      <c r="AY68" s="1304"/>
      <c r="AZ68" s="1304"/>
      <c r="BA68" s="1303"/>
      <c r="BB68" s="1303"/>
      <c r="BC68" s="1304"/>
    </row>
    <row r="69" spans="1:57" ht="13.5">
      <c r="A69" s="716" t="s">
        <v>1125</v>
      </c>
      <c r="B69" s="611"/>
      <c r="C69" s="611"/>
      <c r="D69" s="611"/>
      <c r="E69" s="611"/>
      <c r="F69" s="611"/>
      <c r="G69" s="611"/>
      <c r="H69" s="611"/>
      <c r="I69" s="611"/>
    </row>
    <row r="70" spans="1:57" ht="13.5">
      <c r="A70" s="716" t="s">
        <v>716</v>
      </c>
      <c r="B70" s="886"/>
      <c r="C70" s="886"/>
      <c r="D70" s="887"/>
      <c r="E70" s="886"/>
      <c r="F70" s="886"/>
      <c r="G70" s="886"/>
      <c r="H70" s="887"/>
      <c r="I70" s="886"/>
    </row>
    <row r="71" spans="1:57">
      <c r="A71" s="618"/>
    </row>
  </sheetData>
  <mergeCells count="20">
    <mergeCell ref="AO5:AQ5"/>
    <mergeCell ref="AR5:AT5"/>
    <mergeCell ref="AU5:AW5"/>
    <mergeCell ref="AX5:AZ5"/>
    <mergeCell ref="BA5:BC5"/>
    <mergeCell ref="W5:Y5"/>
    <mergeCell ref="Z5:AB5"/>
    <mergeCell ref="AC5:AE5"/>
    <mergeCell ref="AF5:AH5"/>
    <mergeCell ref="AI5:AK5"/>
    <mergeCell ref="AL5:AN5"/>
    <mergeCell ref="A1:J1"/>
    <mergeCell ref="P3:T3"/>
    <mergeCell ref="B5:D5"/>
    <mergeCell ref="E5:G5"/>
    <mergeCell ref="H5:J5"/>
    <mergeCell ref="K5:M5"/>
    <mergeCell ref="N5:P5"/>
    <mergeCell ref="Q5:S5"/>
    <mergeCell ref="T5:V5"/>
  </mergeCells>
  <hyperlinks>
    <hyperlink ref="A1:J1" location="Índice!A1" display="Volver al Índice" xr:uid="{A1D76C18-033C-441D-ACE2-45D2BB32EE77}"/>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4FB3A-BD90-4FBB-8862-C7C5F08F15B5}">
  <dimension ref="A1:T72"/>
  <sheetViews>
    <sheetView showGridLines="0" zoomScale="90" zoomScaleNormal="90" zoomScaleSheetLayoutView="70" workbookViewId="0"/>
  </sheetViews>
  <sheetFormatPr baseColWidth="10" defaultRowHeight="12.75"/>
  <cols>
    <col min="1" max="1" width="31" style="7" customWidth="1"/>
    <col min="2" max="2" width="9" style="7" bestFit="1" customWidth="1"/>
    <col min="3" max="3" width="7.5703125" style="7" bestFit="1" customWidth="1"/>
    <col min="4" max="4" width="10.42578125" style="7" bestFit="1" customWidth="1"/>
    <col min="5" max="8" width="7.5703125" style="7" bestFit="1" customWidth="1"/>
    <col min="9" max="9" width="6.85546875" style="7" bestFit="1" customWidth="1"/>
    <col min="10" max="10" width="9" style="7" bestFit="1" customWidth="1"/>
    <col min="11" max="12" width="7.5703125" style="7" bestFit="1" customWidth="1"/>
    <col min="13" max="14" width="9" style="7" bestFit="1" customWidth="1"/>
    <col min="15" max="15" width="9" style="7" customWidth="1"/>
    <col min="16" max="16" width="7.5703125" style="7" bestFit="1" customWidth="1"/>
    <col min="17" max="18" width="7.5703125" style="7" customWidth="1"/>
    <col min="19" max="19" width="9" style="7" bestFit="1" customWidth="1"/>
    <col min="20" max="20" width="17.140625" style="7" customWidth="1"/>
    <col min="21" max="24" width="10.140625" style="7" customWidth="1"/>
    <col min="25" max="25" width="9" style="7" bestFit="1" customWidth="1"/>
    <col min="26" max="26" width="7.5703125" style="7" bestFit="1" customWidth="1"/>
    <col min="27" max="27" width="10.42578125" style="7" bestFit="1" customWidth="1"/>
    <col min="28" max="31" width="7.5703125" style="7" bestFit="1" customWidth="1"/>
    <col min="32" max="32" width="6.85546875" style="7" bestFit="1" customWidth="1"/>
    <col min="33" max="33" width="9" style="7" bestFit="1" customWidth="1"/>
    <col min="34" max="35" width="7.5703125" style="7" bestFit="1" customWidth="1"/>
    <col min="36" max="37" width="9" style="7" bestFit="1" customWidth="1"/>
    <col min="38" max="38" width="9" style="7" customWidth="1"/>
    <col min="39" max="39" width="7.5703125" style="7" bestFit="1" customWidth="1"/>
    <col min="40" max="40" width="9" style="7" bestFit="1" customWidth="1"/>
    <col min="41" max="41" width="11.42578125" style="7"/>
    <col min="42" max="42" width="29.42578125" style="7" customWidth="1"/>
    <col min="43" max="43" width="9" style="7" bestFit="1" customWidth="1"/>
    <col min="44" max="44" width="7.5703125" style="7" bestFit="1" customWidth="1"/>
    <col min="45" max="45" width="10.42578125" style="7" bestFit="1" customWidth="1"/>
    <col min="46" max="49" width="7.5703125" style="7" bestFit="1" customWidth="1"/>
    <col min="50" max="50" width="6.85546875" style="7" bestFit="1" customWidth="1"/>
    <col min="51" max="51" width="9" style="7" bestFit="1" customWidth="1"/>
    <col min="52" max="53" width="7.5703125" style="7" bestFit="1" customWidth="1"/>
    <col min="54" max="55" width="9" style="7" bestFit="1" customWidth="1"/>
    <col min="56" max="56" width="9" style="7" customWidth="1"/>
    <col min="57" max="57" width="7.5703125" style="7" bestFit="1" customWidth="1"/>
    <col min="58" max="58" width="9" style="7" bestFit="1" customWidth="1"/>
    <col min="59" max="59" width="11.42578125" style="7"/>
    <col min="60" max="60" width="29.42578125" style="7" customWidth="1"/>
    <col min="61" max="61" width="9" style="7" bestFit="1" customWidth="1"/>
    <col min="62" max="62" width="7.5703125" style="7" bestFit="1" customWidth="1"/>
    <col min="63" max="63" width="10.42578125" style="7" bestFit="1" customWidth="1"/>
    <col min="64" max="67" width="7.5703125" style="7" bestFit="1" customWidth="1"/>
    <col min="68" max="68" width="6.85546875" style="7" bestFit="1" customWidth="1"/>
    <col min="69" max="69" width="9" style="7" bestFit="1" customWidth="1"/>
    <col min="70" max="71" width="7.5703125" style="7" bestFit="1" customWidth="1"/>
    <col min="72" max="73" width="9" style="7" bestFit="1" customWidth="1"/>
    <col min="74" max="74" width="9" style="7" customWidth="1"/>
    <col min="75" max="75" width="7.5703125" style="7" bestFit="1" customWidth="1"/>
    <col min="76" max="76" width="9" style="7" bestFit="1" customWidth="1"/>
    <col min="77" max="256" width="11.42578125" style="7"/>
    <col min="257" max="257" width="31" style="7" customWidth="1"/>
    <col min="258" max="258" width="9" style="7" bestFit="1" customWidth="1"/>
    <col min="259" max="259" width="7.5703125" style="7" bestFit="1" customWidth="1"/>
    <col min="260" max="260" width="10.42578125" style="7" bestFit="1" customWidth="1"/>
    <col min="261" max="264" width="7.5703125" style="7" bestFit="1" customWidth="1"/>
    <col min="265" max="265" width="6.85546875" style="7" bestFit="1" customWidth="1"/>
    <col min="266" max="266" width="9" style="7" bestFit="1" customWidth="1"/>
    <col min="267" max="268" width="7.5703125" style="7" bestFit="1" customWidth="1"/>
    <col min="269" max="270" width="9" style="7" bestFit="1" customWidth="1"/>
    <col min="271" max="271" width="9" style="7" customWidth="1"/>
    <col min="272" max="272" width="7.5703125" style="7" bestFit="1" customWidth="1"/>
    <col min="273" max="274" width="7.5703125" style="7" customWidth="1"/>
    <col min="275" max="275" width="9" style="7" bestFit="1" customWidth="1"/>
    <col min="276" max="276" width="17.140625" style="7" customWidth="1"/>
    <col min="277" max="280" width="10.140625" style="7" customWidth="1"/>
    <col min="281" max="281" width="9" style="7" bestFit="1" customWidth="1"/>
    <col min="282" max="282" width="7.5703125" style="7" bestFit="1" customWidth="1"/>
    <col min="283" max="283" width="10.42578125" style="7" bestFit="1" customWidth="1"/>
    <col min="284" max="287" width="7.5703125" style="7" bestFit="1" customWidth="1"/>
    <col min="288" max="288" width="6.85546875" style="7" bestFit="1" customWidth="1"/>
    <col min="289" max="289" width="9" style="7" bestFit="1" customWidth="1"/>
    <col min="290" max="291" width="7.5703125" style="7" bestFit="1" customWidth="1"/>
    <col min="292" max="293" width="9" style="7" bestFit="1" customWidth="1"/>
    <col min="294" max="294" width="9" style="7" customWidth="1"/>
    <col min="295" max="295" width="7.5703125" style="7" bestFit="1" customWidth="1"/>
    <col min="296" max="296" width="9" style="7" bestFit="1" customWidth="1"/>
    <col min="297" max="297" width="11.42578125" style="7"/>
    <col min="298" max="298" width="29.42578125" style="7" customWidth="1"/>
    <col min="299" max="299" width="9" style="7" bestFit="1" customWidth="1"/>
    <col min="300" max="300" width="7.5703125" style="7" bestFit="1" customWidth="1"/>
    <col min="301" max="301" width="10.42578125" style="7" bestFit="1" customWidth="1"/>
    <col min="302" max="305" width="7.5703125" style="7" bestFit="1" customWidth="1"/>
    <col min="306" max="306" width="6.85546875" style="7" bestFit="1" customWidth="1"/>
    <col min="307" max="307" width="9" style="7" bestFit="1" customWidth="1"/>
    <col min="308" max="309" width="7.5703125" style="7" bestFit="1" customWidth="1"/>
    <col min="310" max="311" width="9" style="7" bestFit="1" customWidth="1"/>
    <col min="312" max="312" width="9" style="7" customWidth="1"/>
    <col min="313" max="313" width="7.5703125" style="7" bestFit="1" customWidth="1"/>
    <col min="314" max="314" width="9" style="7" bestFit="1" customWidth="1"/>
    <col min="315" max="315" width="11.42578125" style="7"/>
    <col min="316" max="316" width="29.42578125" style="7" customWidth="1"/>
    <col min="317" max="317" width="9" style="7" bestFit="1" customWidth="1"/>
    <col min="318" max="318" width="7.5703125" style="7" bestFit="1" customWidth="1"/>
    <col min="319" max="319" width="10.42578125" style="7" bestFit="1" customWidth="1"/>
    <col min="320" max="323" width="7.5703125" style="7" bestFit="1" customWidth="1"/>
    <col min="324" max="324" width="6.85546875" style="7" bestFit="1" customWidth="1"/>
    <col min="325" max="325" width="9" style="7" bestFit="1" customWidth="1"/>
    <col min="326" max="327" width="7.5703125" style="7" bestFit="1" customWidth="1"/>
    <col min="328" max="329" width="9" style="7" bestFit="1" customWidth="1"/>
    <col min="330" max="330" width="9" style="7" customWidth="1"/>
    <col min="331" max="331" width="7.5703125" style="7" bestFit="1" customWidth="1"/>
    <col min="332" max="332" width="9" style="7" bestFit="1" customWidth="1"/>
    <col min="333" max="512" width="11.42578125" style="7"/>
    <col min="513" max="513" width="31" style="7" customWidth="1"/>
    <col min="514" max="514" width="9" style="7" bestFit="1" customWidth="1"/>
    <col min="515" max="515" width="7.5703125" style="7" bestFit="1" customWidth="1"/>
    <col min="516" max="516" width="10.42578125" style="7" bestFit="1" customWidth="1"/>
    <col min="517" max="520" width="7.5703125" style="7" bestFit="1" customWidth="1"/>
    <col min="521" max="521" width="6.85546875" style="7" bestFit="1" customWidth="1"/>
    <col min="522" max="522" width="9" style="7" bestFit="1" customWidth="1"/>
    <col min="523" max="524" width="7.5703125" style="7" bestFit="1" customWidth="1"/>
    <col min="525" max="526" width="9" style="7" bestFit="1" customWidth="1"/>
    <col min="527" max="527" width="9" style="7" customWidth="1"/>
    <col min="528" max="528" width="7.5703125" style="7" bestFit="1" customWidth="1"/>
    <col min="529" max="530" width="7.5703125" style="7" customWidth="1"/>
    <col min="531" max="531" width="9" style="7" bestFit="1" customWidth="1"/>
    <col min="532" max="532" width="17.140625" style="7" customWidth="1"/>
    <col min="533" max="536" width="10.140625" style="7" customWidth="1"/>
    <col min="537" max="537" width="9" style="7" bestFit="1" customWidth="1"/>
    <col min="538" max="538" width="7.5703125" style="7" bestFit="1" customWidth="1"/>
    <col min="539" max="539" width="10.42578125" style="7" bestFit="1" customWidth="1"/>
    <col min="540" max="543" width="7.5703125" style="7" bestFit="1" customWidth="1"/>
    <col min="544" max="544" width="6.85546875" style="7" bestFit="1" customWidth="1"/>
    <col min="545" max="545" width="9" style="7" bestFit="1" customWidth="1"/>
    <col min="546" max="547" width="7.5703125" style="7" bestFit="1" customWidth="1"/>
    <col min="548" max="549" width="9" style="7" bestFit="1" customWidth="1"/>
    <col min="550" max="550" width="9" style="7" customWidth="1"/>
    <col min="551" max="551" width="7.5703125" style="7" bestFit="1" customWidth="1"/>
    <col min="552" max="552" width="9" style="7" bestFit="1" customWidth="1"/>
    <col min="553" max="553" width="11.42578125" style="7"/>
    <col min="554" max="554" width="29.42578125" style="7" customWidth="1"/>
    <col min="555" max="555" width="9" style="7" bestFit="1" customWidth="1"/>
    <col min="556" max="556" width="7.5703125" style="7" bestFit="1" customWidth="1"/>
    <col min="557" max="557" width="10.42578125" style="7" bestFit="1" customWidth="1"/>
    <col min="558" max="561" width="7.5703125" style="7" bestFit="1" customWidth="1"/>
    <col min="562" max="562" width="6.85546875" style="7" bestFit="1" customWidth="1"/>
    <col min="563" max="563" width="9" style="7" bestFit="1" customWidth="1"/>
    <col min="564" max="565" width="7.5703125" style="7" bestFit="1" customWidth="1"/>
    <col min="566" max="567" width="9" style="7" bestFit="1" customWidth="1"/>
    <col min="568" max="568" width="9" style="7" customWidth="1"/>
    <col min="569" max="569" width="7.5703125" style="7" bestFit="1" customWidth="1"/>
    <col min="570" max="570" width="9" style="7" bestFit="1" customWidth="1"/>
    <col min="571" max="571" width="11.42578125" style="7"/>
    <col min="572" max="572" width="29.42578125" style="7" customWidth="1"/>
    <col min="573" max="573" width="9" style="7" bestFit="1" customWidth="1"/>
    <col min="574" max="574" width="7.5703125" style="7" bestFit="1" customWidth="1"/>
    <col min="575" max="575" width="10.42578125" style="7" bestFit="1" customWidth="1"/>
    <col min="576" max="579" width="7.5703125" style="7" bestFit="1" customWidth="1"/>
    <col min="580" max="580" width="6.85546875" style="7" bestFit="1" customWidth="1"/>
    <col min="581" max="581" width="9" style="7" bestFit="1" customWidth="1"/>
    <col min="582" max="583" width="7.5703125" style="7" bestFit="1" customWidth="1"/>
    <col min="584" max="585" width="9" style="7" bestFit="1" customWidth="1"/>
    <col min="586" max="586" width="9" style="7" customWidth="1"/>
    <col min="587" max="587" width="7.5703125" style="7" bestFit="1" customWidth="1"/>
    <col min="588" max="588" width="9" style="7" bestFit="1" customWidth="1"/>
    <col min="589" max="768" width="11.42578125" style="7"/>
    <col min="769" max="769" width="31" style="7" customWidth="1"/>
    <col min="770" max="770" width="9" style="7" bestFit="1" customWidth="1"/>
    <col min="771" max="771" width="7.5703125" style="7" bestFit="1" customWidth="1"/>
    <col min="772" max="772" width="10.42578125" style="7" bestFit="1" customWidth="1"/>
    <col min="773" max="776" width="7.5703125" style="7" bestFit="1" customWidth="1"/>
    <col min="777" max="777" width="6.85546875" style="7" bestFit="1" customWidth="1"/>
    <col min="778" max="778" width="9" style="7" bestFit="1" customWidth="1"/>
    <col min="779" max="780" width="7.5703125" style="7" bestFit="1" customWidth="1"/>
    <col min="781" max="782" width="9" style="7" bestFit="1" customWidth="1"/>
    <col min="783" max="783" width="9" style="7" customWidth="1"/>
    <col min="784" max="784" width="7.5703125" style="7" bestFit="1" customWidth="1"/>
    <col min="785" max="786" width="7.5703125" style="7" customWidth="1"/>
    <col min="787" max="787" width="9" style="7" bestFit="1" customWidth="1"/>
    <col min="788" max="788" width="17.140625" style="7" customWidth="1"/>
    <col min="789" max="792" width="10.140625" style="7" customWidth="1"/>
    <col min="793" max="793" width="9" style="7" bestFit="1" customWidth="1"/>
    <col min="794" max="794" width="7.5703125" style="7" bestFit="1" customWidth="1"/>
    <col min="795" max="795" width="10.42578125" style="7" bestFit="1" customWidth="1"/>
    <col min="796" max="799" width="7.5703125" style="7" bestFit="1" customWidth="1"/>
    <col min="800" max="800" width="6.85546875" style="7" bestFit="1" customWidth="1"/>
    <col min="801" max="801" width="9" style="7" bestFit="1" customWidth="1"/>
    <col min="802" max="803" width="7.5703125" style="7" bestFit="1" customWidth="1"/>
    <col min="804" max="805" width="9" style="7" bestFit="1" customWidth="1"/>
    <col min="806" max="806" width="9" style="7" customWidth="1"/>
    <col min="807" max="807" width="7.5703125" style="7" bestFit="1" customWidth="1"/>
    <col min="808" max="808" width="9" style="7" bestFit="1" customWidth="1"/>
    <col min="809" max="809" width="11.42578125" style="7"/>
    <col min="810" max="810" width="29.42578125" style="7" customWidth="1"/>
    <col min="811" max="811" width="9" style="7" bestFit="1" customWidth="1"/>
    <col min="812" max="812" width="7.5703125" style="7" bestFit="1" customWidth="1"/>
    <col min="813" max="813" width="10.42578125" style="7" bestFit="1" customWidth="1"/>
    <col min="814" max="817" width="7.5703125" style="7" bestFit="1" customWidth="1"/>
    <col min="818" max="818" width="6.85546875" style="7" bestFit="1" customWidth="1"/>
    <col min="819" max="819" width="9" style="7" bestFit="1" customWidth="1"/>
    <col min="820" max="821" width="7.5703125" style="7" bestFit="1" customWidth="1"/>
    <col min="822" max="823" width="9" style="7" bestFit="1" customWidth="1"/>
    <col min="824" max="824" width="9" style="7" customWidth="1"/>
    <col min="825" max="825" width="7.5703125" style="7" bestFit="1" customWidth="1"/>
    <col min="826" max="826" width="9" style="7" bestFit="1" customWidth="1"/>
    <col min="827" max="827" width="11.42578125" style="7"/>
    <col min="828" max="828" width="29.42578125" style="7" customWidth="1"/>
    <col min="829" max="829" width="9" style="7" bestFit="1" customWidth="1"/>
    <col min="830" max="830" width="7.5703125" style="7" bestFit="1" customWidth="1"/>
    <col min="831" max="831" width="10.42578125" style="7" bestFit="1" customWidth="1"/>
    <col min="832" max="835" width="7.5703125" style="7" bestFit="1" customWidth="1"/>
    <col min="836" max="836" width="6.85546875" style="7" bestFit="1" customWidth="1"/>
    <col min="837" max="837" width="9" style="7" bestFit="1" customWidth="1"/>
    <col min="838" max="839" width="7.5703125" style="7" bestFit="1" customWidth="1"/>
    <col min="840" max="841" width="9" style="7" bestFit="1" customWidth="1"/>
    <col min="842" max="842" width="9" style="7" customWidth="1"/>
    <col min="843" max="843" width="7.5703125" style="7" bestFit="1" customWidth="1"/>
    <col min="844" max="844" width="9" style="7" bestFit="1" customWidth="1"/>
    <col min="845" max="1024" width="11.42578125" style="7"/>
    <col min="1025" max="1025" width="31" style="7" customWidth="1"/>
    <col min="1026" max="1026" width="9" style="7" bestFit="1" customWidth="1"/>
    <col min="1027" max="1027" width="7.5703125" style="7" bestFit="1" customWidth="1"/>
    <col min="1028" max="1028" width="10.42578125" style="7" bestFit="1" customWidth="1"/>
    <col min="1029" max="1032" width="7.5703125" style="7" bestFit="1" customWidth="1"/>
    <col min="1033" max="1033" width="6.85546875" style="7" bestFit="1" customWidth="1"/>
    <col min="1034" max="1034" width="9" style="7" bestFit="1" customWidth="1"/>
    <col min="1035" max="1036" width="7.5703125" style="7" bestFit="1" customWidth="1"/>
    <col min="1037" max="1038" width="9" style="7" bestFit="1" customWidth="1"/>
    <col min="1039" max="1039" width="9" style="7" customWidth="1"/>
    <col min="1040" max="1040" width="7.5703125" style="7" bestFit="1" customWidth="1"/>
    <col min="1041" max="1042" width="7.5703125" style="7" customWidth="1"/>
    <col min="1043" max="1043" width="9" style="7" bestFit="1" customWidth="1"/>
    <col min="1044" max="1044" width="17.140625" style="7" customWidth="1"/>
    <col min="1045" max="1048" width="10.140625" style="7" customWidth="1"/>
    <col min="1049" max="1049" width="9" style="7" bestFit="1" customWidth="1"/>
    <col min="1050" max="1050" width="7.5703125" style="7" bestFit="1" customWidth="1"/>
    <col min="1051" max="1051" width="10.42578125" style="7" bestFit="1" customWidth="1"/>
    <col min="1052" max="1055" width="7.5703125" style="7" bestFit="1" customWidth="1"/>
    <col min="1056" max="1056" width="6.85546875" style="7" bestFit="1" customWidth="1"/>
    <col min="1057" max="1057" width="9" style="7" bestFit="1" customWidth="1"/>
    <col min="1058" max="1059" width="7.5703125" style="7" bestFit="1" customWidth="1"/>
    <col min="1060" max="1061" width="9" style="7" bestFit="1" customWidth="1"/>
    <col min="1062" max="1062" width="9" style="7" customWidth="1"/>
    <col min="1063" max="1063" width="7.5703125" style="7" bestFit="1" customWidth="1"/>
    <col min="1064" max="1064" width="9" style="7" bestFit="1" customWidth="1"/>
    <col min="1065" max="1065" width="11.42578125" style="7"/>
    <col min="1066" max="1066" width="29.42578125" style="7" customWidth="1"/>
    <col min="1067" max="1067" width="9" style="7" bestFit="1" customWidth="1"/>
    <col min="1068" max="1068" width="7.5703125" style="7" bestFit="1" customWidth="1"/>
    <col min="1069" max="1069" width="10.42578125" style="7" bestFit="1" customWidth="1"/>
    <col min="1070" max="1073" width="7.5703125" style="7" bestFit="1" customWidth="1"/>
    <col min="1074" max="1074" width="6.85546875" style="7" bestFit="1" customWidth="1"/>
    <col min="1075" max="1075" width="9" style="7" bestFit="1" customWidth="1"/>
    <col min="1076" max="1077" width="7.5703125" style="7" bestFit="1" customWidth="1"/>
    <col min="1078" max="1079" width="9" style="7" bestFit="1" customWidth="1"/>
    <col min="1080" max="1080" width="9" style="7" customWidth="1"/>
    <col min="1081" max="1081" width="7.5703125" style="7" bestFit="1" customWidth="1"/>
    <col min="1082" max="1082" width="9" style="7" bestFit="1" customWidth="1"/>
    <col min="1083" max="1083" width="11.42578125" style="7"/>
    <col min="1084" max="1084" width="29.42578125" style="7" customWidth="1"/>
    <col min="1085" max="1085" width="9" style="7" bestFit="1" customWidth="1"/>
    <col min="1086" max="1086" width="7.5703125" style="7" bestFit="1" customWidth="1"/>
    <col min="1087" max="1087" width="10.42578125" style="7" bestFit="1" customWidth="1"/>
    <col min="1088" max="1091" width="7.5703125" style="7" bestFit="1" customWidth="1"/>
    <col min="1092" max="1092" width="6.85546875" style="7" bestFit="1" customWidth="1"/>
    <col min="1093" max="1093" width="9" style="7" bestFit="1" customWidth="1"/>
    <col min="1094" max="1095" width="7.5703125" style="7" bestFit="1" customWidth="1"/>
    <col min="1096" max="1097" width="9" style="7" bestFit="1" customWidth="1"/>
    <col min="1098" max="1098" width="9" style="7" customWidth="1"/>
    <col min="1099" max="1099" width="7.5703125" style="7" bestFit="1" customWidth="1"/>
    <col min="1100" max="1100" width="9" style="7" bestFit="1" customWidth="1"/>
    <col min="1101" max="1280" width="11.42578125" style="7"/>
    <col min="1281" max="1281" width="31" style="7" customWidth="1"/>
    <col min="1282" max="1282" width="9" style="7" bestFit="1" customWidth="1"/>
    <col min="1283" max="1283" width="7.5703125" style="7" bestFit="1" customWidth="1"/>
    <col min="1284" max="1284" width="10.42578125" style="7" bestFit="1" customWidth="1"/>
    <col min="1285" max="1288" width="7.5703125" style="7" bestFit="1" customWidth="1"/>
    <col min="1289" max="1289" width="6.85546875" style="7" bestFit="1" customWidth="1"/>
    <col min="1290" max="1290" width="9" style="7" bestFit="1" customWidth="1"/>
    <col min="1291" max="1292" width="7.5703125" style="7" bestFit="1" customWidth="1"/>
    <col min="1293" max="1294" width="9" style="7" bestFit="1" customWidth="1"/>
    <col min="1295" max="1295" width="9" style="7" customWidth="1"/>
    <col min="1296" max="1296" width="7.5703125" style="7" bestFit="1" customWidth="1"/>
    <col min="1297" max="1298" width="7.5703125" style="7" customWidth="1"/>
    <col min="1299" max="1299" width="9" style="7" bestFit="1" customWidth="1"/>
    <col min="1300" max="1300" width="17.140625" style="7" customWidth="1"/>
    <col min="1301" max="1304" width="10.140625" style="7" customWidth="1"/>
    <col min="1305" max="1305" width="9" style="7" bestFit="1" customWidth="1"/>
    <col min="1306" max="1306" width="7.5703125" style="7" bestFit="1" customWidth="1"/>
    <col min="1307" max="1307" width="10.42578125" style="7" bestFit="1" customWidth="1"/>
    <col min="1308" max="1311" width="7.5703125" style="7" bestFit="1" customWidth="1"/>
    <col min="1312" max="1312" width="6.85546875" style="7" bestFit="1" customWidth="1"/>
    <col min="1313" max="1313" width="9" style="7" bestFit="1" customWidth="1"/>
    <col min="1314" max="1315" width="7.5703125" style="7" bestFit="1" customWidth="1"/>
    <col min="1316" max="1317" width="9" style="7" bestFit="1" customWidth="1"/>
    <col min="1318" max="1318" width="9" style="7" customWidth="1"/>
    <col min="1319" max="1319" width="7.5703125" style="7" bestFit="1" customWidth="1"/>
    <col min="1320" max="1320" width="9" style="7" bestFit="1" customWidth="1"/>
    <col min="1321" max="1321" width="11.42578125" style="7"/>
    <col min="1322" max="1322" width="29.42578125" style="7" customWidth="1"/>
    <col min="1323" max="1323" width="9" style="7" bestFit="1" customWidth="1"/>
    <col min="1324" max="1324" width="7.5703125" style="7" bestFit="1" customWidth="1"/>
    <col min="1325" max="1325" width="10.42578125" style="7" bestFit="1" customWidth="1"/>
    <col min="1326" max="1329" width="7.5703125" style="7" bestFit="1" customWidth="1"/>
    <col min="1330" max="1330" width="6.85546875" style="7" bestFit="1" customWidth="1"/>
    <col min="1331" max="1331" width="9" style="7" bestFit="1" customWidth="1"/>
    <col min="1332" max="1333" width="7.5703125" style="7" bestFit="1" customWidth="1"/>
    <col min="1334" max="1335" width="9" style="7" bestFit="1" customWidth="1"/>
    <col min="1336" max="1336" width="9" style="7" customWidth="1"/>
    <col min="1337" max="1337" width="7.5703125" style="7" bestFit="1" customWidth="1"/>
    <col min="1338" max="1338" width="9" style="7" bestFit="1" customWidth="1"/>
    <col min="1339" max="1339" width="11.42578125" style="7"/>
    <col min="1340" max="1340" width="29.42578125" style="7" customWidth="1"/>
    <col min="1341" max="1341" width="9" style="7" bestFit="1" customWidth="1"/>
    <col min="1342" max="1342" width="7.5703125" style="7" bestFit="1" customWidth="1"/>
    <col min="1343" max="1343" width="10.42578125" style="7" bestFit="1" customWidth="1"/>
    <col min="1344" max="1347" width="7.5703125" style="7" bestFit="1" customWidth="1"/>
    <col min="1348" max="1348" width="6.85546875" style="7" bestFit="1" customWidth="1"/>
    <col min="1349" max="1349" width="9" style="7" bestFit="1" customWidth="1"/>
    <col min="1350" max="1351" width="7.5703125" style="7" bestFit="1" customWidth="1"/>
    <col min="1352" max="1353" width="9" style="7" bestFit="1" customWidth="1"/>
    <col min="1354" max="1354" width="9" style="7" customWidth="1"/>
    <col min="1355" max="1355" width="7.5703125" style="7" bestFit="1" customWidth="1"/>
    <col min="1356" max="1356" width="9" style="7" bestFit="1" customWidth="1"/>
    <col min="1357" max="1536" width="11.42578125" style="7"/>
    <col min="1537" max="1537" width="31" style="7" customWidth="1"/>
    <col min="1538" max="1538" width="9" style="7" bestFit="1" customWidth="1"/>
    <col min="1539" max="1539" width="7.5703125" style="7" bestFit="1" customWidth="1"/>
    <col min="1540" max="1540" width="10.42578125" style="7" bestFit="1" customWidth="1"/>
    <col min="1541" max="1544" width="7.5703125" style="7" bestFit="1" customWidth="1"/>
    <col min="1545" max="1545" width="6.85546875" style="7" bestFit="1" customWidth="1"/>
    <col min="1546" max="1546" width="9" style="7" bestFit="1" customWidth="1"/>
    <col min="1547" max="1548" width="7.5703125" style="7" bestFit="1" customWidth="1"/>
    <col min="1549" max="1550" width="9" style="7" bestFit="1" customWidth="1"/>
    <col min="1551" max="1551" width="9" style="7" customWidth="1"/>
    <col min="1552" max="1552" width="7.5703125" style="7" bestFit="1" customWidth="1"/>
    <col min="1553" max="1554" width="7.5703125" style="7" customWidth="1"/>
    <col min="1555" max="1555" width="9" style="7" bestFit="1" customWidth="1"/>
    <col min="1556" max="1556" width="17.140625" style="7" customWidth="1"/>
    <col min="1557" max="1560" width="10.140625" style="7" customWidth="1"/>
    <col min="1561" max="1561" width="9" style="7" bestFit="1" customWidth="1"/>
    <col min="1562" max="1562" width="7.5703125" style="7" bestFit="1" customWidth="1"/>
    <col min="1563" max="1563" width="10.42578125" style="7" bestFit="1" customWidth="1"/>
    <col min="1564" max="1567" width="7.5703125" style="7" bestFit="1" customWidth="1"/>
    <col min="1568" max="1568" width="6.85546875" style="7" bestFit="1" customWidth="1"/>
    <col min="1569" max="1569" width="9" style="7" bestFit="1" customWidth="1"/>
    <col min="1570" max="1571" width="7.5703125" style="7" bestFit="1" customWidth="1"/>
    <col min="1572" max="1573" width="9" style="7" bestFit="1" customWidth="1"/>
    <col min="1574" max="1574" width="9" style="7" customWidth="1"/>
    <col min="1575" max="1575" width="7.5703125" style="7" bestFit="1" customWidth="1"/>
    <col min="1576" max="1576" width="9" style="7" bestFit="1" customWidth="1"/>
    <col min="1577" max="1577" width="11.42578125" style="7"/>
    <col min="1578" max="1578" width="29.42578125" style="7" customWidth="1"/>
    <col min="1579" max="1579" width="9" style="7" bestFit="1" customWidth="1"/>
    <col min="1580" max="1580" width="7.5703125" style="7" bestFit="1" customWidth="1"/>
    <col min="1581" max="1581" width="10.42578125" style="7" bestFit="1" customWidth="1"/>
    <col min="1582" max="1585" width="7.5703125" style="7" bestFit="1" customWidth="1"/>
    <col min="1586" max="1586" width="6.85546875" style="7" bestFit="1" customWidth="1"/>
    <col min="1587" max="1587" width="9" style="7" bestFit="1" customWidth="1"/>
    <col min="1588" max="1589" width="7.5703125" style="7" bestFit="1" customWidth="1"/>
    <col min="1590" max="1591" width="9" style="7" bestFit="1" customWidth="1"/>
    <col min="1592" max="1592" width="9" style="7" customWidth="1"/>
    <col min="1593" max="1593" width="7.5703125" style="7" bestFit="1" customWidth="1"/>
    <col min="1594" max="1594" width="9" style="7" bestFit="1" customWidth="1"/>
    <col min="1595" max="1595" width="11.42578125" style="7"/>
    <col min="1596" max="1596" width="29.42578125" style="7" customWidth="1"/>
    <col min="1597" max="1597" width="9" style="7" bestFit="1" customWidth="1"/>
    <col min="1598" max="1598" width="7.5703125" style="7" bestFit="1" customWidth="1"/>
    <col min="1599" max="1599" width="10.42578125" style="7" bestFit="1" customWidth="1"/>
    <col min="1600" max="1603" width="7.5703125" style="7" bestFit="1" customWidth="1"/>
    <col min="1604" max="1604" width="6.85546875" style="7" bestFit="1" customWidth="1"/>
    <col min="1605" max="1605" width="9" style="7" bestFit="1" customWidth="1"/>
    <col min="1606" max="1607" width="7.5703125" style="7" bestFit="1" customWidth="1"/>
    <col min="1608" max="1609" width="9" style="7" bestFit="1" customWidth="1"/>
    <col min="1610" max="1610" width="9" style="7" customWidth="1"/>
    <col min="1611" max="1611" width="7.5703125" style="7" bestFit="1" customWidth="1"/>
    <col min="1612" max="1612" width="9" style="7" bestFit="1" customWidth="1"/>
    <col min="1613" max="1792" width="11.42578125" style="7"/>
    <col min="1793" max="1793" width="31" style="7" customWidth="1"/>
    <col min="1794" max="1794" width="9" style="7" bestFit="1" customWidth="1"/>
    <col min="1795" max="1795" width="7.5703125" style="7" bestFit="1" customWidth="1"/>
    <col min="1796" max="1796" width="10.42578125" style="7" bestFit="1" customWidth="1"/>
    <col min="1797" max="1800" width="7.5703125" style="7" bestFit="1" customWidth="1"/>
    <col min="1801" max="1801" width="6.85546875" style="7" bestFit="1" customWidth="1"/>
    <col min="1802" max="1802" width="9" style="7" bestFit="1" customWidth="1"/>
    <col min="1803" max="1804" width="7.5703125" style="7" bestFit="1" customWidth="1"/>
    <col min="1805" max="1806" width="9" style="7" bestFit="1" customWidth="1"/>
    <col min="1807" max="1807" width="9" style="7" customWidth="1"/>
    <col min="1808" max="1808" width="7.5703125" style="7" bestFit="1" customWidth="1"/>
    <col min="1809" max="1810" width="7.5703125" style="7" customWidth="1"/>
    <col min="1811" max="1811" width="9" style="7" bestFit="1" customWidth="1"/>
    <col min="1812" max="1812" width="17.140625" style="7" customWidth="1"/>
    <col min="1813" max="1816" width="10.140625" style="7" customWidth="1"/>
    <col min="1817" max="1817" width="9" style="7" bestFit="1" customWidth="1"/>
    <col min="1818" max="1818" width="7.5703125" style="7" bestFit="1" customWidth="1"/>
    <col min="1819" max="1819" width="10.42578125" style="7" bestFit="1" customWidth="1"/>
    <col min="1820" max="1823" width="7.5703125" style="7" bestFit="1" customWidth="1"/>
    <col min="1824" max="1824" width="6.85546875" style="7" bestFit="1" customWidth="1"/>
    <col min="1825" max="1825" width="9" style="7" bestFit="1" customWidth="1"/>
    <col min="1826" max="1827" width="7.5703125" style="7" bestFit="1" customWidth="1"/>
    <col min="1828" max="1829" width="9" style="7" bestFit="1" customWidth="1"/>
    <col min="1830" max="1830" width="9" style="7" customWidth="1"/>
    <col min="1831" max="1831" width="7.5703125" style="7" bestFit="1" customWidth="1"/>
    <col min="1832" max="1832" width="9" style="7" bestFit="1" customWidth="1"/>
    <col min="1833" max="1833" width="11.42578125" style="7"/>
    <col min="1834" max="1834" width="29.42578125" style="7" customWidth="1"/>
    <col min="1835" max="1835" width="9" style="7" bestFit="1" customWidth="1"/>
    <col min="1836" max="1836" width="7.5703125" style="7" bestFit="1" customWidth="1"/>
    <col min="1837" max="1837" width="10.42578125" style="7" bestFit="1" customWidth="1"/>
    <col min="1838" max="1841" width="7.5703125" style="7" bestFit="1" customWidth="1"/>
    <col min="1842" max="1842" width="6.85546875" style="7" bestFit="1" customWidth="1"/>
    <col min="1843" max="1843" width="9" style="7" bestFit="1" customWidth="1"/>
    <col min="1844" max="1845" width="7.5703125" style="7" bestFit="1" customWidth="1"/>
    <col min="1846" max="1847" width="9" style="7" bestFit="1" customWidth="1"/>
    <col min="1848" max="1848" width="9" style="7" customWidth="1"/>
    <col min="1849" max="1849" width="7.5703125" style="7" bestFit="1" customWidth="1"/>
    <col min="1850" max="1850" width="9" style="7" bestFit="1" customWidth="1"/>
    <col min="1851" max="1851" width="11.42578125" style="7"/>
    <col min="1852" max="1852" width="29.42578125" style="7" customWidth="1"/>
    <col min="1853" max="1853" width="9" style="7" bestFit="1" customWidth="1"/>
    <col min="1854" max="1854" width="7.5703125" style="7" bestFit="1" customWidth="1"/>
    <col min="1855" max="1855" width="10.42578125" style="7" bestFit="1" customWidth="1"/>
    <col min="1856" max="1859" width="7.5703125" style="7" bestFit="1" customWidth="1"/>
    <col min="1860" max="1860" width="6.85546875" style="7" bestFit="1" customWidth="1"/>
    <col min="1861" max="1861" width="9" style="7" bestFit="1" customWidth="1"/>
    <col min="1862" max="1863" width="7.5703125" style="7" bestFit="1" customWidth="1"/>
    <col min="1864" max="1865" width="9" style="7" bestFit="1" customWidth="1"/>
    <col min="1866" max="1866" width="9" style="7" customWidth="1"/>
    <col min="1867" max="1867" width="7.5703125" style="7" bestFit="1" customWidth="1"/>
    <col min="1868" max="1868" width="9" style="7" bestFit="1" customWidth="1"/>
    <col min="1869" max="2048" width="11.42578125" style="7"/>
    <col min="2049" max="2049" width="31" style="7" customWidth="1"/>
    <col min="2050" max="2050" width="9" style="7" bestFit="1" customWidth="1"/>
    <col min="2051" max="2051" width="7.5703125" style="7" bestFit="1" customWidth="1"/>
    <col min="2052" max="2052" width="10.42578125" style="7" bestFit="1" customWidth="1"/>
    <col min="2053" max="2056" width="7.5703125" style="7" bestFit="1" customWidth="1"/>
    <col min="2057" max="2057" width="6.85546875" style="7" bestFit="1" customWidth="1"/>
    <col min="2058" max="2058" width="9" style="7" bestFit="1" customWidth="1"/>
    <col min="2059" max="2060" width="7.5703125" style="7" bestFit="1" customWidth="1"/>
    <col min="2061" max="2062" width="9" style="7" bestFit="1" customWidth="1"/>
    <col min="2063" max="2063" width="9" style="7" customWidth="1"/>
    <col min="2064" max="2064" width="7.5703125" style="7" bestFit="1" customWidth="1"/>
    <col min="2065" max="2066" width="7.5703125" style="7" customWidth="1"/>
    <col min="2067" max="2067" width="9" style="7" bestFit="1" customWidth="1"/>
    <col min="2068" max="2068" width="17.140625" style="7" customWidth="1"/>
    <col min="2069" max="2072" width="10.140625" style="7" customWidth="1"/>
    <col min="2073" max="2073" width="9" style="7" bestFit="1" customWidth="1"/>
    <col min="2074" max="2074" width="7.5703125" style="7" bestFit="1" customWidth="1"/>
    <col min="2075" max="2075" width="10.42578125" style="7" bestFit="1" customWidth="1"/>
    <col min="2076" max="2079" width="7.5703125" style="7" bestFit="1" customWidth="1"/>
    <col min="2080" max="2080" width="6.85546875" style="7" bestFit="1" customWidth="1"/>
    <col min="2081" max="2081" width="9" style="7" bestFit="1" customWidth="1"/>
    <col min="2082" max="2083" width="7.5703125" style="7" bestFit="1" customWidth="1"/>
    <col min="2084" max="2085" width="9" style="7" bestFit="1" customWidth="1"/>
    <col min="2086" max="2086" width="9" style="7" customWidth="1"/>
    <col min="2087" max="2087" width="7.5703125" style="7" bestFit="1" customWidth="1"/>
    <col min="2088" max="2088" width="9" style="7" bestFit="1" customWidth="1"/>
    <col min="2089" max="2089" width="11.42578125" style="7"/>
    <col min="2090" max="2090" width="29.42578125" style="7" customWidth="1"/>
    <col min="2091" max="2091" width="9" style="7" bestFit="1" customWidth="1"/>
    <col min="2092" max="2092" width="7.5703125" style="7" bestFit="1" customWidth="1"/>
    <col min="2093" max="2093" width="10.42578125" style="7" bestFit="1" customWidth="1"/>
    <col min="2094" max="2097" width="7.5703125" style="7" bestFit="1" customWidth="1"/>
    <col min="2098" max="2098" width="6.85546875" style="7" bestFit="1" customWidth="1"/>
    <col min="2099" max="2099" width="9" style="7" bestFit="1" customWidth="1"/>
    <col min="2100" max="2101" width="7.5703125" style="7" bestFit="1" customWidth="1"/>
    <col min="2102" max="2103" width="9" style="7" bestFit="1" customWidth="1"/>
    <col min="2104" max="2104" width="9" style="7" customWidth="1"/>
    <col min="2105" max="2105" width="7.5703125" style="7" bestFit="1" customWidth="1"/>
    <col min="2106" max="2106" width="9" style="7" bestFit="1" customWidth="1"/>
    <col min="2107" max="2107" width="11.42578125" style="7"/>
    <col min="2108" max="2108" width="29.42578125" style="7" customWidth="1"/>
    <col min="2109" max="2109" width="9" style="7" bestFit="1" customWidth="1"/>
    <col min="2110" max="2110" width="7.5703125" style="7" bestFit="1" customWidth="1"/>
    <col min="2111" max="2111" width="10.42578125" style="7" bestFit="1" customWidth="1"/>
    <col min="2112" max="2115" width="7.5703125" style="7" bestFit="1" customWidth="1"/>
    <col min="2116" max="2116" width="6.85546875" style="7" bestFit="1" customWidth="1"/>
    <col min="2117" max="2117" width="9" style="7" bestFit="1" customWidth="1"/>
    <col min="2118" max="2119" width="7.5703125" style="7" bestFit="1" customWidth="1"/>
    <col min="2120" max="2121" width="9" style="7" bestFit="1" customWidth="1"/>
    <col min="2122" max="2122" width="9" style="7" customWidth="1"/>
    <col min="2123" max="2123" width="7.5703125" style="7" bestFit="1" customWidth="1"/>
    <col min="2124" max="2124" width="9" style="7" bestFit="1" customWidth="1"/>
    <col min="2125" max="2304" width="11.42578125" style="7"/>
    <col min="2305" max="2305" width="31" style="7" customWidth="1"/>
    <col min="2306" max="2306" width="9" style="7" bestFit="1" customWidth="1"/>
    <col min="2307" max="2307" width="7.5703125" style="7" bestFit="1" customWidth="1"/>
    <col min="2308" max="2308" width="10.42578125" style="7" bestFit="1" customWidth="1"/>
    <col min="2309" max="2312" width="7.5703125" style="7" bestFit="1" customWidth="1"/>
    <col min="2313" max="2313" width="6.85546875" style="7" bestFit="1" customWidth="1"/>
    <col min="2314" max="2314" width="9" style="7" bestFit="1" customWidth="1"/>
    <col min="2315" max="2316" width="7.5703125" style="7" bestFit="1" customWidth="1"/>
    <col min="2317" max="2318" width="9" style="7" bestFit="1" customWidth="1"/>
    <col min="2319" max="2319" width="9" style="7" customWidth="1"/>
    <col min="2320" max="2320" width="7.5703125" style="7" bestFit="1" customWidth="1"/>
    <col min="2321" max="2322" width="7.5703125" style="7" customWidth="1"/>
    <col min="2323" max="2323" width="9" style="7" bestFit="1" customWidth="1"/>
    <col min="2324" max="2324" width="17.140625" style="7" customWidth="1"/>
    <col min="2325" max="2328" width="10.140625" style="7" customWidth="1"/>
    <col min="2329" max="2329" width="9" style="7" bestFit="1" customWidth="1"/>
    <col min="2330" max="2330" width="7.5703125" style="7" bestFit="1" customWidth="1"/>
    <col min="2331" max="2331" width="10.42578125" style="7" bestFit="1" customWidth="1"/>
    <col min="2332" max="2335" width="7.5703125" style="7" bestFit="1" customWidth="1"/>
    <col min="2336" max="2336" width="6.85546875" style="7" bestFit="1" customWidth="1"/>
    <col min="2337" max="2337" width="9" style="7" bestFit="1" customWidth="1"/>
    <col min="2338" max="2339" width="7.5703125" style="7" bestFit="1" customWidth="1"/>
    <col min="2340" max="2341" width="9" style="7" bestFit="1" customWidth="1"/>
    <col min="2342" max="2342" width="9" style="7" customWidth="1"/>
    <col min="2343" max="2343" width="7.5703125" style="7" bestFit="1" customWidth="1"/>
    <col min="2344" max="2344" width="9" style="7" bestFit="1" customWidth="1"/>
    <col min="2345" max="2345" width="11.42578125" style="7"/>
    <col min="2346" max="2346" width="29.42578125" style="7" customWidth="1"/>
    <col min="2347" max="2347" width="9" style="7" bestFit="1" customWidth="1"/>
    <col min="2348" max="2348" width="7.5703125" style="7" bestFit="1" customWidth="1"/>
    <col min="2349" max="2349" width="10.42578125" style="7" bestFit="1" customWidth="1"/>
    <col min="2350" max="2353" width="7.5703125" style="7" bestFit="1" customWidth="1"/>
    <col min="2354" max="2354" width="6.85546875" style="7" bestFit="1" customWidth="1"/>
    <col min="2355" max="2355" width="9" style="7" bestFit="1" customWidth="1"/>
    <col min="2356" max="2357" width="7.5703125" style="7" bestFit="1" customWidth="1"/>
    <col min="2358" max="2359" width="9" style="7" bestFit="1" customWidth="1"/>
    <col min="2360" max="2360" width="9" style="7" customWidth="1"/>
    <col min="2361" max="2361" width="7.5703125" style="7" bestFit="1" customWidth="1"/>
    <col min="2362" max="2362" width="9" style="7" bestFit="1" customWidth="1"/>
    <col min="2363" max="2363" width="11.42578125" style="7"/>
    <col min="2364" max="2364" width="29.42578125" style="7" customWidth="1"/>
    <col min="2365" max="2365" width="9" style="7" bestFit="1" customWidth="1"/>
    <col min="2366" max="2366" width="7.5703125" style="7" bestFit="1" customWidth="1"/>
    <col min="2367" max="2367" width="10.42578125" style="7" bestFit="1" customWidth="1"/>
    <col min="2368" max="2371" width="7.5703125" style="7" bestFit="1" customWidth="1"/>
    <col min="2372" max="2372" width="6.85546875" style="7" bestFit="1" customWidth="1"/>
    <col min="2373" max="2373" width="9" style="7" bestFit="1" customWidth="1"/>
    <col min="2374" max="2375" width="7.5703125" style="7" bestFit="1" customWidth="1"/>
    <col min="2376" max="2377" width="9" style="7" bestFit="1" customWidth="1"/>
    <col min="2378" max="2378" width="9" style="7" customWidth="1"/>
    <col min="2379" max="2379" width="7.5703125" style="7" bestFit="1" customWidth="1"/>
    <col min="2380" max="2380" width="9" style="7" bestFit="1" customWidth="1"/>
    <col min="2381" max="2560" width="11.42578125" style="7"/>
    <col min="2561" max="2561" width="31" style="7" customWidth="1"/>
    <col min="2562" max="2562" width="9" style="7" bestFit="1" customWidth="1"/>
    <col min="2563" max="2563" width="7.5703125" style="7" bestFit="1" customWidth="1"/>
    <col min="2564" max="2564" width="10.42578125" style="7" bestFit="1" customWidth="1"/>
    <col min="2565" max="2568" width="7.5703125" style="7" bestFit="1" customWidth="1"/>
    <col min="2569" max="2569" width="6.85546875" style="7" bestFit="1" customWidth="1"/>
    <col min="2570" max="2570" width="9" style="7" bestFit="1" customWidth="1"/>
    <col min="2571" max="2572" width="7.5703125" style="7" bestFit="1" customWidth="1"/>
    <col min="2573" max="2574" width="9" style="7" bestFit="1" customWidth="1"/>
    <col min="2575" max="2575" width="9" style="7" customWidth="1"/>
    <col min="2576" max="2576" width="7.5703125" style="7" bestFit="1" customWidth="1"/>
    <col min="2577" max="2578" width="7.5703125" style="7" customWidth="1"/>
    <col min="2579" max="2579" width="9" style="7" bestFit="1" customWidth="1"/>
    <col min="2580" max="2580" width="17.140625" style="7" customWidth="1"/>
    <col min="2581" max="2584" width="10.140625" style="7" customWidth="1"/>
    <col min="2585" max="2585" width="9" style="7" bestFit="1" customWidth="1"/>
    <col min="2586" max="2586" width="7.5703125" style="7" bestFit="1" customWidth="1"/>
    <col min="2587" max="2587" width="10.42578125" style="7" bestFit="1" customWidth="1"/>
    <col min="2588" max="2591" width="7.5703125" style="7" bestFit="1" customWidth="1"/>
    <col min="2592" max="2592" width="6.85546875" style="7" bestFit="1" customWidth="1"/>
    <col min="2593" max="2593" width="9" style="7" bestFit="1" customWidth="1"/>
    <col min="2594" max="2595" width="7.5703125" style="7" bestFit="1" customWidth="1"/>
    <col min="2596" max="2597" width="9" style="7" bestFit="1" customWidth="1"/>
    <col min="2598" max="2598" width="9" style="7" customWidth="1"/>
    <col min="2599" max="2599" width="7.5703125" style="7" bestFit="1" customWidth="1"/>
    <col min="2600" max="2600" width="9" style="7" bestFit="1" customWidth="1"/>
    <col min="2601" max="2601" width="11.42578125" style="7"/>
    <col min="2602" max="2602" width="29.42578125" style="7" customWidth="1"/>
    <col min="2603" max="2603" width="9" style="7" bestFit="1" customWidth="1"/>
    <col min="2604" max="2604" width="7.5703125" style="7" bestFit="1" customWidth="1"/>
    <col min="2605" max="2605" width="10.42578125" style="7" bestFit="1" customWidth="1"/>
    <col min="2606" max="2609" width="7.5703125" style="7" bestFit="1" customWidth="1"/>
    <col min="2610" max="2610" width="6.85546875" style="7" bestFit="1" customWidth="1"/>
    <col min="2611" max="2611" width="9" style="7" bestFit="1" customWidth="1"/>
    <col min="2612" max="2613" width="7.5703125" style="7" bestFit="1" customWidth="1"/>
    <col min="2614" max="2615" width="9" style="7" bestFit="1" customWidth="1"/>
    <col min="2616" max="2616" width="9" style="7" customWidth="1"/>
    <col min="2617" max="2617" width="7.5703125" style="7" bestFit="1" customWidth="1"/>
    <col min="2618" max="2618" width="9" style="7" bestFit="1" customWidth="1"/>
    <col min="2619" max="2619" width="11.42578125" style="7"/>
    <col min="2620" max="2620" width="29.42578125" style="7" customWidth="1"/>
    <col min="2621" max="2621" width="9" style="7" bestFit="1" customWidth="1"/>
    <col min="2622" max="2622" width="7.5703125" style="7" bestFit="1" customWidth="1"/>
    <col min="2623" max="2623" width="10.42578125" style="7" bestFit="1" customWidth="1"/>
    <col min="2624" max="2627" width="7.5703125" style="7" bestFit="1" customWidth="1"/>
    <col min="2628" max="2628" width="6.85546875" style="7" bestFit="1" customWidth="1"/>
    <col min="2629" max="2629" width="9" style="7" bestFit="1" customWidth="1"/>
    <col min="2630" max="2631" width="7.5703125" style="7" bestFit="1" customWidth="1"/>
    <col min="2632" max="2633" width="9" style="7" bestFit="1" customWidth="1"/>
    <col min="2634" max="2634" width="9" style="7" customWidth="1"/>
    <col min="2635" max="2635" width="7.5703125" style="7" bestFit="1" customWidth="1"/>
    <col min="2636" max="2636" width="9" style="7" bestFit="1" customWidth="1"/>
    <col min="2637" max="2816" width="11.42578125" style="7"/>
    <col min="2817" max="2817" width="31" style="7" customWidth="1"/>
    <col min="2818" max="2818" width="9" style="7" bestFit="1" customWidth="1"/>
    <col min="2819" max="2819" width="7.5703125" style="7" bestFit="1" customWidth="1"/>
    <col min="2820" max="2820" width="10.42578125" style="7" bestFit="1" customWidth="1"/>
    <col min="2821" max="2824" width="7.5703125" style="7" bestFit="1" customWidth="1"/>
    <col min="2825" max="2825" width="6.85546875" style="7" bestFit="1" customWidth="1"/>
    <col min="2826" max="2826" width="9" style="7" bestFit="1" customWidth="1"/>
    <col min="2827" max="2828" width="7.5703125" style="7" bestFit="1" customWidth="1"/>
    <col min="2829" max="2830" width="9" style="7" bestFit="1" customWidth="1"/>
    <col min="2831" max="2831" width="9" style="7" customWidth="1"/>
    <col min="2832" max="2832" width="7.5703125" style="7" bestFit="1" customWidth="1"/>
    <col min="2833" max="2834" width="7.5703125" style="7" customWidth="1"/>
    <col min="2835" max="2835" width="9" style="7" bestFit="1" customWidth="1"/>
    <col min="2836" max="2836" width="17.140625" style="7" customWidth="1"/>
    <col min="2837" max="2840" width="10.140625" style="7" customWidth="1"/>
    <col min="2841" max="2841" width="9" style="7" bestFit="1" customWidth="1"/>
    <col min="2842" max="2842" width="7.5703125" style="7" bestFit="1" customWidth="1"/>
    <col min="2843" max="2843" width="10.42578125" style="7" bestFit="1" customWidth="1"/>
    <col min="2844" max="2847" width="7.5703125" style="7" bestFit="1" customWidth="1"/>
    <col min="2848" max="2848" width="6.85546875" style="7" bestFit="1" customWidth="1"/>
    <col min="2849" max="2849" width="9" style="7" bestFit="1" customWidth="1"/>
    <col min="2850" max="2851" width="7.5703125" style="7" bestFit="1" customWidth="1"/>
    <col min="2852" max="2853" width="9" style="7" bestFit="1" customWidth="1"/>
    <col min="2854" max="2854" width="9" style="7" customWidth="1"/>
    <col min="2855" max="2855" width="7.5703125" style="7" bestFit="1" customWidth="1"/>
    <col min="2856" max="2856" width="9" style="7" bestFit="1" customWidth="1"/>
    <col min="2857" max="2857" width="11.42578125" style="7"/>
    <col min="2858" max="2858" width="29.42578125" style="7" customWidth="1"/>
    <col min="2859" max="2859" width="9" style="7" bestFit="1" customWidth="1"/>
    <col min="2860" max="2860" width="7.5703125" style="7" bestFit="1" customWidth="1"/>
    <col min="2861" max="2861" width="10.42578125" style="7" bestFit="1" customWidth="1"/>
    <col min="2862" max="2865" width="7.5703125" style="7" bestFit="1" customWidth="1"/>
    <col min="2866" max="2866" width="6.85546875" style="7" bestFit="1" customWidth="1"/>
    <col min="2867" max="2867" width="9" style="7" bestFit="1" customWidth="1"/>
    <col min="2868" max="2869" width="7.5703125" style="7" bestFit="1" customWidth="1"/>
    <col min="2870" max="2871" width="9" style="7" bestFit="1" customWidth="1"/>
    <col min="2872" max="2872" width="9" style="7" customWidth="1"/>
    <col min="2873" max="2873" width="7.5703125" style="7" bestFit="1" customWidth="1"/>
    <col min="2874" max="2874" width="9" style="7" bestFit="1" customWidth="1"/>
    <col min="2875" max="2875" width="11.42578125" style="7"/>
    <col min="2876" max="2876" width="29.42578125" style="7" customWidth="1"/>
    <col min="2877" max="2877" width="9" style="7" bestFit="1" customWidth="1"/>
    <col min="2878" max="2878" width="7.5703125" style="7" bestFit="1" customWidth="1"/>
    <col min="2879" max="2879" width="10.42578125" style="7" bestFit="1" customWidth="1"/>
    <col min="2880" max="2883" width="7.5703125" style="7" bestFit="1" customWidth="1"/>
    <col min="2884" max="2884" width="6.85546875" style="7" bestFit="1" customWidth="1"/>
    <col min="2885" max="2885" width="9" style="7" bestFit="1" customWidth="1"/>
    <col min="2886" max="2887" width="7.5703125" style="7" bestFit="1" customWidth="1"/>
    <col min="2888" max="2889" width="9" style="7" bestFit="1" customWidth="1"/>
    <col min="2890" max="2890" width="9" style="7" customWidth="1"/>
    <col min="2891" max="2891" width="7.5703125" style="7" bestFit="1" customWidth="1"/>
    <col min="2892" max="2892" width="9" style="7" bestFit="1" customWidth="1"/>
    <col min="2893" max="3072" width="11.42578125" style="7"/>
    <col min="3073" max="3073" width="31" style="7" customWidth="1"/>
    <col min="3074" max="3074" width="9" style="7" bestFit="1" customWidth="1"/>
    <col min="3075" max="3075" width="7.5703125" style="7" bestFit="1" customWidth="1"/>
    <col min="3076" max="3076" width="10.42578125" style="7" bestFit="1" customWidth="1"/>
    <col min="3077" max="3080" width="7.5703125" style="7" bestFit="1" customWidth="1"/>
    <col min="3081" max="3081" width="6.85546875" style="7" bestFit="1" customWidth="1"/>
    <col min="3082" max="3082" width="9" style="7" bestFit="1" customWidth="1"/>
    <col min="3083" max="3084" width="7.5703125" style="7" bestFit="1" customWidth="1"/>
    <col min="3085" max="3086" width="9" style="7" bestFit="1" customWidth="1"/>
    <col min="3087" max="3087" width="9" style="7" customWidth="1"/>
    <col min="3088" max="3088" width="7.5703125" style="7" bestFit="1" customWidth="1"/>
    <col min="3089" max="3090" width="7.5703125" style="7" customWidth="1"/>
    <col min="3091" max="3091" width="9" style="7" bestFit="1" customWidth="1"/>
    <col min="3092" max="3092" width="17.140625" style="7" customWidth="1"/>
    <col min="3093" max="3096" width="10.140625" style="7" customWidth="1"/>
    <col min="3097" max="3097" width="9" style="7" bestFit="1" customWidth="1"/>
    <col min="3098" max="3098" width="7.5703125" style="7" bestFit="1" customWidth="1"/>
    <col min="3099" max="3099" width="10.42578125" style="7" bestFit="1" customWidth="1"/>
    <col min="3100" max="3103" width="7.5703125" style="7" bestFit="1" customWidth="1"/>
    <col min="3104" max="3104" width="6.85546875" style="7" bestFit="1" customWidth="1"/>
    <col min="3105" max="3105" width="9" style="7" bestFit="1" customWidth="1"/>
    <col min="3106" max="3107" width="7.5703125" style="7" bestFit="1" customWidth="1"/>
    <col min="3108" max="3109" width="9" style="7" bestFit="1" customWidth="1"/>
    <col min="3110" max="3110" width="9" style="7" customWidth="1"/>
    <col min="3111" max="3111" width="7.5703125" style="7" bestFit="1" customWidth="1"/>
    <col min="3112" max="3112" width="9" style="7" bestFit="1" customWidth="1"/>
    <col min="3113" max="3113" width="11.42578125" style="7"/>
    <col min="3114" max="3114" width="29.42578125" style="7" customWidth="1"/>
    <col min="3115" max="3115" width="9" style="7" bestFit="1" customWidth="1"/>
    <col min="3116" max="3116" width="7.5703125" style="7" bestFit="1" customWidth="1"/>
    <col min="3117" max="3117" width="10.42578125" style="7" bestFit="1" customWidth="1"/>
    <col min="3118" max="3121" width="7.5703125" style="7" bestFit="1" customWidth="1"/>
    <col min="3122" max="3122" width="6.85546875" style="7" bestFit="1" customWidth="1"/>
    <col min="3123" max="3123" width="9" style="7" bestFit="1" customWidth="1"/>
    <col min="3124" max="3125" width="7.5703125" style="7" bestFit="1" customWidth="1"/>
    <col min="3126" max="3127" width="9" style="7" bestFit="1" customWidth="1"/>
    <col min="3128" max="3128" width="9" style="7" customWidth="1"/>
    <col min="3129" max="3129" width="7.5703125" style="7" bestFit="1" customWidth="1"/>
    <col min="3130" max="3130" width="9" style="7" bestFit="1" customWidth="1"/>
    <col min="3131" max="3131" width="11.42578125" style="7"/>
    <col min="3132" max="3132" width="29.42578125" style="7" customWidth="1"/>
    <col min="3133" max="3133" width="9" style="7" bestFit="1" customWidth="1"/>
    <col min="3134" max="3134" width="7.5703125" style="7" bestFit="1" customWidth="1"/>
    <col min="3135" max="3135" width="10.42578125" style="7" bestFit="1" customWidth="1"/>
    <col min="3136" max="3139" width="7.5703125" style="7" bestFit="1" customWidth="1"/>
    <col min="3140" max="3140" width="6.85546875" style="7" bestFit="1" customWidth="1"/>
    <col min="3141" max="3141" width="9" style="7" bestFit="1" customWidth="1"/>
    <col min="3142" max="3143" width="7.5703125" style="7" bestFit="1" customWidth="1"/>
    <col min="3144" max="3145" width="9" style="7" bestFit="1" customWidth="1"/>
    <col min="3146" max="3146" width="9" style="7" customWidth="1"/>
    <col min="3147" max="3147" width="7.5703125" style="7" bestFit="1" customWidth="1"/>
    <col min="3148" max="3148" width="9" style="7" bestFit="1" customWidth="1"/>
    <col min="3149" max="3328" width="11.42578125" style="7"/>
    <col min="3329" max="3329" width="31" style="7" customWidth="1"/>
    <col min="3330" max="3330" width="9" style="7" bestFit="1" customWidth="1"/>
    <col min="3331" max="3331" width="7.5703125" style="7" bestFit="1" customWidth="1"/>
    <col min="3332" max="3332" width="10.42578125" style="7" bestFit="1" customWidth="1"/>
    <col min="3333" max="3336" width="7.5703125" style="7" bestFit="1" customWidth="1"/>
    <col min="3337" max="3337" width="6.85546875" style="7" bestFit="1" customWidth="1"/>
    <col min="3338" max="3338" width="9" style="7" bestFit="1" customWidth="1"/>
    <col min="3339" max="3340" width="7.5703125" style="7" bestFit="1" customWidth="1"/>
    <col min="3341" max="3342" width="9" style="7" bestFit="1" customWidth="1"/>
    <col min="3343" max="3343" width="9" style="7" customWidth="1"/>
    <col min="3344" max="3344" width="7.5703125" style="7" bestFit="1" customWidth="1"/>
    <col min="3345" max="3346" width="7.5703125" style="7" customWidth="1"/>
    <col min="3347" max="3347" width="9" style="7" bestFit="1" customWidth="1"/>
    <col min="3348" max="3348" width="17.140625" style="7" customWidth="1"/>
    <col min="3349" max="3352" width="10.140625" style="7" customWidth="1"/>
    <col min="3353" max="3353" width="9" style="7" bestFit="1" customWidth="1"/>
    <col min="3354" max="3354" width="7.5703125" style="7" bestFit="1" customWidth="1"/>
    <col min="3355" max="3355" width="10.42578125" style="7" bestFit="1" customWidth="1"/>
    <col min="3356" max="3359" width="7.5703125" style="7" bestFit="1" customWidth="1"/>
    <col min="3360" max="3360" width="6.85546875" style="7" bestFit="1" customWidth="1"/>
    <col min="3361" max="3361" width="9" style="7" bestFit="1" customWidth="1"/>
    <col min="3362" max="3363" width="7.5703125" style="7" bestFit="1" customWidth="1"/>
    <col min="3364" max="3365" width="9" style="7" bestFit="1" customWidth="1"/>
    <col min="3366" max="3366" width="9" style="7" customWidth="1"/>
    <col min="3367" max="3367" width="7.5703125" style="7" bestFit="1" customWidth="1"/>
    <col min="3368" max="3368" width="9" style="7" bestFit="1" customWidth="1"/>
    <col min="3369" max="3369" width="11.42578125" style="7"/>
    <col min="3370" max="3370" width="29.42578125" style="7" customWidth="1"/>
    <col min="3371" max="3371" width="9" style="7" bestFit="1" customWidth="1"/>
    <col min="3372" max="3372" width="7.5703125" style="7" bestFit="1" customWidth="1"/>
    <col min="3373" max="3373" width="10.42578125" style="7" bestFit="1" customWidth="1"/>
    <col min="3374" max="3377" width="7.5703125" style="7" bestFit="1" customWidth="1"/>
    <col min="3378" max="3378" width="6.85546875" style="7" bestFit="1" customWidth="1"/>
    <col min="3379" max="3379" width="9" style="7" bestFit="1" customWidth="1"/>
    <col min="3380" max="3381" width="7.5703125" style="7" bestFit="1" customWidth="1"/>
    <col min="3382" max="3383" width="9" style="7" bestFit="1" customWidth="1"/>
    <col min="3384" max="3384" width="9" style="7" customWidth="1"/>
    <col min="3385" max="3385" width="7.5703125" style="7" bestFit="1" customWidth="1"/>
    <col min="3386" max="3386" width="9" style="7" bestFit="1" customWidth="1"/>
    <col min="3387" max="3387" width="11.42578125" style="7"/>
    <col min="3388" max="3388" width="29.42578125" style="7" customWidth="1"/>
    <col min="3389" max="3389" width="9" style="7" bestFit="1" customWidth="1"/>
    <col min="3390" max="3390" width="7.5703125" style="7" bestFit="1" customWidth="1"/>
    <col min="3391" max="3391" width="10.42578125" style="7" bestFit="1" customWidth="1"/>
    <col min="3392" max="3395" width="7.5703125" style="7" bestFit="1" customWidth="1"/>
    <col min="3396" max="3396" width="6.85546875" style="7" bestFit="1" customWidth="1"/>
    <col min="3397" max="3397" width="9" style="7" bestFit="1" customWidth="1"/>
    <col min="3398" max="3399" width="7.5703125" style="7" bestFit="1" customWidth="1"/>
    <col min="3400" max="3401" width="9" style="7" bestFit="1" customWidth="1"/>
    <col min="3402" max="3402" width="9" style="7" customWidth="1"/>
    <col min="3403" max="3403" width="7.5703125" style="7" bestFit="1" customWidth="1"/>
    <col min="3404" max="3404" width="9" style="7" bestFit="1" customWidth="1"/>
    <col min="3405" max="3584" width="11.42578125" style="7"/>
    <col min="3585" max="3585" width="31" style="7" customWidth="1"/>
    <col min="3586" max="3586" width="9" style="7" bestFit="1" customWidth="1"/>
    <col min="3587" max="3587" width="7.5703125" style="7" bestFit="1" customWidth="1"/>
    <col min="3588" max="3588" width="10.42578125" style="7" bestFit="1" customWidth="1"/>
    <col min="3589" max="3592" width="7.5703125" style="7" bestFit="1" customWidth="1"/>
    <col min="3593" max="3593" width="6.85546875" style="7" bestFit="1" customWidth="1"/>
    <col min="3594" max="3594" width="9" style="7" bestFit="1" customWidth="1"/>
    <col min="3595" max="3596" width="7.5703125" style="7" bestFit="1" customWidth="1"/>
    <col min="3597" max="3598" width="9" style="7" bestFit="1" customWidth="1"/>
    <col min="3599" max="3599" width="9" style="7" customWidth="1"/>
    <col min="3600" max="3600" width="7.5703125" style="7" bestFit="1" customWidth="1"/>
    <col min="3601" max="3602" width="7.5703125" style="7" customWidth="1"/>
    <col min="3603" max="3603" width="9" style="7" bestFit="1" customWidth="1"/>
    <col min="3604" max="3604" width="17.140625" style="7" customWidth="1"/>
    <col min="3605" max="3608" width="10.140625" style="7" customWidth="1"/>
    <col min="3609" max="3609" width="9" style="7" bestFit="1" customWidth="1"/>
    <col min="3610" max="3610" width="7.5703125" style="7" bestFit="1" customWidth="1"/>
    <col min="3611" max="3611" width="10.42578125" style="7" bestFit="1" customWidth="1"/>
    <col min="3612" max="3615" width="7.5703125" style="7" bestFit="1" customWidth="1"/>
    <col min="3616" max="3616" width="6.85546875" style="7" bestFit="1" customWidth="1"/>
    <col min="3617" max="3617" width="9" style="7" bestFit="1" customWidth="1"/>
    <col min="3618" max="3619" width="7.5703125" style="7" bestFit="1" customWidth="1"/>
    <col min="3620" max="3621" width="9" style="7" bestFit="1" customWidth="1"/>
    <col min="3622" max="3622" width="9" style="7" customWidth="1"/>
    <col min="3623" max="3623" width="7.5703125" style="7" bestFit="1" customWidth="1"/>
    <col min="3624" max="3624" width="9" style="7" bestFit="1" customWidth="1"/>
    <col min="3625" max="3625" width="11.42578125" style="7"/>
    <col min="3626" max="3626" width="29.42578125" style="7" customWidth="1"/>
    <col min="3627" max="3627" width="9" style="7" bestFit="1" customWidth="1"/>
    <col min="3628" max="3628" width="7.5703125" style="7" bestFit="1" customWidth="1"/>
    <col min="3629" max="3629" width="10.42578125" style="7" bestFit="1" customWidth="1"/>
    <col min="3630" max="3633" width="7.5703125" style="7" bestFit="1" customWidth="1"/>
    <col min="3634" max="3634" width="6.85546875" style="7" bestFit="1" customWidth="1"/>
    <col min="3635" max="3635" width="9" style="7" bestFit="1" customWidth="1"/>
    <col min="3636" max="3637" width="7.5703125" style="7" bestFit="1" customWidth="1"/>
    <col min="3638" max="3639" width="9" style="7" bestFit="1" customWidth="1"/>
    <col min="3640" max="3640" width="9" style="7" customWidth="1"/>
    <col min="3641" max="3641" width="7.5703125" style="7" bestFit="1" customWidth="1"/>
    <col min="3642" max="3642" width="9" style="7" bestFit="1" customWidth="1"/>
    <col min="3643" max="3643" width="11.42578125" style="7"/>
    <col min="3644" max="3644" width="29.42578125" style="7" customWidth="1"/>
    <col min="3645" max="3645" width="9" style="7" bestFit="1" customWidth="1"/>
    <col min="3646" max="3646" width="7.5703125" style="7" bestFit="1" customWidth="1"/>
    <col min="3647" max="3647" width="10.42578125" style="7" bestFit="1" customWidth="1"/>
    <col min="3648" max="3651" width="7.5703125" style="7" bestFit="1" customWidth="1"/>
    <col min="3652" max="3652" width="6.85546875" style="7" bestFit="1" customWidth="1"/>
    <col min="3653" max="3653" width="9" style="7" bestFit="1" customWidth="1"/>
    <col min="3654" max="3655" width="7.5703125" style="7" bestFit="1" customWidth="1"/>
    <col min="3656" max="3657" width="9" style="7" bestFit="1" customWidth="1"/>
    <col min="3658" max="3658" width="9" style="7" customWidth="1"/>
    <col min="3659" max="3659" width="7.5703125" style="7" bestFit="1" customWidth="1"/>
    <col min="3660" max="3660" width="9" style="7" bestFit="1" customWidth="1"/>
    <col min="3661" max="3840" width="11.42578125" style="7"/>
    <col min="3841" max="3841" width="31" style="7" customWidth="1"/>
    <col min="3842" max="3842" width="9" style="7" bestFit="1" customWidth="1"/>
    <col min="3843" max="3843" width="7.5703125" style="7" bestFit="1" customWidth="1"/>
    <col min="3844" max="3844" width="10.42578125" style="7" bestFit="1" customWidth="1"/>
    <col min="3845" max="3848" width="7.5703125" style="7" bestFit="1" customWidth="1"/>
    <col min="3849" max="3849" width="6.85546875" style="7" bestFit="1" customWidth="1"/>
    <col min="3850" max="3850" width="9" style="7" bestFit="1" customWidth="1"/>
    <col min="3851" max="3852" width="7.5703125" style="7" bestFit="1" customWidth="1"/>
    <col min="3853" max="3854" width="9" style="7" bestFit="1" customWidth="1"/>
    <col min="3855" max="3855" width="9" style="7" customWidth="1"/>
    <col min="3856" max="3856" width="7.5703125" style="7" bestFit="1" customWidth="1"/>
    <col min="3857" max="3858" width="7.5703125" style="7" customWidth="1"/>
    <col min="3859" max="3859" width="9" style="7" bestFit="1" customWidth="1"/>
    <col min="3860" max="3860" width="17.140625" style="7" customWidth="1"/>
    <col min="3861" max="3864" width="10.140625" style="7" customWidth="1"/>
    <col min="3865" max="3865" width="9" style="7" bestFit="1" customWidth="1"/>
    <col min="3866" max="3866" width="7.5703125" style="7" bestFit="1" customWidth="1"/>
    <col min="3867" max="3867" width="10.42578125" style="7" bestFit="1" customWidth="1"/>
    <col min="3868" max="3871" width="7.5703125" style="7" bestFit="1" customWidth="1"/>
    <col min="3872" max="3872" width="6.85546875" style="7" bestFit="1" customWidth="1"/>
    <col min="3873" max="3873" width="9" style="7" bestFit="1" customWidth="1"/>
    <col min="3874" max="3875" width="7.5703125" style="7" bestFit="1" customWidth="1"/>
    <col min="3876" max="3877" width="9" style="7" bestFit="1" customWidth="1"/>
    <col min="3878" max="3878" width="9" style="7" customWidth="1"/>
    <col min="3879" max="3879" width="7.5703125" style="7" bestFit="1" customWidth="1"/>
    <col min="3880" max="3880" width="9" style="7" bestFit="1" customWidth="1"/>
    <col min="3881" max="3881" width="11.42578125" style="7"/>
    <col min="3882" max="3882" width="29.42578125" style="7" customWidth="1"/>
    <col min="3883" max="3883" width="9" style="7" bestFit="1" customWidth="1"/>
    <col min="3884" max="3884" width="7.5703125" style="7" bestFit="1" customWidth="1"/>
    <col min="3885" max="3885" width="10.42578125" style="7" bestFit="1" customWidth="1"/>
    <col min="3886" max="3889" width="7.5703125" style="7" bestFit="1" customWidth="1"/>
    <col min="3890" max="3890" width="6.85546875" style="7" bestFit="1" customWidth="1"/>
    <col min="3891" max="3891" width="9" style="7" bestFit="1" customWidth="1"/>
    <col min="3892" max="3893" width="7.5703125" style="7" bestFit="1" customWidth="1"/>
    <col min="3894" max="3895" width="9" style="7" bestFit="1" customWidth="1"/>
    <col min="3896" max="3896" width="9" style="7" customWidth="1"/>
    <col min="3897" max="3897" width="7.5703125" style="7" bestFit="1" customWidth="1"/>
    <col min="3898" max="3898" width="9" style="7" bestFit="1" customWidth="1"/>
    <col min="3899" max="3899" width="11.42578125" style="7"/>
    <col min="3900" max="3900" width="29.42578125" style="7" customWidth="1"/>
    <col min="3901" max="3901" width="9" style="7" bestFit="1" customWidth="1"/>
    <col min="3902" max="3902" width="7.5703125" style="7" bestFit="1" customWidth="1"/>
    <col min="3903" max="3903" width="10.42578125" style="7" bestFit="1" customWidth="1"/>
    <col min="3904" max="3907" width="7.5703125" style="7" bestFit="1" customWidth="1"/>
    <col min="3908" max="3908" width="6.85546875" style="7" bestFit="1" customWidth="1"/>
    <col min="3909" max="3909" width="9" style="7" bestFit="1" customWidth="1"/>
    <col min="3910" max="3911" width="7.5703125" style="7" bestFit="1" customWidth="1"/>
    <col min="3912" max="3913" width="9" style="7" bestFit="1" customWidth="1"/>
    <col min="3914" max="3914" width="9" style="7" customWidth="1"/>
    <col min="3915" max="3915" width="7.5703125" style="7" bestFit="1" customWidth="1"/>
    <col min="3916" max="3916" width="9" style="7" bestFit="1" customWidth="1"/>
    <col min="3917" max="4096" width="11.42578125" style="7"/>
    <col min="4097" max="4097" width="31" style="7" customWidth="1"/>
    <col min="4098" max="4098" width="9" style="7" bestFit="1" customWidth="1"/>
    <col min="4099" max="4099" width="7.5703125" style="7" bestFit="1" customWidth="1"/>
    <col min="4100" max="4100" width="10.42578125" style="7" bestFit="1" customWidth="1"/>
    <col min="4101" max="4104" width="7.5703125" style="7" bestFit="1" customWidth="1"/>
    <col min="4105" max="4105" width="6.85546875" style="7" bestFit="1" customWidth="1"/>
    <col min="4106" max="4106" width="9" style="7" bestFit="1" customWidth="1"/>
    <col min="4107" max="4108" width="7.5703125" style="7" bestFit="1" customWidth="1"/>
    <col min="4109" max="4110" width="9" style="7" bestFit="1" customWidth="1"/>
    <col min="4111" max="4111" width="9" style="7" customWidth="1"/>
    <col min="4112" max="4112" width="7.5703125" style="7" bestFit="1" customWidth="1"/>
    <col min="4113" max="4114" width="7.5703125" style="7" customWidth="1"/>
    <col min="4115" max="4115" width="9" style="7" bestFit="1" customWidth="1"/>
    <col min="4116" max="4116" width="17.140625" style="7" customWidth="1"/>
    <col min="4117" max="4120" width="10.140625" style="7" customWidth="1"/>
    <col min="4121" max="4121" width="9" style="7" bestFit="1" customWidth="1"/>
    <col min="4122" max="4122" width="7.5703125" style="7" bestFit="1" customWidth="1"/>
    <col min="4123" max="4123" width="10.42578125" style="7" bestFit="1" customWidth="1"/>
    <col min="4124" max="4127" width="7.5703125" style="7" bestFit="1" customWidth="1"/>
    <col min="4128" max="4128" width="6.85546875" style="7" bestFit="1" customWidth="1"/>
    <col min="4129" max="4129" width="9" style="7" bestFit="1" customWidth="1"/>
    <col min="4130" max="4131" width="7.5703125" style="7" bestFit="1" customWidth="1"/>
    <col min="4132" max="4133" width="9" style="7" bestFit="1" customWidth="1"/>
    <col min="4134" max="4134" width="9" style="7" customWidth="1"/>
    <col min="4135" max="4135" width="7.5703125" style="7" bestFit="1" customWidth="1"/>
    <col min="4136" max="4136" width="9" style="7" bestFit="1" customWidth="1"/>
    <col min="4137" max="4137" width="11.42578125" style="7"/>
    <col min="4138" max="4138" width="29.42578125" style="7" customWidth="1"/>
    <col min="4139" max="4139" width="9" style="7" bestFit="1" customWidth="1"/>
    <col min="4140" max="4140" width="7.5703125" style="7" bestFit="1" customWidth="1"/>
    <col min="4141" max="4141" width="10.42578125" style="7" bestFit="1" customWidth="1"/>
    <col min="4142" max="4145" width="7.5703125" style="7" bestFit="1" customWidth="1"/>
    <col min="4146" max="4146" width="6.85546875" style="7" bestFit="1" customWidth="1"/>
    <col min="4147" max="4147" width="9" style="7" bestFit="1" customWidth="1"/>
    <col min="4148" max="4149" width="7.5703125" style="7" bestFit="1" customWidth="1"/>
    <col min="4150" max="4151" width="9" style="7" bestFit="1" customWidth="1"/>
    <col min="4152" max="4152" width="9" style="7" customWidth="1"/>
    <col min="4153" max="4153" width="7.5703125" style="7" bestFit="1" customWidth="1"/>
    <col min="4154" max="4154" width="9" style="7" bestFit="1" customWidth="1"/>
    <col min="4155" max="4155" width="11.42578125" style="7"/>
    <col min="4156" max="4156" width="29.42578125" style="7" customWidth="1"/>
    <col min="4157" max="4157" width="9" style="7" bestFit="1" customWidth="1"/>
    <col min="4158" max="4158" width="7.5703125" style="7" bestFit="1" customWidth="1"/>
    <col min="4159" max="4159" width="10.42578125" style="7" bestFit="1" customWidth="1"/>
    <col min="4160" max="4163" width="7.5703125" style="7" bestFit="1" customWidth="1"/>
    <col min="4164" max="4164" width="6.85546875" style="7" bestFit="1" customWidth="1"/>
    <col min="4165" max="4165" width="9" style="7" bestFit="1" customWidth="1"/>
    <col min="4166" max="4167" width="7.5703125" style="7" bestFit="1" customWidth="1"/>
    <col min="4168" max="4169" width="9" style="7" bestFit="1" customWidth="1"/>
    <col min="4170" max="4170" width="9" style="7" customWidth="1"/>
    <col min="4171" max="4171" width="7.5703125" style="7" bestFit="1" customWidth="1"/>
    <col min="4172" max="4172" width="9" style="7" bestFit="1" customWidth="1"/>
    <col min="4173" max="4352" width="11.42578125" style="7"/>
    <col min="4353" max="4353" width="31" style="7" customWidth="1"/>
    <col min="4354" max="4354" width="9" style="7" bestFit="1" customWidth="1"/>
    <col min="4355" max="4355" width="7.5703125" style="7" bestFit="1" customWidth="1"/>
    <col min="4356" max="4356" width="10.42578125" style="7" bestFit="1" customWidth="1"/>
    <col min="4357" max="4360" width="7.5703125" style="7" bestFit="1" customWidth="1"/>
    <col min="4361" max="4361" width="6.85546875" style="7" bestFit="1" customWidth="1"/>
    <col min="4362" max="4362" width="9" style="7" bestFit="1" customWidth="1"/>
    <col min="4363" max="4364" width="7.5703125" style="7" bestFit="1" customWidth="1"/>
    <col min="4365" max="4366" width="9" style="7" bestFit="1" customWidth="1"/>
    <col min="4367" max="4367" width="9" style="7" customWidth="1"/>
    <col min="4368" max="4368" width="7.5703125" style="7" bestFit="1" customWidth="1"/>
    <col min="4369" max="4370" width="7.5703125" style="7" customWidth="1"/>
    <col min="4371" max="4371" width="9" style="7" bestFit="1" customWidth="1"/>
    <col min="4372" max="4372" width="17.140625" style="7" customWidth="1"/>
    <col min="4373" max="4376" width="10.140625" style="7" customWidth="1"/>
    <col min="4377" max="4377" width="9" style="7" bestFit="1" customWidth="1"/>
    <col min="4378" max="4378" width="7.5703125" style="7" bestFit="1" customWidth="1"/>
    <col min="4379" max="4379" width="10.42578125" style="7" bestFit="1" customWidth="1"/>
    <col min="4380" max="4383" width="7.5703125" style="7" bestFit="1" customWidth="1"/>
    <col min="4384" max="4384" width="6.85546875" style="7" bestFit="1" customWidth="1"/>
    <col min="4385" max="4385" width="9" style="7" bestFit="1" customWidth="1"/>
    <col min="4386" max="4387" width="7.5703125" style="7" bestFit="1" customWidth="1"/>
    <col min="4388" max="4389" width="9" style="7" bestFit="1" customWidth="1"/>
    <col min="4390" max="4390" width="9" style="7" customWidth="1"/>
    <col min="4391" max="4391" width="7.5703125" style="7" bestFit="1" customWidth="1"/>
    <col min="4392" max="4392" width="9" style="7" bestFit="1" customWidth="1"/>
    <col min="4393" max="4393" width="11.42578125" style="7"/>
    <col min="4394" max="4394" width="29.42578125" style="7" customWidth="1"/>
    <col min="4395" max="4395" width="9" style="7" bestFit="1" customWidth="1"/>
    <col min="4396" max="4396" width="7.5703125" style="7" bestFit="1" customWidth="1"/>
    <col min="4397" max="4397" width="10.42578125" style="7" bestFit="1" customWidth="1"/>
    <col min="4398" max="4401" width="7.5703125" style="7" bestFit="1" customWidth="1"/>
    <col min="4402" max="4402" width="6.85546875" style="7" bestFit="1" customWidth="1"/>
    <col min="4403" max="4403" width="9" style="7" bestFit="1" customWidth="1"/>
    <col min="4404" max="4405" width="7.5703125" style="7" bestFit="1" customWidth="1"/>
    <col min="4406" max="4407" width="9" style="7" bestFit="1" customWidth="1"/>
    <col min="4408" max="4408" width="9" style="7" customWidth="1"/>
    <col min="4409" max="4409" width="7.5703125" style="7" bestFit="1" customWidth="1"/>
    <col min="4410" max="4410" width="9" style="7" bestFit="1" customWidth="1"/>
    <col min="4411" max="4411" width="11.42578125" style="7"/>
    <col min="4412" max="4412" width="29.42578125" style="7" customWidth="1"/>
    <col min="4413" max="4413" width="9" style="7" bestFit="1" customWidth="1"/>
    <col min="4414" max="4414" width="7.5703125" style="7" bestFit="1" customWidth="1"/>
    <col min="4415" max="4415" width="10.42578125" style="7" bestFit="1" customWidth="1"/>
    <col min="4416" max="4419" width="7.5703125" style="7" bestFit="1" customWidth="1"/>
    <col min="4420" max="4420" width="6.85546875" style="7" bestFit="1" customWidth="1"/>
    <col min="4421" max="4421" width="9" style="7" bestFit="1" customWidth="1"/>
    <col min="4422" max="4423" width="7.5703125" style="7" bestFit="1" customWidth="1"/>
    <col min="4424" max="4425" width="9" style="7" bestFit="1" customWidth="1"/>
    <col min="4426" max="4426" width="9" style="7" customWidth="1"/>
    <col min="4427" max="4427" width="7.5703125" style="7" bestFit="1" customWidth="1"/>
    <col min="4428" max="4428" width="9" style="7" bestFit="1" customWidth="1"/>
    <col min="4429" max="4608" width="11.42578125" style="7"/>
    <col min="4609" max="4609" width="31" style="7" customWidth="1"/>
    <col min="4610" max="4610" width="9" style="7" bestFit="1" customWidth="1"/>
    <col min="4611" max="4611" width="7.5703125" style="7" bestFit="1" customWidth="1"/>
    <col min="4612" max="4612" width="10.42578125" style="7" bestFit="1" customWidth="1"/>
    <col min="4613" max="4616" width="7.5703125" style="7" bestFit="1" customWidth="1"/>
    <col min="4617" max="4617" width="6.85546875" style="7" bestFit="1" customWidth="1"/>
    <col min="4618" max="4618" width="9" style="7" bestFit="1" customWidth="1"/>
    <col min="4619" max="4620" width="7.5703125" style="7" bestFit="1" customWidth="1"/>
    <col min="4621" max="4622" width="9" style="7" bestFit="1" customWidth="1"/>
    <col min="4623" max="4623" width="9" style="7" customWidth="1"/>
    <col min="4624" max="4624" width="7.5703125" style="7" bestFit="1" customWidth="1"/>
    <col min="4625" max="4626" width="7.5703125" style="7" customWidth="1"/>
    <col min="4627" max="4627" width="9" style="7" bestFit="1" customWidth="1"/>
    <col min="4628" max="4628" width="17.140625" style="7" customWidth="1"/>
    <col min="4629" max="4632" width="10.140625" style="7" customWidth="1"/>
    <col min="4633" max="4633" width="9" style="7" bestFit="1" customWidth="1"/>
    <col min="4634" max="4634" width="7.5703125" style="7" bestFit="1" customWidth="1"/>
    <col min="4635" max="4635" width="10.42578125" style="7" bestFit="1" customWidth="1"/>
    <col min="4636" max="4639" width="7.5703125" style="7" bestFit="1" customWidth="1"/>
    <col min="4640" max="4640" width="6.85546875" style="7" bestFit="1" customWidth="1"/>
    <col min="4641" max="4641" width="9" style="7" bestFit="1" customWidth="1"/>
    <col min="4642" max="4643" width="7.5703125" style="7" bestFit="1" customWidth="1"/>
    <col min="4644" max="4645" width="9" style="7" bestFit="1" customWidth="1"/>
    <col min="4646" max="4646" width="9" style="7" customWidth="1"/>
    <col min="4647" max="4647" width="7.5703125" style="7" bestFit="1" customWidth="1"/>
    <col min="4648" max="4648" width="9" style="7" bestFit="1" customWidth="1"/>
    <col min="4649" max="4649" width="11.42578125" style="7"/>
    <col min="4650" max="4650" width="29.42578125" style="7" customWidth="1"/>
    <col min="4651" max="4651" width="9" style="7" bestFit="1" customWidth="1"/>
    <col min="4652" max="4652" width="7.5703125" style="7" bestFit="1" customWidth="1"/>
    <col min="4653" max="4653" width="10.42578125" style="7" bestFit="1" customWidth="1"/>
    <col min="4654" max="4657" width="7.5703125" style="7" bestFit="1" customWidth="1"/>
    <col min="4658" max="4658" width="6.85546875" style="7" bestFit="1" customWidth="1"/>
    <col min="4659" max="4659" width="9" style="7" bestFit="1" customWidth="1"/>
    <col min="4660" max="4661" width="7.5703125" style="7" bestFit="1" customWidth="1"/>
    <col min="4662" max="4663" width="9" style="7" bestFit="1" customWidth="1"/>
    <col min="4664" max="4664" width="9" style="7" customWidth="1"/>
    <col min="4665" max="4665" width="7.5703125" style="7" bestFit="1" customWidth="1"/>
    <col min="4666" max="4666" width="9" style="7" bestFit="1" customWidth="1"/>
    <col min="4667" max="4667" width="11.42578125" style="7"/>
    <col min="4668" max="4668" width="29.42578125" style="7" customWidth="1"/>
    <col min="4669" max="4669" width="9" style="7" bestFit="1" customWidth="1"/>
    <col min="4670" max="4670" width="7.5703125" style="7" bestFit="1" customWidth="1"/>
    <col min="4671" max="4671" width="10.42578125" style="7" bestFit="1" customWidth="1"/>
    <col min="4672" max="4675" width="7.5703125" style="7" bestFit="1" customWidth="1"/>
    <col min="4676" max="4676" width="6.85546875" style="7" bestFit="1" customWidth="1"/>
    <col min="4677" max="4677" width="9" style="7" bestFit="1" customWidth="1"/>
    <col min="4678" max="4679" width="7.5703125" style="7" bestFit="1" customWidth="1"/>
    <col min="4680" max="4681" width="9" style="7" bestFit="1" customWidth="1"/>
    <col min="4682" max="4682" width="9" style="7" customWidth="1"/>
    <col min="4683" max="4683" width="7.5703125" style="7" bestFit="1" customWidth="1"/>
    <col min="4684" max="4684" width="9" style="7" bestFit="1" customWidth="1"/>
    <col min="4685" max="4864" width="11.42578125" style="7"/>
    <col min="4865" max="4865" width="31" style="7" customWidth="1"/>
    <col min="4866" max="4866" width="9" style="7" bestFit="1" customWidth="1"/>
    <col min="4867" max="4867" width="7.5703125" style="7" bestFit="1" customWidth="1"/>
    <col min="4868" max="4868" width="10.42578125" style="7" bestFit="1" customWidth="1"/>
    <col min="4869" max="4872" width="7.5703125" style="7" bestFit="1" customWidth="1"/>
    <col min="4873" max="4873" width="6.85546875" style="7" bestFit="1" customWidth="1"/>
    <col min="4874" max="4874" width="9" style="7" bestFit="1" customWidth="1"/>
    <col min="4875" max="4876" width="7.5703125" style="7" bestFit="1" customWidth="1"/>
    <col min="4877" max="4878" width="9" style="7" bestFit="1" customWidth="1"/>
    <col min="4879" max="4879" width="9" style="7" customWidth="1"/>
    <col min="4880" max="4880" width="7.5703125" style="7" bestFit="1" customWidth="1"/>
    <col min="4881" max="4882" width="7.5703125" style="7" customWidth="1"/>
    <col min="4883" max="4883" width="9" style="7" bestFit="1" customWidth="1"/>
    <col min="4884" max="4884" width="17.140625" style="7" customWidth="1"/>
    <col min="4885" max="4888" width="10.140625" style="7" customWidth="1"/>
    <col min="4889" max="4889" width="9" style="7" bestFit="1" customWidth="1"/>
    <col min="4890" max="4890" width="7.5703125" style="7" bestFit="1" customWidth="1"/>
    <col min="4891" max="4891" width="10.42578125" style="7" bestFit="1" customWidth="1"/>
    <col min="4892" max="4895" width="7.5703125" style="7" bestFit="1" customWidth="1"/>
    <col min="4896" max="4896" width="6.85546875" style="7" bestFit="1" customWidth="1"/>
    <col min="4897" max="4897" width="9" style="7" bestFit="1" customWidth="1"/>
    <col min="4898" max="4899" width="7.5703125" style="7" bestFit="1" customWidth="1"/>
    <col min="4900" max="4901" width="9" style="7" bestFit="1" customWidth="1"/>
    <col min="4902" max="4902" width="9" style="7" customWidth="1"/>
    <col min="4903" max="4903" width="7.5703125" style="7" bestFit="1" customWidth="1"/>
    <col min="4904" max="4904" width="9" style="7" bestFit="1" customWidth="1"/>
    <col min="4905" max="4905" width="11.42578125" style="7"/>
    <col min="4906" max="4906" width="29.42578125" style="7" customWidth="1"/>
    <col min="4907" max="4907" width="9" style="7" bestFit="1" customWidth="1"/>
    <col min="4908" max="4908" width="7.5703125" style="7" bestFit="1" customWidth="1"/>
    <col min="4909" max="4909" width="10.42578125" style="7" bestFit="1" customWidth="1"/>
    <col min="4910" max="4913" width="7.5703125" style="7" bestFit="1" customWidth="1"/>
    <col min="4914" max="4914" width="6.85546875" style="7" bestFit="1" customWidth="1"/>
    <col min="4915" max="4915" width="9" style="7" bestFit="1" customWidth="1"/>
    <col min="4916" max="4917" width="7.5703125" style="7" bestFit="1" customWidth="1"/>
    <col min="4918" max="4919" width="9" style="7" bestFit="1" customWidth="1"/>
    <col min="4920" max="4920" width="9" style="7" customWidth="1"/>
    <col min="4921" max="4921" width="7.5703125" style="7" bestFit="1" customWidth="1"/>
    <col min="4922" max="4922" width="9" style="7" bestFit="1" customWidth="1"/>
    <col min="4923" max="4923" width="11.42578125" style="7"/>
    <col min="4924" max="4924" width="29.42578125" style="7" customWidth="1"/>
    <col min="4925" max="4925" width="9" style="7" bestFit="1" customWidth="1"/>
    <col min="4926" max="4926" width="7.5703125" style="7" bestFit="1" customWidth="1"/>
    <col min="4927" max="4927" width="10.42578125" style="7" bestFit="1" customWidth="1"/>
    <col min="4928" max="4931" width="7.5703125" style="7" bestFit="1" customWidth="1"/>
    <col min="4932" max="4932" width="6.85546875" style="7" bestFit="1" customWidth="1"/>
    <col min="4933" max="4933" width="9" style="7" bestFit="1" customWidth="1"/>
    <col min="4934" max="4935" width="7.5703125" style="7" bestFit="1" customWidth="1"/>
    <col min="4936" max="4937" width="9" style="7" bestFit="1" customWidth="1"/>
    <col min="4938" max="4938" width="9" style="7" customWidth="1"/>
    <col min="4939" max="4939" width="7.5703125" style="7" bestFit="1" customWidth="1"/>
    <col min="4940" max="4940" width="9" style="7" bestFit="1" customWidth="1"/>
    <col min="4941" max="5120" width="11.42578125" style="7"/>
    <col min="5121" max="5121" width="31" style="7" customWidth="1"/>
    <col min="5122" max="5122" width="9" style="7" bestFit="1" customWidth="1"/>
    <col min="5123" max="5123" width="7.5703125" style="7" bestFit="1" customWidth="1"/>
    <col min="5124" max="5124" width="10.42578125" style="7" bestFit="1" customWidth="1"/>
    <col min="5125" max="5128" width="7.5703125" style="7" bestFit="1" customWidth="1"/>
    <col min="5129" max="5129" width="6.85546875" style="7" bestFit="1" customWidth="1"/>
    <col min="5130" max="5130" width="9" style="7" bestFit="1" customWidth="1"/>
    <col min="5131" max="5132" width="7.5703125" style="7" bestFit="1" customWidth="1"/>
    <col min="5133" max="5134" width="9" style="7" bestFit="1" customWidth="1"/>
    <col min="5135" max="5135" width="9" style="7" customWidth="1"/>
    <col min="5136" max="5136" width="7.5703125" style="7" bestFit="1" customWidth="1"/>
    <col min="5137" max="5138" width="7.5703125" style="7" customWidth="1"/>
    <col min="5139" max="5139" width="9" style="7" bestFit="1" customWidth="1"/>
    <col min="5140" max="5140" width="17.140625" style="7" customWidth="1"/>
    <col min="5141" max="5144" width="10.140625" style="7" customWidth="1"/>
    <col min="5145" max="5145" width="9" style="7" bestFit="1" customWidth="1"/>
    <col min="5146" max="5146" width="7.5703125" style="7" bestFit="1" customWidth="1"/>
    <col min="5147" max="5147" width="10.42578125" style="7" bestFit="1" customWidth="1"/>
    <col min="5148" max="5151" width="7.5703125" style="7" bestFit="1" customWidth="1"/>
    <col min="5152" max="5152" width="6.85546875" style="7" bestFit="1" customWidth="1"/>
    <col min="5153" max="5153" width="9" style="7" bestFit="1" customWidth="1"/>
    <col min="5154" max="5155" width="7.5703125" style="7" bestFit="1" customWidth="1"/>
    <col min="5156" max="5157" width="9" style="7" bestFit="1" customWidth="1"/>
    <col min="5158" max="5158" width="9" style="7" customWidth="1"/>
    <col min="5159" max="5159" width="7.5703125" style="7" bestFit="1" customWidth="1"/>
    <col min="5160" max="5160" width="9" style="7" bestFit="1" customWidth="1"/>
    <col min="5161" max="5161" width="11.42578125" style="7"/>
    <col min="5162" max="5162" width="29.42578125" style="7" customWidth="1"/>
    <col min="5163" max="5163" width="9" style="7" bestFit="1" customWidth="1"/>
    <col min="5164" max="5164" width="7.5703125" style="7" bestFit="1" customWidth="1"/>
    <col min="5165" max="5165" width="10.42578125" style="7" bestFit="1" customWidth="1"/>
    <col min="5166" max="5169" width="7.5703125" style="7" bestFit="1" customWidth="1"/>
    <col min="5170" max="5170" width="6.85546875" style="7" bestFit="1" customWidth="1"/>
    <col min="5171" max="5171" width="9" style="7" bestFit="1" customWidth="1"/>
    <col min="5172" max="5173" width="7.5703125" style="7" bestFit="1" customWidth="1"/>
    <col min="5174" max="5175" width="9" style="7" bestFit="1" customWidth="1"/>
    <col min="5176" max="5176" width="9" style="7" customWidth="1"/>
    <col min="5177" max="5177" width="7.5703125" style="7" bestFit="1" customWidth="1"/>
    <col min="5178" max="5178" width="9" style="7" bestFit="1" customWidth="1"/>
    <col min="5179" max="5179" width="11.42578125" style="7"/>
    <col min="5180" max="5180" width="29.42578125" style="7" customWidth="1"/>
    <col min="5181" max="5181" width="9" style="7" bestFit="1" customWidth="1"/>
    <col min="5182" max="5182" width="7.5703125" style="7" bestFit="1" customWidth="1"/>
    <col min="5183" max="5183" width="10.42578125" style="7" bestFit="1" customWidth="1"/>
    <col min="5184" max="5187" width="7.5703125" style="7" bestFit="1" customWidth="1"/>
    <col min="5188" max="5188" width="6.85546875" style="7" bestFit="1" customWidth="1"/>
    <col min="5189" max="5189" width="9" style="7" bestFit="1" customWidth="1"/>
    <col min="5190" max="5191" width="7.5703125" style="7" bestFit="1" customWidth="1"/>
    <col min="5192" max="5193" width="9" style="7" bestFit="1" customWidth="1"/>
    <col min="5194" max="5194" width="9" style="7" customWidth="1"/>
    <col min="5195" max="5195" width="7.5703125" style="7" bestFit="1" customWidth="1"/>
    <col min="5196" max="5196" width="9" style="7" bestFit="1" customWidth="1"/>
    <col min="5197" max="5376" width="11.42578125" style="7"/>
    <col min="5377" max="5377" width="31" style="7" customWidth="1"/>
    <col min="5378" max="5378" width="9" style="7" bestFit="1" customWidth="1"/>
    <col min="5379" max="5379" width="7.5703125" style="7" bestFit="1" customWidth="1"/>
    <col min="5380" max="5380" width="10.42578125" style="7" bestFit="1" customWidth="1"/>
    <col min="5381" max="5384" width="7.5703125" style="7" bestFit="1" customWidth="1"/>
    <col min="5385" max="5385" width="6.85546875" style="7" bestFit="1" customWidth="1"/>
    <col min="5386" max="5386" width="9" style="7" bestFit="1" customWidth="1"/>
    <col min="5387" max="5388" width="7.5703125" style="7" bestFit="1" customWidth="1"/>
    <col min="5389" max="5390" width="9" style="7" bestFit="1" customWidth="1"/>
    <col min="5391" max="5391" width="9" style="7" customWidth="1"/>
    <col min="5392" max="5392" width="7.5703125" style="7" bestFit="1" customWidth="1"/>
    <col min="5393" max="5394" width="7.5703125" style="7" customWidth="1"/>
    <col min="5395" max="5395" width="9" style="7" bestFit="1" customWidth="1"/>
    <col min="5396" max="5396" width="17.140625" style="7" customWidth="1"/>
    <col min="5397" max="5400" width="10.140625" style="7" customWidth="1"/>
    <col min="5401" max="5401" width="9" style="7" bestFit="1" customWidth="1"/>
    <col min="5402" max="5402" width="7.5703125" style="7" bestFit="1" customWidth="1"/>
    <col min="5403" max="5403" width="10.42578125" style="7" bestFit="1" customWidth="1"/>
    <col min="5404" max="5407" width="7.5703125" style="7" bestFit="1" customWidth="1"/>
    <col min="5408" max="5408" width="6.85546875" style="7" bestFit="1" customWidth="1"/>
    <col min="5409" max="5409" width="9" style="7" bestFit="1" customWidth="1"/>
    <col min="5410" max="5411" width="7.5703125" style="7" bestFit="1" customWidth="1"/>
    <col min="5412" max="5413" width="9" style="7" bestFit="1" customWidth="1"/>
    <col min="5414" max="5414" width="9" style="7" customWidth="1"/>
    <col min="5415" max="5415" width="7.5703125" style="7" bestFit="1" customWidth="1"/>
    <col min="5416" max="5416" width="9" style="7" bestFit="1" customWidth="1"/>
    <col min="5417" max="5417" width="11.42578125" style="7"/>
    <col min="5418" max="5418" width="29.42578125" style="7" customWidth="1"/>
    <col min="5419" max="5419" width="9" style="7" bestFit="1" customWidth="1"/>
    <col min="5420" max="5420" width="7.5703125" style="7" bestFit="1" customWidth="1"/>
    <col min="5421" max="5421" width="10.42578125" style="7" bestFit="1" customWidth="1"/>
    <col min="5422" max="5425" width="7.5703125" style="7" bestFit="1" customWidth="1"/>
    <col min="5426" max="5426" width="6.85546875" style="7" bestFit="1" customWidth="1"/>
    <col min="5427" max="5427" width="9" style="7" bestFit="1" customWidth="1"/>
    <col min="5428" max="5429" width="7.5703125" style="7" bestFit="1" customWidth="1"/>
    <col min="5430" max="5431" width="9" style="7" bestFit="1" customWidth="1"/>
    <col min="5432" max="5432" width="9" style="7" customWidth="1"/>
    <col min="5433" max="5433" width="7.5703125" style="7" bestFit="1" customWidth="1"/>
    <col min="5434" max="5434" width="9" style="7" bestFit="1" customWidth="1"/>
    <col min="5435" max="5435" width="11.42578125" style="7"/>
    <col min="5436" max="5436" width="29.42578125" style="7" customWidth="1"/>
    <col min="5437" max="5437" width="9" style="7" bestFit="1" customWidth="1"/>
    <col min="5438" max="5438" width="7.5703125" style="7" bestFit="1" customWidth="1"/>
    <col min="5439" max="5439" width="10.42578125" style="7" bestFit="1" customWidth="1"/>
    <col min="5440" max="5443" width="7.5703125" style="7" bestFit="1" customWidth="1"/>
    <col min="5444" max="5444" width="6.85546875" style="7" bestFit="1" customWidth="1"/>
    <col min="5445" max="5445" width="9" style="7" bestFit="1" customWidth="1"/>
    <col min="5446" max="5447" width="7.5703125" style="7" bestFit="1" customWidth="1"/>
    <col min="5448" max="5449" width="9" style="7" bestFit="1" customWidth="1"/>
    <col min="5450" max="5450" width="9" style="7" customWidth="1"/>
    <col min="5451" max="5451" width="7.5703125" style="7" bestFit="1" customWidth="1"/>
    <col min="5452" max="5452" width="9" style="7" bestFit="1" customWidth="1"/>
    <col min="5453" max="5632" width="11.42578125" style="7"/>
    <col min="5633" max="5633" width="31" style="7" customWidth="1"/>
    <col min="5634" max="5634" width="9" style="7" bestFit="1" customWidth="1"/>
    <col min="5635" max="5635" width="7.5703125" style="7" bestFit="1" customWidth="1"/>
    <col min="5636" max="5636" width="10.42578125" style="7" bestFit="1" customWidth="1"/>
    <col min="5637" max="5640" width="7.5703125" style="7" bestFit="1" customWidth="1"/>
    <col min="5641" max="5641" width="6.85546875" style="7" bestFit="1" customWidth="1"/>
    <col min="5642" max="5642" width="9" style="7" bestFit="1" customWidth="1"/>
    <col min="5643" max="5644" width="7.5703125" style="7" bestFit="1" customWidth="1"/>
    <col min="5645" max="5646" width="9" style="7" bestFit="1" customWidth="1"/>
    <col min="5647" max="5647" width="9" style="7" customWidth="1"/>
    <col min="5648" max="5648" width="7.5703125" style="7" bestFit="1" customWidth="1"/>
    <col min="5649" max="5650" width="7.5703125" style="7" customWidth="1"/>
    <col min="5651" max="5651" width="9" style="7" bestFit="1" customWidth="1"/>
    <col min="5652" max="5652" width="17.140625" style="7" customWidth="1"/>
    <col min="5653" max="5656" width="10.140625" style="7" customWidth="1"/>
    <col min="5657" max="5657" width="9" style="7" bestFit="1" customWidth="1"/>
    <col min="5658" max="5658" width="7.5703125" style="7" bestFit="1" customWidth="1"/>
    <col min="5659" max="5659" width="10.42578125" style="7" bestFit="1" customWidth="1"/>
    <col min="5660" max="5663" width="7.5703125" style="7" bestFit="1" customWidth="1"/>
    <col min="5664" max="5664" width="6.85546875" style="7" bestFit="1" customWidth="1"/>
    <col min="5665" max="5665" width="9" style="7" bestFit="1" customWidth="1"/>
    <col min="5666" max="5667" width="7.5703125" style="7" bestFit="1" customWidth="1"/>
    <col min="5668" max="5669" width="9" style="7" bestFit="1" customWidth="1"/>
    <col min="5670" max="5670" width="9" style="7" customWidth="1"/>
    <col min="5671" max="5671" width="7.5703125" style="7" bestFit="1" customWidth="1"/>
    <col min="5672" max="5672" width="9" style="7" bestFit="1" customWidth="1"/>
    <col min="5673" max="5673" width="11.42578125" style="7"/>
    <col min="5674" max="5674" width="29.42578125" style="7" customWidth="1"/>
    <col min="5675" max="5675" width="9" style="7" bestFit="1" customWidth="1"/>
    <col min="5676" max="5676" width="7.5703125" style="7" bestFit="1" customWidth="1"/>
    <col min="5677" max="5677" width="10.42578125" style="7" bestFit="1" customWidth="1"/>
    <col min="5678" max="5681" width="7.5703125" style="7" bestFit="1" customWidth="1"/>
    <col min="5682" max="5682" width="6.85546875" style="7" bestFit="1" customWidth="1"/>
    <col min="5683" max="5683" width="9" style="7" bestFit="1" customWidth="1"/>
    <col min="5684" max="5685" width="7.5703125" style="7" bestFit="1" customWidth="1"/>
    <col min="5686" max="5687" width="9" style="7" bestFit="1" customWidth="1"/>
    <col min="5688" max="5688" width="9" style="7" customWidth="1"/>
    <col min="5689" max="5689" width="7.5703125" style="7" bestFit="1" customWidth="1"/>
    <col min="5690" max="5690" width="9" style="7" bestFit="1" customWidth="1"/>
    <col min="5691" max="5691" width="11.42578125" style="7"/>
    <col min="5692" max="5692" width="29.42578125" style="7" customWidth="1"/>
    <col min="5693" max="5693" width="9" style="7" bestFit="1" customWidth="1"/>
    <col min="5694" max="5694" width="7.5703125" style="7" bestFit="1" customWidth="1"/>
    <col min="5695" max="5695" width="10.42578125" style="7" bestFit="1" customWidth="1"/>
    <col min="5696" max="5699" width="7.5703125" style="7" bestFit="1" customWidth="1"/>
    <col min="5700" max="5700" width="6.85546875" style="7" bestFit="1" customWidth="1"/>
    <col min="5701" max="5701" width="9" style="7" bestFit="1" customWidth="1"/>
    <col min="5702" max="5703" width="7.5703125" style="7" bestFit="1" customWidth="1"/>
    <col min="5704" max="5705" width="9" style="7" bestFit="1" customWidth="1"/>
    <col min="5706" max="5706" width="9" style="7" customWidth="1"/>
    <col min="5707" max="5707" width="7.5703125" style="7" bestFit="1" customWidth="1"/>
    <col min="5708" max="5708" width="9" style="7" bestFit="1" customWidth="1"/>
    <col min="5709" max="5888" width="11.42578125" style="7"/>
    <col min="5889" max="5889" width="31" style="7" customWidth="1"/>
    <col min="5890" max="5890" width="9" style="7" bestFit="1" customWidth="1"/>
    <col min="5891" max="5891" width="7.5703125" style="7" bestFit="1" customWidth="1"/>
    <col min="5892" max="5892" width="10.42578125" style="7" bestFit="1" customWidth="1"/>
    <col min="5893" max="5896" width="7.5703125" style="7" bestFit="1" customWidth="1"/>
    <col min="5897" max="5897" width="6.85546875" style="7" bestFit="1" customWidth="1"/>
    <col min="5898" max="5898" width="9" style="7" bestFit="1" customWidth="1"/>
    <col min="5899" max="5900" width="7.5703125" style="7" bestFit="1" customWidth="1"/>
    <col min="5901" max="5902" width="9" style="7" bestFit="1" customWidth="1"/>
    <col min="5903" max="5903" width="9" style="7" customWidth="1"/>
    <col min="5904" max="5904" width="7.5703125" style="7" bestFit="1" customWidth="1"/>
    <col min="5905" max="5906" width="7.5703125" style="7" customWidth="1"/>
    <col min="5907" max="5907" width="9" style="7" bestFit="1" customWidth="1"/>
    <col min="5908" max="5908" width="17.140625" style="7" customWidth="1"/>
    <col min="5909" max="5912" width="10.140625" style="7" customWidth="1"/>
    <col min="5913" max="5913" width="9" style="7" bestFit="1" customWidth="1"/>
    <col min="5914" max="5914" width="7.5703125" style="7" bestFit="1" customWidth="1"/>
    <col min="5915" max="5915" width="10.42578125" style="7" bestFit="1" customWidth="1"/>
    <col min="5916" max="5919" width="7.5703125" style="7" bestFit="1" customWidth="1"/>
    <col min="5920" max="5920" width="6.85546875" style="7" bestFit="1" customWidth="1"/>
    <col min="5921" max="5921" width="9" style="7" bestFit="1" customWidth="1"/>
    <col min="5922" max="5923" width="7.5703125" style="7" bestFit="1" customWidth="1"/>
    <col min="5924" max="5925" width="9" style="7" bestFit="1" customWidth="1"/>
    <col min="5926" max="5926" width="9" style="7" customWidth="1"/>
    <col min="5927" max="5927" width="7.5703125" style="7" bestFit="1" customWidth="1"/>
    <col min="5928" max="5928" width="9" style="7" bestFit="1" customWidth="1"/>
    <col min="5929" max="5929" width="11.42578125" style="7"/>
    <col min="5930" max="5930" width="29.42578125" style="7" customWidth="1"/>
    <col min="5931" max="5931" width="9" style="7" bestFit="1" customWidth="1"/>
    <col min="5932" max="5932" width="7.5703125" style="7" bestFit="1" customWidth="1"/>
    <col min="5933" max="5933" width="10.42578125" style="7" bestFit="1" customWidth="1"/>
    <col min="5934" max="5937" width="7.5703125" style="7" bestFit="1" customWidth="1"/>
    <col min="5938" max="5938" width="6.85546875" style="7" bestFit="1" customWidth="1"/>
    <col min="5939" max="5939" width="9" style="7" bestFit="1" customWidth="1"/>
    <col min="5940" max="5941" width="7.5703125" style="7" bestFit="1" customWidth="1"/>
    <col min="5942" max="5943" width="9" style="7" bestFit="1" customWidth="1"/>
    <col min="5944" max="5944" width="9" style="7" customWidth="1"/>
    <col min="5945" max="5945" width="7.5703125" style="7" bestFit="1" customWidth="1"/>
    <col min="5946" max="5946" width="9" style="7" bestFit="1" customWidth="1"/>
    <col min="5947" max="5947" width="11.42578125" style="7"/>
    <col min="5948" max="5948" width="29.42578125" style="7" customWidth="1"/>
    <col min="5949" max="5949" width="9" style="7" bestFit="1" customWidth="1"/>
    <col min="5950" max="5950" width="7.5703125" style="7" bestFit="1" customWidth="1"/>
    <col min="5951" max="5951" width="10.42578125" style="7" bestFit="1" customWidth="1"/>
    <col min="5952" max="5955" width="7.5703125" style="7" bestFit="1" customWidth="1"/>
    <col min="5956" max="5956" width="6.85546875" style="7" bestFit="1" customWidth="1"/>
    <col min="5957" max="5957" width="9" style="7" bestFit="1" customWidth="1"/>
    <col min="5958" max="5959" width="7.5703125" style="7" bestFit="1" customWidth="1"/>
    <col min="5960" max="5961" width="9" style="7" bestFit="1" customWidth="1"/>
    <col min="5962" max="5962" width="9" style="7" customWidth="1"/>
    <col min="5963" max="5963" width="7.5703125" style="7" bestFit="1" customWidth="1"/>
    <col min="5964" max="5964" width="9" style="7" bestFit="1" customWidth="1"/>
    <col min="5965" max="6144" width="11.42578125" style="7"/>
    <col min="6145" max="6145" width="31" style="7" customWidth="1"/>
    <col min="6146" max="6146" width="9" style="7" bestFit="1" customWidth="1"/>
    <col min="6147" max="6147" width="7.5703125" style="7" bestFit="1" customWidth="1"/>
    <col min="6148" max="6148" width="10.42578125" style="7" bestFit="1" customWidth="1"/>
    <col min="6149" max="6152" width="7.5703125" style="7" bestFit="1" customWidth="1"/>
    <col min="6153" max="6153" width="6.85546875" style="7" bestFit="1" customWidth="1"/>
    <col min="6154" max="6154" width="9" style="7" bestFit="1" customWidth="1"/>
    <col min="6155" max="6156" width="7.5703125" style="7" bestFit="1" customWidth="1"/>
    <col min="6157" max="6158" width="9" style="7" bestFit="1" customWidth="1"/>
    <col min="6159" max="6159" width="9" style="7" customWidth="1"/>
    <col min="6160" max="6160" width="7.5703125" style="7" bestFit="1" customWidth="1"/>
    <col min="6161" max="6162" width="7.5703125" style="7" customWidth="1"/>
    <col min="6163" max="6163" width="9" style="7" bestFit="1" customWidth="1"/>
    <col min="6164" max="6164" width="17.140625" style="7" customWidth="1"/>
    <col min="6165" max="6168" width="10.140625" style="7" customWidth="1"/>
    <col min="6169" max="6169" width="9" style="7" bestFit="1" customWidth="1"/>
    <col min="6170" max="6170" width="7.5703125" style="7" bestFit="1" customWidth="1"/>
    <col min="6171" max="6171" width="10.42578125" style="7" bestFit="1" customWidth="1"/>
    <col min="6172" max="6175" width="7.5703125" style="7" bestFit="1" customWidth="1"/>
    <col min="6176" max="6176" width="6.85546875" style="7" bestFit="1" customWidth="1"/>
    <col min="6177" max="6177" width="9" style="7" bestFit="1" customWidth="1"/>
    <col min="6178" max="6179" width="7.5703125" style="7" bestFit="1" customWidth="1"/>
    <col min="6180" max="6181" width="9" style="7" bestFit="1" customWidth="1"/>
    <col min="6182" max="6182" width="9" style="7" customWidth="1"/>
    <col min="6183" max="6183" width="7.5703125" style="7" bestFit="1" customWidth="1"/>
    <col min="6184" max="6184" width="9" style="7" bestFit="1" customWidth="1"/>
    <col min="6185" max="6185" width="11.42578125" style="7"/>
    <col min="6186" max="6186" width="29.42578125" style="7" customWidth="1"/>
    <col min="6187" max="6187" width="9" style="7" bestFit="1" customWidth="1"/>
    <col min="6188" max="6188" width="7.5703125" style="7" bestFit="1" customWidth="1"/>
    <col min="6189" max="6189" width="10.42578125" style="7" bestFit="1" customWidth="1"/>
    <col min="6190" max="6193" width="7.5703125" style="7" bestFit="1" customWidth="1"/>
    <col min="6194" max="6194" width="6.85546875" style="7" bestFit="1" customWidth="1"/>
    <col min="6195" max="6195" width="9" style="7" bestFit="1" customWidth="1"/>
    <col min="6196" max="6197" width="7.5703125" style="7" bestFit="1" customWidth="1"/>
    <col min="6198" max="6199" width="9" style="7" bestFit="1" customWidth="1"/>
    <col min="6200" max="6200" width="9" style="7" customWidth="1"/>
    <col min="6201" max="6201" width="7.5703125" style="7" bestFit="1" customWidth="1"/>
    <col min="6202" max="6202" width="9" style="7" bestFit="1" customWidth="1"/>
    <col min="6203" max="6203" width="11.42578125" style="7"/>
    <col min="6204" max="6204" width="29.42578125" style="7" customWidth="1"/>
    <col min="6205" max="6205" width="9" style="7" bestFit="1" customWidth="1"/>
    <col min="6206" max="6206" width="7.5703125" style="7" bestFit="1" customWidth="1"/>
    <col min="6207" max="6207" width="10.42578125" style="7" bestFit="1" customWidth="1"/>
    <col min="6208" max="6211" width="7.5703125" style="7" bestFit="1" customWidth="1"/>
    <col min="6212" max="6212" width="6.85546875" style="7" bestFit="1" customWidth="1"/>
    <col min="6213" max="6213" width="9" style="7" bestFit="1" customWidth="1"/>
    <col min="6214" max="6215" width="7.5703125" style="7" bestFit="1" customWidth="1"/>
    <col min="6216" max="6217" width="9" style="7" bestFit="1" customWidth="1"/>
    <col min="6218" max="6218" width="9" style="7" customWidth="1"/>
    <col min="6219" max="6219" width="7.5703125" style="7" bestFit="1" customWidth="1"/>
    <col min="6220" max="6220" width="9" style="7" bestFit="1" customWidth="1"/>
    <col min="6221" max="6400" width="11.42578125" style="7"/>
    <col min="6401" max="6401" width="31" style="7" customWidth="1"/>
    <col min="6402" max="6402" width="9" style="7" bestFit="1" customWidth="1"/>
    <col min="6403" max="6403" width="7.5703125" style="7" bestFit="1" customWidth="1"/>
    <col min="6404" max="6404" width="10.42578125" style="7" bestFit="1" customWidth="1"/>
    <col min="6405" max="6408" width="7.5703125" style="7" bestFit="1" customWidth="1"/>
    <col min="6409" max="6409" width="6.85546875" style="7" bestFit="1" customWidth="1"/>
    <col min="6410" max="6410" width="9" style="7" bestFit="1" customWidth="1"/>
    <col min="6411" max="6412" width="7.5703125" style="7" bestFit="1" customWidth="1"/>
    <col min="6413" max="6414" width="9" style="7" bestFit="1" customWidth="1"/>
    <col min="6415" max="6415" width="9" style="7" customWidth="1"/>
    <col min="6416" max="6416" width="7.5703125" style="7" bestFit="1" customWidth="1"/>
    <col min="6417" max="6418" width="7.5703125" style="7" customWidth="1"/>
    <col min="6419" max="6419" width="9" style="7" bestFit="1" customWidth="1"/>
    <col min="6420" max="6420" width="17.140625" style="7" customWidth="1"/>
    <col min="6421" max="6424" width="10.140625" style="7" customWidth="1"/>
    <col min="6425" max="6425" width="9" style="7" bestFit="1" customWidth="1"/>
    <col min="6426" max="6426" width="7.5703125" style="7" bestFit="1" customWidth="1"/>
    <col min="6427" max="6427" width="10.42578125" style="7" bestFit="1" customWidth="1"/>
    <col min="6428" max="6431" width="7.5703125" style="7" bestFit="1" customWidth="1"/>
    <col min="6432" max="6432" width="6.85546875" style="7" bestFit="1" customWidth="1"/>
    <col min="6433" max="6433" width="9" style="7" bestFit="1" customWidth="1"/>
    <col min="6434" max="6435" width="7.5703125" style="7" bestFit="1" customWidth="1"/>
    <col min="6436" max="6437" width="9" style="7" bestFit="1" customWidth="1"/>
    <col min="6438" max="6438" width="9" style="7" customWidth="1"/>
    <col min="6439" max="6439" width="7.5703125" style="7" bestFit="1" customWidth="1"/>
    <col min="6440" max="6440" width="9" style="7" bestFit="1" customWidth="1"/>
    <col min="6441" max="6441" width="11.42578125" style="7"/>
    <col min="6442" max="6442" width="29.42578125" style="7" customWidth="1"/>
    <col min="6443" max="6443" width="9" style="7" bestFit="1" customWidth="1"/>
    <col min="6444" max="6444" width="7.5703125" style="7" bestFit="1" customWidth="1"/>
    <col min="6445" max="6445" width="10.42578125" style="7" bestFit="1" customWidth="1"/>
    <col min="6446" max="6449" width="7.5703125" style="7" bestFit="1" customWidth="1"/>
    <col min="6450" max="6450" width="6.85546875" style="7" bestFit="1" customWidth="1"/>
    <col min="6451" max="6451" width="9" style="7" bestFit="1" customWidth="1"/>
    <col min="6452" max="6453" width="7.5703125" style="7" bestFit="1" customWidth="1"/>
    <col min="6454" max="6455" width="9" style="7" bestFit="1" customWidth="1"/>
    <col min="6456" max="6456" width="9" style="7" customWidth="1"/>
    <col min="6457" max="6457" width="7.5703125" style="7" bestFit="1" customWidth="1"/>
    <col min="6458" max="6458" width="9" style="7" bestFit="1" customWidth="1"/>
    <col min="6459" max="6459" width="11.42578125" style="7"/>
    <col min="6460" max="6460" width="29.42578125" style="7" customWidth="1"/>
    <col min="6461" max="6461" width="9" style="7" bestFit="1" customWidth="1"/>
    <col min="6462" max="6462" width="7.5703125" style="7" bestFit="1" customWidth="1"/>
    <col min="6463" max="6463" width="10.42578125" style="7" bestFit="1" customWidth="1"/>
    <col min="6464" max="6467" width="7.5703125" style="7" bestFit="1" customWidth="1"/>
    <col min="6468" max="6468" width="6.85546875" style="7" bestFit="1" customWidth="1"/>
    <col min="6469" max="6469" width="9" style="7" bestFit="1" customWidth="1"/>
    <col min="6470" max="6471" width="7.5703125" style="7" bestFit="1" customWidth="1"/>
    <col min="6472" max="6473" width="9" style="7" bestFit="1" customWidth="1"/>
    <col min="6474" max="6474" width="9" style="7" customWidth="1"/>
    <col min="6475" max="6475" width="7.5703125" style="7" bestFit="1" customWidth="1"/>
    <col min="6476" max="6476" width="9" style="7" bestFit="1" customWidth="1"/>
    <col min="6477" max="6656" width="11.42578125" style="7"/>
    <col min="6657" max="6657" width="31" style="7" customWidth="1"/>
    <col min="6658" max="6658" width="9" style="7" bestFit="1" customWidth="1"/>
    <col min="6659" max="6659" width="7.5703125" style="7" bestFit="1" customWidth="1"/>
    <col min="6660" max="6660" width="10.42578125" style="7" bestFit="1" customWidth="1"/>
    <col min="6661" max="6664" width="7.5703125" style="7" bestFit="1" customWidth="1"/>
    <col min="6665" max="6665" width="6.85546875" style="7" bestFit="1" customWidth="1"/>
    <col min="6666" max="6666" width="9" style="7" bestFit="1" customWidth="1"/>
    <col min="6667" max="6668" width="7.5703125" style="7" bestFit="1" customWidth="1"/>
    <col min="6669" max="6670" width="9" style="7" bestFit="1" customWidth="1"/>
    <col min="6671" max="6671" width="9" style="7" customWidth="1"/>
    <col min="6672" max="6672" width="7.5703125" style="7" bestFit="1" customWidth="1"/>
    <col min="6673" max="6674" width="7.5703125" style="7" customWidth="1"/>
    <col min="6675" max="6675" width="9" style="7" bestFit="1" customWidth="1"/>
    <col min="6676" max="6676" width="17.140625" style="7" customWidth="1"/>
    <col min="6677" max="6680" width="10.140625" style="7" customWidth="1"/>
    <col min="6681" max="6681" width="9" style="7" bestFit="1" customWidth="1"/>
    <col min="6682" max="6682" width="7.5703125" style="7" bestFit="1" customWidth="1"/>
    <col min="6683" max="6683" width="10.42578125" style="7" bestFit="1" customWidth="1"/>
    <col min="6684" max="6687" width="7.5703125" style="7" bestFit="1" customWidth="1"/>
    <col min="6688" max="6688" width="6.85546875" style="7" bestFit="1" customWidth="1"/>
    <col min="6689" max="6689" width="9" style="7" bestFit="1" customWidth="1"/>
    <col min="6690" max="6691" width="7.5703125" style="7" bestFit="1" customWidth="1"/>
    <col min="6692" max="6693" width="9" style="7" bestFit="1" customWidth="1"/>
    <col min="6694" max="6694" width="9" style="7" customWidth="1"/>
    <col min="6695" max="6695" width="7.5703125" style="7" bestFit="1" customWidth="1"/>
    <col min="6696" max="6696" width="9" style="7" bestFit="1" customWidth="1"/>
    <col min="6697" max="6697" width="11.42578125" style="7"/>
    <col min="6698" max="6698" width="29.42578125" style="7" customWidth="1"/>
    <col min="6699" max="6699" width="9" style="7" bestFit="1" customWidth="1"/>
    <col min="6700" max="6700" width="7.5703125" style="7" bestFit="1" customWidth="1"/>
    <col min="6701" max="6701" width="10.42578125" style="7" bestFit="1" customWidth="1"/>
    <col min="6702" max="6705" width="7.5703125" style="7" bestFit="1" customWidth="1"/>
    <col min="6706" max="6706" width="6.85546875" style="7" bestFit="1" customWidth="1"/>
    <col min="6707" max="6707" width="9" style="7" bestFit="1" customWidth="1"/>
    <col min="6708" max="6709" width="7.5703125" style="7" bestFit="1" customWidth="1"/>
    <col min="6710" max="6711" width="9" style="7" bestFit="1" customWidth="1"/>
    <col min="6712" max="6712" width="9" style="7" customWidth="1"/>
    <col min="6713" max="6713" width="7.5703125" style="7" bestFit="1" customWidth="1"/>
    <col min="6714" max="6714" width="9" style="7" bestFit="1" customWidth="1"/>
    <col min="6715" max="6715" width="11.42578125" style="7"/>
    <col min="6716" max="6716" width="29.42578125" style="7" customWidth="1"/>
    <col min="6717" max="6717" width="9" style="7" bestFit="1" customWidth="1"/>
    <col min="6718" max="6718" width="7.5703125" style="7" bestFit="1" customWidth="1"/>
    <col min="6719" max="6719" width="10.42578125" style="7" bestFit="1" customWidth="1"/>
    <col min="6720" max="6723" width="7.5703125" style="7" bestFit="1" customWidth="1"/>
    <col min="6724" max="6724" width="6.85546875" style="7" bestFit="1" customWidth="1"/>
    <col min="6725" max="6725" width="9" style="7" bestFit="1" customWidth="1"/>
    <col min="6726" max="6727" width="7.5703125" style="7" bestFit="1" customWidth="1"/>
    <col min="6728" max="6729" width="9" style="7" bestFit="1" customWidth="1"/>
    <col min="6730" max="6730" width="9" style="7" customWidth="1"/>
    <col min="6731" max="6731" width="7.5703125" style="7" bestFit="1" customWidth="1"/>
    <col min="6732" max="6732" width="9" style="7" bestFit="1" customWidth="1"/>
    <col min="6733" max="6912" width="11.42578125" style="7"/>
    <col min="6913" max="6913" width="31" style="7" customWidth="1"/>
    <col min="6914" max="6914" width="9" style="7" bestFit="1" customWidth="1"/>
    <col min="6915" max="6915" width="7.5703125" style="7" bestFit="1" customWidth="1"/>
    <col min="6916" max="6916" width="10.42578125" style="7" bestFit="1" customWidth="1"/>
    <col min="6917" max="6920" width="7.5703125" style="7" bestFit="1" customWidth="1"/>
    <col min="6921" max="6921" width="6.85546875" style="7" bestFit="1" customWidth="1"/>
    <col min="6922" max="6922" width="9" style="7" bestFit="1" customWidth="1"/>
    <col min="6923" max="6924" width="7.5703125" style="7" bestFit="1" customWidth="1"/>
    <col min="6925" max="6926" width="9" style="7" bestFit="1" customWidth="1"/>
    <col min="6927" max="6927" width="9" style="7" customWidth="1"/>
    <col min="6928" max="6928" width="7.5703125" style="7" bestFit="1" customWidth="1"/>
    <col min="6929" max="6930" width="7.5703125" style="7" customWidth="1"/>
    <col min="6931" max="6931" width="9" style="7" bestFit="1" customWidth="1"/>
    <col min="6932" max="6932" width="17.140625" style="7" customWidth="1"/>
    <col min="6933" max="6936" width="10.140625" style="7" customWidth="1"/>
    <col min="6937" max="6937" width="9" style="7" bestFit="1" customWidth="1"/>
    <col min="6938" max="6938" width="7.5703125" style="7" bestFit="1" customWidth="1"/>
    <col min="6939" max="6939" width="10.42578125" style="7" bestFit="1" customWidth="1"/>
    <col min="6940" max="6943" width="7.5703125" style="7" bestFit="1" customWidth="1"/>
    <col min="6944" max="6944" width="6.85546875" style="7" bestFit="1" customWidth="1"/>
    <col min="6945" max="6945" width="9" style="7" bestFit="1" customWidth="1"/>
    <col min="6946" max="6947" width="7.5703125" style="7" bestFit="1" customWidth="1"/>
    <col min="6948" max="6949" width="9" style="7" bestFit="1" customWidth="1"/>
    <col min="6950" max="6950" width="9" style="7" customWidth="1"/>
    <col min="6951" max="6951" width="7.5703125" style="7" bestFit="1" customWidth="1"/>
    <col min="6952" max="6952" width="9" style="7" bestFit="1" customWidth="1"/>
    <col min="6953" max="6953" width="11.42578125" style="7"/>
    <col min="6954" max="6954" width="29.42578125" style="7" customWidth="1"/>
    <col min="6955" max="6955" width="9" style="7" bestFit="1" customWidth="1"/>
    <col min="6956" max="6956" width="7.5703125" style="7" bestFit="1" customWidth="1"/>
    <col min="6957" max="6957" width="10.42578125" style="7" bestFit="1" customWidth="1"/>
    <col min="6958" max="6961" width="7.5703125" style="7" bestFit="1" customWidth="1"/>
    <col min="6962" max="6962" width="6.85546875" style="7" bestFit="1" customWidth="1"/>
    <col min="6963" max="6963" width="9" style="7" bestFit="1" customWidth="1"/>
    <col min="6964" max="6965" width="7.5703125" style="7" bestFit="1" customWidth="1"/>
    <col min="6966" max="6967" width="9" style="7" bestFit="1" customWidth="1"/>
    <col min="6968" max="6968" width="9" style="7" customWidth="1"/>
    <col min="6969" max="6969" width="7.5703125" style="7" bestFit="1" customWidth="1"/>
    <col min="6970" max="6970" width="9" style="7" bestFit="1" customWidth="1"/>
    <col min="6971" max="6971" width="11.42578125" style="7"/>
    <col min="6972" max="6972" width="29.42578125" style="7" customWidth="1"/>
    <col min="6973" max="6973" width="9" style="7" bestFit="1" customWidth="1"/>
    <col min="6974" max="6974" width="7.5703125" style="7" bestFit="1" customWidth="1"/>
    <col min="6975" max="6975" width="10.42578125" style="7" bestFit="1" customWidth="1"/>
    <col min="6976" max="6979" width="7.5703125" style="7" bestFit="1" customWidth="1"/>
    <col min="6980" max="6980" width="6.85546875" style="7" bestFit="1" customWidth="1"/>
    <col min="6981" max="6981" width="9" style="7" bestFit="1" customWidth="1"/>
    <col min="6982" max="6983" width="7.5703125" style="7" bestFit="1" customWidth="1"/>
    <col min="6984" max="6985" width="9" style="7" bestFit="1" customWidth="1"/>
    <col min="6986" max="6986" width="9" style="7" customWidth="1"/>
    <col min="6987" max="6987" width="7.5703125" style="7" bestFit="1" customWidth="1"/>
    <col min="6988" max="6988" width="9" style="7" bestFit="1" customWidth="1"/>
    <col min="6989" max="7168" width="11.42578125" style="7"/>
    <col min="7169" max="7169" width="31" style="7" customWidth="1"/>
    <col min="7170" max="7170" width="9" style="7" bestFit="1" customWidth="1"/>
    <col min="7171" max="7171" width="7.5703125" style="7" bestFit="1" customWidth="1"/>
    <col min="7172" max="7172" width="10.42578125" style="7" bestFit="1" customWidth="1"/>
    <col min="7173" max="7176" width="7.5703125" style="7" bestFit="1" customWidth="1"/>
    <col min="7177" max="7177" width="6.85546875" style="7" bestFit="1" customWidth="1"/>
    <col min="7178" max="7178" width="9" style="7" bestFit="1" customWidth="1"/>
    <col min="7179" max="7180" width="7.5703125" style="7" bestFit="1" customWidth="1"/>
    <col min="7181" max="7182" width="9" style="7" bestFit="1" customWidth="1"/>
    <col min="7183" max="7183" width="9" style="7" customWidth="1"/>
    <col min="7184" max="7184" width="7.5703125" style="7" bestFit="1" customWidth="1"/>
    <col min="7185" max="7186" width="7.5703125" style="7" customWidth="1"/>
    <col min="7187" max="7187" width="9" style="7" bestFit="1" customWidth="1"/>
    <col min="7188" max="7188" width="17.140625" style="7" customWidth="1"/>
    <col min="7189" max="7192" width="10.140625" style="7" customWidth="1"/>
    <col min="7193" max="7193" width="9" style="7" bestFit="1" customWidth="1"/>
    <col min="7194" max="7194" width="7.5703125" style="7" bestFit="1" customWidth="1"/>
    <col min="7195" max="7195" width="10.42578125" style="7" bestFit="1" customWidth="1"/>
    <col min="7196" max="7199" width="7.5703125" style="7" bestFit="1" customWidth="1"/>
    <col min="7200" max="7200" width="6.85546875" style="7" bestFit="1" customWidth="1"/>
    <col min="7201" max="7201" width="9" style="7" bestFit="1" customWidth="1"/>
    <col min="7202" max="7203" width="7.5703125" style="7" bestFit="1" customWidth="1"/>
    <col min="7204" max="7205" width="9" style="7" bestFit="1" customWidth="1"/>
    <col min="7206" max="7206" width="9" style="7" customWidth="1"/>
    <col min="7207" max="7207" width="7.5703125" style="7" bestFit="1" customWidth="1"/>
    <col min="7208" max="7208" width="9" style="7" bestFit="1" customWidth="1"/>
    <col min="7209" max="7209" width="11.42578125" style="7"/>
    <col min="7210" max="7210" width="29.42578125" style="7" customWidth="1"/>
    <col min="7211" max="7211" width="9" style="7" bestFit="1" customWidth="1"/>
    <col min="7212" max="7212" width="7.5703125" style="7" bestFit="1" customWidth="1"/>
    <col min="7213" max="7213" width="10.42578125" style="7" bestFit="1" customWidth="1"/>
    <col min="7214" max="7217" width="7.5703125" style="7" bestFit="1" customWidth="1"/>
    <col min="7218" max="7218" width="6.85546875" style="7" bestFit="1" customWidth="1"/>
    <col min="7219" max="7219" width="9" style="7" bestFit="1" customWidth="1"/>
    <col min="7220" max="7221" width="7.5703125" style="7" bestFit="1" customWidth="1"/>
    <col min="7222" max="7223" width="9" style="7" bestFit="1" customWidth="1"/>
    <col min="7224" max="7224" width="9" style="7" customWidth="1"/>
    <col min="7225" max="7225" width="7.5703125" style="7" bestFit="1" customWidth="1"/>
    <col min="7226" max="7226" width="9" style="7" bestFit="1" customWidth="1"/>
    <col min="7227" max="7227" width="11.42578125" style="7"/>
    <col min="7228" max="7228" width="29.42578125" style="7" customWidth="1"/>
    <col min="7229" max="7229" width="9" style="7" bestFit="1" customWidth="1"/>
    <col min="7230" max="7230" width="7.5703125" style="7" bestFit="1" customWidth="1"/>
    <col min="7231" max="7231" width="10.42578125" style="7" bestFit="1" customWidth="1"/>
    <col min="7232" max="7235" width="7.5703125" style="7" bestFit="1" customWidth="1"/>
    <col min="7236" max="7236" width="6.85546875" style="7" bestFit="1" customWidth="1"/>
    <col min="7237" max="7237" width="9" style="7" bestFit="1" customWidth="1"/>
    <col min="7238" max="7239" width="7.5703125" style="7" bestFit="1" customWidth="1"/>
    <col min="7240" max="7241" width="9" style="7" bestFit="1" customWidth="1"/>
    <col min="7242" max="7242" width="9" style="7" customWidth="1"/>
    <col min="7243" max="7243" width="7.5703125" style="7" bestFit="1" customWidth="1"/>
    <col min="7244" max="7244" width="9" style="7" bestFit="1" customWidth="1"/>
    <col min="7245" max="7424" width="11.42578125" style="7"/>
    <col min="7425" max="7425" width="31" style="7" customWidth="1"/>
    <col min="7426" max="7426" width="9" style="7" bestFit="1" customWidth="1"/>
    <col min="7427" max="7427" width="7.5703125" style="7" bestFit="1" customWidth="1"/>
    <col min="7428" max="7428" width="10.42578125" style="7" bestFit="1" customWidth="1"/>
    <col min="7429" max="7432" width="7.5703125" style="7" bestFit="1" customWidth="1"/>
    <col min="7433" max="7433" width="6.85546875" style="7" bestFit="1" customWidth="1"/>
    <col min="7434" max="7434" width="9" style="7" bestFit="1" customWidth="1"/>
    <col min="7435" max="7436" width="7.5703125" style="7" bestFit="1" customWidth="1"/>
    <col min="7437" max="7438" width="9" style="7" bestFit="1" customWidth="1"/>
    <col min="7439" max="7439" width="9" style="7" customWidth="1"/>
    <col min="7440" max="7440" width="7.5703125" style="7" bestFit="1" customWidth="1"/>
    <col min="7441" max="7442" width="7.5703125" style="7" customWidth="1"/>
    <col min="7443" max="7443" width="9" style="7" bestFit="1" customWidth="1"/>
    <col min="7444" max="7444" width="17.140625" style="7" customWidth="1"/>
    <col min="7445" max="7448" width="10.140625" style="7" customWidth="1"/>
    <col min="7449" max="7449" width="9" style="7" bestFit="1" customWidth="1"/>
    <col min="7450" max="7450" width="7.5703125" style="7" bestFit="1" customWidth="1"/>
    <col min="7451" max="7451" width="10.42578125" style="7" bestFit="1" customWidth="1"/>
    <col min="7452" max="7455" width="7.5703125" style="7" bestFit="1" customWidth="1"/>
    <col min="7456" max="7456" width="6.85546875" style="7" bestFit="1" customWidth="1"/>
    <col min="7457" max="7457" width="9" style="7" bestFit="1" customWidth="1"/>
    <col min="7458" max="7459" width="7.5703125" style="7" bestFit="1" customWidth="1"/>
    <col min="7460" max="7461" width="9" style="7" bestFit="1" customWidth="1"/>
    <col min="7462" max="7462" width="9" style="7" customWidth="1"/>
    <col min="7463" max="7463" width="7.5703125" style="7" bestFit="1" customWidth="1"/>
    <col min="7464" max="7464" width="9" style="7" bestFit="1" customWidth="1"/>
    <col min="7465" max="7465" width="11.42578125" style="7"/>
    <col min="7466" max="7466" width="29.42578125" style="7" customWidth="1"/>
    <col min="7467" max="7467" width="9" style="7" bestFit="1" customWidth="1"/>
    <col min="7468" max="7468" width="7.5703125" style="7" bestFit="1" customWidth="1"/>
    <col min="7469" max="7469" width="10.42578125" style="7" bestFit="1" customWidth="1"/>
    <col min="7470" max="7473" width="7.5703125" style="7" bestFit="1" customWidth="1"/>
    <col min="7474" max="7474" width="6.85546875" style="7" bestFit="1" customWidth="1"/>
    <col min="7475" max="7475" width="9" style="7" bestFit="1" customWidth="1"/>
    <col min="7476" max="7477" width="7.5703125" style="7" bestFit="1" customWidth="1"/>
    <col min="7478" max="7479" width="9" style="7" bestFit="1" customWidth="1"/>
    <col min="7480" max="7480" width="9" style="7" customWidth="1"/>
    <col min="7481" max="7481" width="7.5703125" style="7" bestFit="1" customWidth="1"/>
    <col min="7482" max="7482" width="9" style="7" bestFit="1" customWidth="1"/>
    <col min="7483" max="7483" width="11.42578125" style="7"/>
    <col min="7484" max="7484" width="29.42578125" style="7" customWidth="1"/>
    <col min="7485" max="7485" width="9" style="7" bestFit="1" customWidth="1"/>
    <col min="7486" max="7486" width="7.5703125" style="7" bestFit="1" customWidth="1"/>
    <col min="7487" max="7487" width="10.42578125" style="7" bestFit="1" customWidth="1"/>
    <col min="7488" max="7491" width="7.5703125" style="7" bestFit="1" customWidth="1"/>
    <col min="7492" max="7492" width="6.85546875" style="7" bestFit="1" customWidth="1"/>
    <col min="7493" max="7493" width="9" style="7" bestFit="1" customWidth="1"/>
    <col min="7494" max="7495" width="7.5703125" style="7" bestFit="1" customWidth="1"/>
    <col min="7496" max="7497" width="9" style="7" bestFit="1" customWidth="1"/>
    <col min="7498" max="7498" width="9" style="7" customWidth="1"/>
    <col min="7499" max="7499" width="7.5703125" style="7" bestFit="1" customWidth="1"/>
    <col min="7500" max="7500" width="9" style="7" bestFit="1" customWidth="1"/>
    <col min="7501" max="7680" width="11.42578125" style="7"/>
    <col min="7681" max="7681" width="31" style="7" customWidth="1"/>
    <col min="7682" max="7682" width="9" style="7" bestFit="1" customWidth="1"/>
    <col min="7683" max="7683" width="7.5703125" style="7" bestFit="1" customWidth="1"/>
    <col min="7684" max="7684" width="10.42578125" style="7" bestFit="1" customWidth="1"/>
    <col min="7685" max="7688" width="7.5703125" style="7" bestFit="1" customWidth="1"/>
    <col min="7689" max="7689" width="6.85546875" style="7" bestFit="1" customWidth="1"/>
    <col min="7690" max="7690" width="9" style="7" bestFit="1" customWidth="1"/>
    <col min="7691" max="7692" width="7.5703125" style="7" bestFit="1" customWidth="1"/>
    <col min="7693" max="7694" width="9" style="7" bestFit="1" customWidth="1"/>
    <col min="7695" max="7695" width="9" style="7" customWidth="1"/>
    <col min="7696" max="7696" width="7.5703125" style="7" bestFit="1" customWidth="1"/>
    <col min="7697" max="7698" width="7.5703125" style="7" customWidth="1"/>
    <col min="7699" max="7699" width="9" style="7" bestFit="1" customWidth="1"/>
    <col min="7700" max="7700" width="17.140625" style="7" customWidth="1"/>
    <col min="7701" max="7704" width="10.140625" style="7" customWidth="1"/>
    <col min="7705" max="7705" width="9" style="7" bestFit="1" customWidth="1"/>
    <col min="7706" max="7706" width="7.5703125" style="7" bestFit="1" customWidth="1"/>
    <col min="7707" max="7707" width="10.42578125" style="7" bestFit="1" customWidth="1"/>
    <col min="7708" max="7711" width="7.5703125" style="7" bestFit="1" customWidth="1"/>
    <col min="7712" max="7712" width="6.85546875" style="7" bestFit="1" customWidth="1"/>
    <col min="7713" max="7713" width="9" style="7" bestFit="1" customWidth="1"/>
    <col min="7714" max="7715" width="7.5703125" style="7" bestFit="1" customWidth="1"/>
    <col min="7716" max="7717" width="9" style="7" bestFit="1" customWidth="1"/>
    <col min="7718" max="7718" width="9" style="7" customWidth="1"/>
    <col min="7719" max="7719" width="7.5703125" style="7" bestFit="1" customWidth="1"/>
    <col min="7720" max="7720" width="9" style="7" bestFit="1" customWidth="1"/>
    <col min="7721" max="7721" width="11.42578125" style="7"/>
    <col min="7722" max="7722" width="29.42578125" style="7" customWidth="1"/>
    <col min="7723" max="7723" width="9" style="7" bestFit="1" customWidth="1"/>
    <col min="7724" max="7724" width="7.5703125" style="7" bestFit="1" customWidth="1"/>
    <col min="7725" max="7725" width="10.42578125" style="7" bestFit="1" customWidth="1"/>
    <col min="7726" max="7729" width="7.5703125" style="7" bestFit="1" customWidth="1"/>
    <col min="7730" max="7730" width="6.85546875" style="7" bestFit="1" customWidth="1"/>
    <col min="7731" max="7731" width="9" style="7" bestFit="1" customWidth="1"/>
    <col min="7732" max="7733" width="7.5703125" style="7" bestFit="1" customWidth="1"/>
    <col min="7734" max="7735" width="9" style="7" bestFit="1" customWidth="1"/>
    <col min="7736" max="7736" width="9" style="7" customWidth="1"/>
    <col min="7737" max="7737" width="7.5703125" style="7" bestFit="1" customWidth="1"/>
    <col min="7738" max="7738" width="9" style="7" bestFit="1" customWidth="1"/>
    <col min="7739" max="7739" width="11.42578125" style="7"/>
    <col min="7740" max="7740" width="29.42578125" style="7" customWidth="1"/>
    <col min="7741" max="7741" width="9" style="7" bestFit="1" customWidth="1"/>
    <col min="7742" max="7742" width="7.5703125" style="7" bestFit="1" customWidth="1"/>
    <col min="7743" max="7743" width="10.42578125" style="7" bestFit="1" customWidth="1"/>
    <col min="7744" max="7747" width="7.5703125" style="7" bestFit="1" customWidth="1"/>
    <col min="7748" max="7748" width="6.85546875" style="7" bestFit="1" customWidth="1"/>
    <col min="7749" max="7749" width="9" style="7" bestFit="1" customWidth="1"/>
    <col min="7750" max="7751" width="7.5703125" style="7" bestFit="1" customWidth="1"/>
    <col min="7752" max="7753" width="9" style="7" bestFit="1" customWidth="1"/>
    <col min="7754" max="7754" width="9" style="7" customWidth="1"/>
    <col min="7755" max="7755" width="7.5703125" style="7" bestFit="1" customWidth="1"/>
    <col min="7756" max="7756" width="9" style="7" bestFit="1" customWidth="1"/>
    <col min="7757" max="7936" width="11.42578125" style="7"/>
    <col min="7937" max="7937" width="31" style="7" customWidth="1"/>
    <col min="7938" max="7938" width="9" style="7" bestFit="1" customWidth="1"/>
    <col min="7939" max="7939" width="7.5703125" style="7" bestFit="1" customWidth="1"/>
    <col min="7940" max="7940" width="10.42578125" style="7" bestFit="1" customWidth="1"/>
    <col min="7941" max="7944" width="7.5703125" style="7" bestFit="1" customWidth="1"/>
    <col min="7945" max="7945" width="6.85546875" style="7" bestFit="1" customWidth="1"/>
    <col min="7946" max="7946" width="9" style="7" bestFit="1" customWidth="1"/>
    <col min="7947" max="7948" width="7.5703125" style="7" bestFit="1" customWidth="1"/>
    <col min="7949" max="7950" width="9" style="7" bestFit="1" customWidth="1"/>
    <col min="7951" max="7951" width="9" style="7" customWidth="1"/>
    <col min="7952" max="7952" width="7.5703125" style="7" bestFit="1" customWidth="1"/>
    <col min="7953" max="7954" width="7.5703125" style="7" customWidth="1"/>
    <col min="7955" max="7955" width="9" style="7" bestFit="1" customWidth="1"/>
    <col min="7956" max="7956" width="17.140625" style="7" customWidth="1"/>
    <col min="7957" max="7960" width="10.140625" style="7" customWidth="1"/>
    <col min="7961" max="7961" width="9" style="7" bestFit="1" customWidth="1"/>
    <col min="7962" max="7962" width="7.5703125" style="7" bestFit="1" customWidth="1"/>
    <col min="7963" max="7963" width="10.42578125" style="7" bestFit="1" customWidth="1"/>
    <col min="7964" max="7967" width="7.5703125" style="7" bestFit="1" customWidth="1"/>
    <col min="7968" max="7968" width="6.85546875" style="7" bestFit="1" customWidth="1"/>
    <col min="7969" max="7969" width="9" style="7" bestFit="1" customWidth="1"/>
    <col min="7970" max="7971" width="7.5703125" style="7" bestFit="1" customWidth="1"/>
    <col min="7972" max="7973" width="9" style="7" bestFit="1" customWidth="1"/>
    <col min="7974" max="7974" width="9" style="7" customWidth="1"/>
    <col min="7975" max="7975" width="7.5703125" style="7" bestFit="1" customWidth="1"/>
    <col min="7976" max="7976" width="9" style="7" bestFit="1" customWidth="1"/>
    <col min="7977" max="7977" width="11.42578125" style="7"/>
    <col min="7978" max="7978" width="29.42578125" style="7" customWidth="1"/>
    <col min="7979" max="7979" width="9" style="7" bestFit="1" customWidth="1"/>
    <col min="7980" max="7980" width="7.5703125" style="7" bestFit="1" customWidth="1"/>
    <col min="7981" max="7981" width="10.42578125" style="7" bestFit="1" customWidth="1"/>
    <col min="7982" max="7985" width="7.5703125" style="7" bestFit="1" customWidth="1"/>
    <col min="7986" max="7986" width="6.85546875" style="7" bestFit="1" customWidth="1"/>
    <col min="7987" max="7987" width="9" style="7" bestFit="1" customWidth="1"/>
    <col min="7988" max="7989" width="7.5703125" style="7" bestFit="1" customWidth="1"/>
    <col min="7990" max="7991" width="9" style="7" bestFit="1" customWidth="1"/>
    <col min="7992" max="7992" width="9" style="7" customWidth="1"/>
    <col min="7993" max="7993" width="7.5703125" style="7" bestFit="1" customWidth="1"/>
    <col min="7994" max="7994" width="9" style="7" bestFit="1" customWidth="1"/>
    <col min="7995" max="7995" width="11.42578125" style="7"/>
    <col min="7996" max="7996" width="29.42578125" style="7" customWidth="1"/>
    <col min="7997" max="7997" width="9" style="7" bestFit="1" customWidth="1"/>
    <col min="7998" max="7998" width="7.5703125" style="7" bestFit="1" customWidth="1"/>
    <col min="7999" max="7999" width="10.42578125" style="7" bestFit="1" customWidth="1"/>
    <col min="8000" max="8003" width="7.5703125" style="7" bestFit="1" customWidth="1"/>
    <col min="8004" max="8004" width="6.85546875" style="7" bestFit="1" customWidth="1"/>
    <col min="8005" max="8005" width="9" style="7" bestFit="1" customWidth="1"/>
    <col min="8006" max="8007" width="7.5703125" style="7" bestFit="1" customWidth="1"/>
    <col min="8008" max="8009" width="9" style="7" bestFit="1" customWidth="1"/>
    <col min="8010" max="8010" width="9" style="7" customWidth="1"/>
    <col min="8011" max="8011" width="7.5703125" style="7" bestFit="1" customWidth="1"/>
    <col min="8012" max="8012" width="9" style="7" bestFit="1" customWidth="1"/>
    <col min="8013" max="8192" width="11.42578125" style="7"/>
    <col min="8193" max="8193" width="31" style="7" customWidth="1"/>
    <col min="8194" max="8194" width="9" style="7" bestFit="1" customWidth="1"/>
    <col min="8195" max="8195" width="7.5703125" style="7" bestFit="1" customWidth="1"/>
    <col min="8196" max="8196" width="10.42578125" style="7" bestFit="1" customWidth="1"/>
    <col min="8197" max="8200" width="7.5703125" style="7" bestFit="1" customWidth="1"/>
    <col min="8201" max="8201" width="6.85546875" style="7" bestFit="1" customWidth="1"/>
    <col min="8202" max="8202" width="9" style="7" bestFit="1" customWidth="1"/>
    <col min="8203" max="8204" width="7.5703125" style="7" bestFit="1" customWidth="1"/>
    <col min="8205" max="8206" width="9" style="7" bestFit="1" customWidth="1"/>
    <col min="8207" max="8207" width="9" style="7" customWidth="1"/>
    <col min="8208" max="8208" width="7.5703125" style="7" bestFit="1" customWidth="1"/>
    <col min="8209" max="8210" width="7.5703125" style="7" customWidth="1"/>
    <col min="8211" max="8211" width="9" style="7" bestFit="1" customWidth="1"/>
    <col min="8212" max="8212" width="17.140625" style="7" customWidth="1"/>
    <col min="8213" max="8216" width="10.140625" style="7" customWidth="1"/>
    <col min="8217" max="8217" width="9" style="7" bestFit="1" customWidth="1"/>
    <col min="8218" max="8218" width="7.5703125" style="7" bestFit="1" customWidth="1"/>
    <col min="8219" max="8219" width="10.42578125" style="7" bestFit="1" customWidth="1"/>
    <col min="8220" max="8223" width="7.5703125" style="7" bestFit="1" customWidth="1"/>
    <col min="8224" max="8224" width="6.85546875" style="7" bestFit="1" customWidth="1"/>
    <col min="8225" max="8225" width="9" style="7" bestFit="1" customWidth="1"/>
    <col min="8226" max="8227" width="7.5703125" style="7" bestFit="1" customWidth="1"/>
    <col min="8228" max="8229" width="9" style="7" bestFit="1" customWidth="1"/>
    <col min="8230" max="8230" width="9" style="7" customWidth="1"/>
    <col min="8231" max="8231" width="7.5703125" style="7" bestFit="1" customWidth="1"/>
    <col min="8232" max="8232" width="9" style="7" bestFit="1" customWidth="1"/>
    <col min="8233" max="8233" width="11.42578125" style="7"/>
    <col min="8234" max="8234" width="29.42578125" style="7" customWidth="1"/>
    <col min="8235" max="8235" width="9" style="7" bestFit="1" customWidth="1"/>
    <col min="8236" max="8236" width="7.5703125" style="7" bestFit="1" customWidth="1"/>
    <col min="8237" max="8237" width="10.42578125" style="7" bestFit="1" customWidth="1"/>
    <col min="8238" max="8241" width="7.5703125" style="7" bestFit="1" customWidth="1"/>
    <col min="8242" max="8242" width="6.85546875" style="7" bestFit="1" customWidth="1"/>
    <col min="8243" max="8243" width="9" style="7" bestFit="1" customWidth="1"/>
    <col min="8244" max="8245" width="7.5703125" style="7" bestFit="1" customWidth="1"/>
    <col min="8246" max="8247" width="9" style="7" bestFit="1" customWidth="1"/>
    <col min="8248" max="8248" width="9" style="7" customWidth="1"/>
    <col min="8249" max="8249" width="7.5703125" style="7" bestFit="1" customWidth="1"/>
    <col min="8250" max="8250" width="9" style="7" bestFit="1" customWidth="1"/>
    <col min="8251" max="8251" width="11.42578125" style="7"/>
    <col min="8252" max="8252" width="29.42578125" style="7" customWidth="1"/>
    <col min="8253" max="8253" width="9" style="7" bestFit="1" customWidth="1"/>
    <col min="8254" max="8254" width="7.5703125" style="7" bestFit="1" customWidth="1"/>
    <col min="8255" max="8255" width="10.42578125" style="7" bestFit="1" customWidth="1"/>
    <col min="8256" max="8259" width="7.5703125" style="7" bestFit="1" customWidth="1"/>
    <col min="8260" max="8260" width="6.85546875" style="7" bestFit="1" customWidth="1"/>
    <col min="8261" max="8261" width="9" style="7" bestFit="1" customWidth="1"/>
    <col min="8262" max="8263" width="7.5703125" style="7" bestFit="1" customWidth="1"/>
    <col min="8264" max="8265" width="9" style="7" bestFit="1" customWidth="1"/>
    <col min="8266" max="8266" width="9" style="7" customWidth="1"/>
    <col min="8267" max="8267" width="7.5703125" style="7" bestFit="1" customWidth="1"/>
    <col min="8268" max="8268" width="9" style="7" bestFit="1" customWidth="1"/>
    <col min="8269" max="8448" width="11.42578125" style="7"/>
    <col min="8449" max="8449" width="31" style="7" customWidth="1"/>
    <col min="8450" max="8450" width="9" style="7" bestFit="1" customWidth="1"/>
    <col min="8451" max="8451" width="7.5703125" style="7" bestFit="1" customWidth="1"/>
    <col min="8452" max="8452" width="10.42578125" style="7" bestFit="1" customWidth="1"/>
    <col min="8453" max="8456" width="7.5703125" style="7" bestFit="1" customWidth="1"/>
    <col min="8457" max="8457" width="6.85546875" style="7" bestFit="1" customWidth="1"/>
    <col min="8458" max="8458" width="9" style="7" bestFit="1" customWidth="1"/>
    <col min="8459" max="8460" width="7.5703125" style="7" bestFit="1" customWidth="1"/>
    <col min="8461" max="8462" width="9" style="7" bestFit="1" customWidth="1"/>
    <col min="8463" max="8463" width="9" style="7" customWidth="1"/>
    <col min="8464" max="8464" width="7.5703125" style="7" bestFit="1" customWidth="1"/>
    <col min="8465" max="8466" width="7.5703125" style="7" customWidth="1"/>
    <col min="8467" max="8467" width="9" style="7" bestFit="1" customWidth="1"/>
    <col min="8468" max="8468" width="17.140625" style="7" customWidth="1"/>
    <col min="8469" max="8472" width="10.140625" style="7" customWidth="1"/>
    <col min="8473" max="8473" width="9" style="7" bestFit="1" customWidth="1"/>
    <col min="8474" max="8474" width="7.5703125" style="7" bestFit="1" customWidth="1"/>
    <col min="8475" max="8475" width="10.42578125" style="7" bestFit="1" customWidth="1"/>
    <col min="8476" max="8479" width="7.5703125" style="7" bestFit="1" customWidth="1"/>
    <col min="8480" max="8480" width="6.85546875" style="7" bestFit="1" customWidth="1"/>
    <col min="8481" max="8481" width="9" style="7" bestFit="1" customWidth="1"/>
    <col min="8482" max="8483" width="7.5703125" style="7" bestFit="1" customWidth="1"/>
    <col min="8484" max="8485" width="9" style="7" bestFit="1" customWidth="1"/>
    <col min="8486" max="8486" width="9" style="7" customWidth="1"/>
    <col min="8487" max="8487" width="7.5703125" style="7" bestFit="1" customWidth="1"/>
    <col min="8488" max="8488" width="9" style="7" bestFit="1" customWidth="1"/>
    <col min="8489" max="8489" width="11.42578125" style="7"/>
    <col min="8490" max="8490" width="29.42578125" style="7" customWidth="1"/>
    <col min="8491" max="8491" width="9" style="7" bestFit="1" customWidth="1"/>
    <col min="8492" max="8492" width="7.5703125" style="7" bestFit="1" customWidth="1"/>
    <col min="8493" max="8493" width="10.42578125" style="7" bestFit="1" customWidth="1"/>
    <col min="8494" max="8497" width="7.5703125" style="7" bestFit="1" customWidth="1"/>
    <col min="8498" max="8498" width="6.85546875" style="7" bestFit="1" customWidth="1"/>
    <col min="8499" max="8499" width="9" style="7" bestFit="1" customWidth="1"/>
    <col min="8500" max="8501" width="7.5703125" style="7" bestFit="1" customWidth="1"/>
    <col min="8502" max="8503" width="9" style="7" bestFit="1" customWidth="1"/>
    <col min="8504" max="8504" width="9" style="7" customWidth="1"/>
    <col min="8505" max="8505" width="7.5703125" style="7" bestFit="1" customWidth="1"/>
    <col min="8506" max="8506" width="9" style="7" bestFit="1" customWidth="1"/>
    <col min="8507" max="8507" width="11.42578125" style="7"/>
    <col min="8508" max="8508" width="29.42578125" style="7" customWidth="1"/>
    <col min="8509" max="8509" width="9" style="7" bestFit="1" customWidth="1"/>
    <col min="8510" max="8510" width="7.5703125" style="7" bestFit="1" customWidth="1"/>
    <col min="8511" max="8511" width="10.42578125" style="7" bestFit="1" customWidth="1"/>
    <col min="8512" max="8515" width="7.5703125" style="7" bestFit="1" customWidth="1"/>
    <col min="8516" max="8516" width="6.85546875" style="7" bestFit="1" customWidth="1"/>
    <col min="8517" max="8517" width="9" style="7" bestFit="1" customWidth="1"/>
    <col min="8518" max="8519" width="7.5703125" style="7" bestFit="1" customWidth="1"/>
    <col min="8520" max="8521" width="9" style="7" bestFit="1" customWidth="1"/>
    <col min="8522" max="8522" width="9" style="7" customWidth="1"/>
    <col min="8523" max="8523" width="7.5703125" style="7" bestFit="1" customWidth="1"/>
    <col min="8524" max="8524" width="9" style="7" bestFit="1" customWidth="1"/>
    <col min="8525" max="8704" width="11.42578125" style="7"/>
    <col min="8705" max="8705" width="31" style="7" customWidth="1"/>
    <col min="8706" max="8706" width="9" style="7" bestFit="1" customWidth="1"/>
    <col min="8707" max="8707" width="7.5703125" style="7" bestFit="1" customWidth="1"/>
    <col min="8708" max="8708" width="10.42578125" style="7" bestFit="1" customWidth="1"/>
    <col min="8709" max="8712" width="7.5703125" style="7" bestFit="1" customWidth="1"/>
    <col min="8713" max="8713" width="6.85546875" style="7" bestFit="1" customWidth="1"/>
    <col min="8714" max="8714" width="9" style="7" bestFit="1" customWidth="1"/>
    <col min="8715" max="8716" width="7.5703125" style="7" bestFit="1" customWidth="1"/>
    <col min="8717" max="8718" width="9" style="7" bestFit="1" customWidth="1"/>
    <col min="8719" max="8719" width="9" style="7" customWidth="1"/>
    <col min="8720" max="8720" width="7.5703125" style="7" bestFit="1" customWidth="1"/>
    <col min="8721" max="8722" width="7.5703125" style="7" customWidth="1"/>
    <col min="8723" max="8723" width="9" style="7" bestFit="1" customWidth="1"/>
    <col min="8724" max="8724" width="17.140625" style="7" customWidth="1"/>
    <col min="8725" max="8728" width="10.140625" style="7" customWidth="1"/>
    <col min="8729" max="8729" width="9" style="7" bestFit="1" customWidth="1"/>
    <col min="8730" max="8730" width="7.5703125" style="7" bestFit="1" customWidth="1"/>
    <col min="8731" max="8731" width="10.42578125" style="7" bestFit="1" customWidth="1"/>
    <col min="8732" max="8735" width="7.5703125" style="7" bestFit="1" customWidth="1"/>
    <col min="8736" max="8736" width="6.85546875" style="7" bestFit="1" customWidth="1"/>
    <col min="8737" max="8737" width="9" style="7" bestFit="1" customWidth="1"/>
    <col min="8738" max="8739" width="7.5703125" style="7" bestFit="1" customWidth="1"/>
    <col min="8740" max="8741" width="9" style="7" bestFit="1" customWidth="1"/>
    <col min="8742" max="8742" width="9" style="7" customWidth="1"/>
    <col min="8743" max="8743" width="7.5703125" style="7" bestFit="1" customWidth="1"/>
    <col min="8744" max="8744" width="9" style="7" bestFit="1" customWidth="1"/>
    <col min="8745" max="8745" width="11.42578125" style="7"/>
    <col min="8746" max="8746" width="29.42578125" style="7" customWidth="1"/>
    <col min="8747" max="8747" width="9" style="7" bestFit="1" customWidth="1"/>
    <col min="8748" max="8748" width="7.5703125" style="7" bestFit="1" customWidth="1"/>
    <col min="8749" max="8749" width="10.42578125" style="7" bestFit="1" customWidth="1"/>
    <col min="8750" max="8753" width="7.5703125" style="7" bestFit="1" customWidth="1"/>
    <col min="8754" max="8754" width="6.85546875" style="7" bestFit="1" customWidth="1"/>
    <col min="8755" max="8755" width="9" style="7" bestFit="1" customWidth="1"/>
    <col min="8756" max="8757" width="7.5703125" style="7" bestFit="1" customWidth="1"/>
    <col min="8758" max="8759" width="9" style="7" bestFit="1" customWidth="1"/>
    <col min="8760" max="8760" width="9" style="7" customWidth="1"/>
    <col min="8761" max="8761" width="7.5703125" style="7" bestFit="1" customWidth="1"/>
    <col min="8762" max="8762" width="9" style="7" bestFit="1" customWidth="1"/>
    <col min="8763" max="8763" width="11.42578125" style="7"/>
    <col min="8764" max="8764" width="29.42578125" style="7" customWidth="1"/>
    <col min="8765" max="8765" width="9" style="7" bestFit="1" customWidth="1"/>
    <col min="8766" max="8766" width="7.5703125" style="7" bestFit="1" customWidth="1"/>
    <col min="8767" max="8767" width="10.42578125" style="7" bestFit="1" customWidth="1"/>
    <col min="8768" max="8771" width="7.5703125" style="7" bestFit="1" customWidth="1"/>
    <col min="8772" max="8772" width="6.85546875" style="7" bestFit="1" customWidth="1"/>
    <col min="8773" max="8773" width="9" style="7" bestFit="1" customWidth="1"/>
    <col min="8774" max="8775" width="7.5703125" style="7" bestFit="1" customWidth="1"/>
    <col min="8776" max="8777" width="9" style="7" bestFit="1" customWidth="1"/>
    <col min="8778" max="8778" width="9" style="7" customWidth="1"/>
    <col min="8779" max="8779" width="7.5703125" style="7" bestFit="1" customWidth="1"/>
    <col min="8780" max="8780" width="9" style="7" bestFit="1" customWidth="1"/>
    <col min="8781" max="8960" width="11.42578125" style="7"/>
    <col min="8961" max="8961" width="31" style="7" customWidth="1"/>
    <col min="8962" max="8962" width="9" style="7" bestFit="1" customWidth="1"/>
    <col min="8963" max="8963" width="7.5703125" style="7" bestFit="1" customWidth="1"/>
    <col min="8964" max="8964" width="10.42578125" style="7" bestFit="1" customWidth="1"/>
    <col min="8965" max="8968" width="7.5703125" style="7" bestFit="1" customWidth="1"/>
    <col min="8969" max="8969" width="6.85546875" style="7" bestFit="1" customWidth="1"/>
    <col min="8970" max="8970" width="9" style="7" bestFit="1" customWidth="1"/>
    <col min="8971" max="8972" width="7.5703125" style="7" bestFit="1" customWidth="1"/>
    <col min="8973" max="8974" width="9" style="7" bestFit="1" customWidth="1"/>
    <col min="8975" max="8975" width="9" style="7" customWidth="1"/>
    <col min="8976" max="8976" width="7.5703125" style="7" bestFit="1" customWidth="1"/>
    <col min="8977" max="8978" width="7.5703125" style="7" customWidth="1"/>
    <col min="8979" max="8979" width="9" style="7" bestFit="1" customWidth="1"/>
    <col min="8980" max="8980" width="17.140625" style="7" customWidth="1"/>
    <col min="8981" max="8984" width="10.140625" style="7" customWidth="1"/>
    <col min="8985" max="8985" width="9" style="7" bestFit="1" customWidth="1"/>
    <col min="8986" max="8986" width="7.5703125" style="7" bestFit="1" customWidth="1"/>
    <col min="8987" max="8987" width="10.42578125" style="7" bestFit="1" customWidth="1"/>
    <col min="8988" max="8991" width="7.5703125" style="7" bestFit="1" customWidth="1"/>
    <col min="8992" max="8992" width="6.85546875" style="7" bestFit="1" customWidth="1"/>
    <col min="8993" max="8993" width="9" style="7" bestFit="1" customWidth="1"/>
    <col min="8994" max="8995" width="7.5703125" style="7" bestFit="1" customWidth="1"/>
    <col min="8996" max="8997" width="9" style="7" bestFit="1" customWidth="1"/>
    <col min="8998" max="8998" width="9" style="7" customWidth="1"/>
    <col min="8999" max="8999" width="7.5703125" style="7" bestFit="1" customWidth="1"/>
    <col min="9000" max="9000" width="9" style="7" bestFit="1" customWidth="1"/>
    <col min="9001" max="9001" width="11.42578125" style="7"/>
    <col min="9002" max="9002" width="29.42578125" style="7" customWidth="1"/>
    <col min="9003" max="9003" width="9" style="7" bestFit="1" customWidth="1"/>
    <col min="9004" max="9004" width="7.5703125" style="7" bestFit="1" customWidth="1"/>
    <col min="9005" max="9005" width="10.42578125" style="7" bestFit="1" customWidth="1"/>
    <col min="9006" max="9009" width="7.5703125" style="7" bestFit="1" customWidth="1"/>
    <col min="9010" max="9010" width="6.85546875" style="7" bestFit="1" customWidth="1"/>
    <col min="9011" max="9011" width="9" style="7" bestFit="1" customWidth="1"/>
    <col min="9012" max="9013" width="7.5703125" style="7" bestFit="1" customWidth="1"/>
    <col min="9014" max="9015" width="9" style="7" bestFit="1" customWidth="1"/>
    <col min="9016" max="9016" width="9" style="7" customWidth="1"/>
    <col min="9017" max="9017" width="7.5703125" style="7" bestFit="1" customWidth="1"/>
    <col min="9018" max="9018" width="9" style="7" bestFit="1" customWidth="1"/>
    <col min="9019" max="9019" width="11.42578125" style="7"/>
    <col min="9020" max="9020" width="29.42578125" style="7" customWidth="1"/>
    <col min="9021" max="9021" width="9" style="7" bestFit="1" customWidth="1"/>
    <col min="9022" max="9022" width="7.5703125" style="7" bestFit="1" customWidth="1"/>
    <col min="9023" max="9023" width="10.42578125" style="7" bestFit="1" customWidth="1"/>
    <col min="9024" max="9027" width="7.5703125" style="7" bestFit="1" customWidth="1"/>
    <col min="9028" max="9028" width="6.85546875" style="7" bestFit="1" customWidth="1"/>
    <col min="9029" max="9029" width="9" style="7" bestFit="1" customWidth="1"/>
    <col min="9030" max="9031" width="7.5703125" style="7" bestFit="1" customWidth="1"/>
    <col min="9032" max="9033" width="9" style="7" bestFit="1" customWidth="1"/>
    <col min="9034" max="9034" width="9" style="7" customWidth="1"/>
    <col min="9035" max="9035" width="7.5703125" style="7" bestFit="1" customWidth="1"/>
    <col min="9036" max="9036" width="9" style="7" bestFit="1" customWidth="1"/>
    <col min="9037" max="9216" width="11.42578125" style="7"/>
    <col min="9217" max="9217" width="31" style="7" customWidth="1"/>
    <col min="9218" max="9218" width="9" style="7" bestFit="1" customWidth="1"/>
    <col min="9219" max="9219" width="7.5703125" style="7" bestFit="1" customWidth="1"/>
    <col min="9220" max="9220" width="10.42578125" style="7" bestFit="1" customWidth="1"/>
    <col min="9221" max="9224" width="7.5703125" style="7" bestFit="1" customWidth="1"/>
    <col min="9225" max="9225" width="6.85546875" style="7" bestFit="1" customWidth="1"/>
    <col min="9226" max="9226" width="9" style="7" bestFit="1" customWidth="1"/>
    <col min="9227" max="9228" width="7.5703125" style="7" bestFit="1" customWidth="1"/>
    <col min="9229" max="9230" width="9" style="7" bestFit="1" customWidth="1"/>
    <col min="9231" max="9231" width="9" style="7" customWidth="1"/>
    <col min="9232" max="9232" width="7.5703125" style="7" bestFit="1" customWidth="1"/>
    <col min="9233" max="9234" width="7.5703125" style="7" customWidth="1"/>
    <col min="9235" max="9235" width="9" style="7" bestFit="1" customWidth="1"/>
    <col min="9236" max="9236" width="17.140625" style="7" customWidth="1"/>
    <col min="9237" max="9240" width="10.140625" style="7" customWidth="1"/>
    <col min="9241" max="9241" width="9" style="7" bestFit="1" customWidth="1"/>
    <col min="9242" max="9242" width="7.5703125" style="7" bestFit="1" customWidth="1"/>
    <col min="9243" max="9243" width="10.42578125" style="7" bestFit="1" customWidth="1"/>
    <col min="9244" max="9247" width="7.5703125" style="7" bestFit="1" customWidth="1"/>
    <col min="9248" max="9248" width="6.85546875" style="7" bestFit="1" customWidth="1"/>
    <col min="9249" max="9249" width="9" style="7" bestFit="1" customWidth="1"/>
    <col min="9250" max="9251" width="7.5703125" style="7" bestFit="1" customWidth="1"/>
    <col min="9252" max="9253" width="9" style="7" bestFit="1" customWidth="1"/>
    <col min="9254" max="9254" width="9" style="7" customWidth="1"/>
    <col min="9255" max="9255" width="7.5703125" style="7" bestFit="1" customWidth="1"/>
    <col min="9256" max="9256" width="9" style="7" bestFit="1" customWidth="1"/>
    <col min="9257" max="9257" width="11.42578125" style="7"/>
    <col min="9258" max="9258" width="29.42578125" style="7" customWidth="1"/>
    <col min="9259" max="9259" width="9" style="7" bestFit="1" customWidth="1"/>
    <col min="9260" max="9260" width="7.5703125" style="7" bestFit="1" customWidth="1"/>
    <col min="9261" max="9261" width="10.42578125" style="7" bestFit="1" customWidth="1"/>
    <col min="9262" max="9265" width="7.5703125" style="7" bestFit="1" customWidth="1"/>
    <col min="9266" max="9266" width="6.85546875" style="7" bestFit="1" customWidth="1"/>
    <col min="9267" max="9267" width="9" style="7" bestFit="1" customWidth="1"/>
    <col min="9268" max="9269" width="7.5703125" style="7" bestFit="1" customWidth="1"/>
    <col min="9270" max="9271" width="9" style="7" bestFit="1" customWidth="1"/>
    <col min="9272" max="9272" width="9" style="7" customWidth="1"/>
    <col min="9273" max="9273" width="7.5703125" style="7" bestFit="1" customWidth="1"/>
    <col min="9274" max="9274" width="9" style="7" bestFit="1" customWidth="1"/>
    <col min="9275" max="9275" width="11.42578125" style="7"/>
    <col min="9276" max="9276" width="29.42578125" style="7" customWidth="1"/>
    <col min="9277" max="9277" width="9" style="7" bestFit="1" customWidth="1"/>
    <col min="9278" max="9278" width="7.5703125" style="7" bestFit="1" customWidth="1"/>
    <col min="9279" max="9279" width="10.42578125" style="7" bestFit="1" customWidth="1"/>
    <col min="9280" max="9283" width="7.5703125" style="7" bestFit="1" customWidth="1"/>
    <col min="9284" max="9284" width="6.85546875" style="7" bestFit="1" customWidth="1"/>
    <col min="9285" max="9285" width="9" style="7" bestFit="1" customWidth="1"/>
    <col min="9286" max="9287" width="7.5703125" style="7" bestFit="1" customWidth="1"/>
    <col min="9288" max="9289" width="9" style="7" bestFit="1" customWidth="1"/>
    <col min="9290" max="9290" width="9" style="7" customWidth="1"/>
    <col min="9291" max="9291" width="7.5703125" style="7" bestFit="1" customWidth="1"/>
    <col min="9292" max="9292" width="9" style="7" bestFit="1" customWidth="1"/>
    <col min="9293" max="9472" width="11.42578125" style="7"/>
    <col min="9473" max="9473" width="31" style="7" customWidth="1"/>
    <col min="9474" max="9474" width="9" style="7" bestFit="1" customWidth="1"/>
    <col min="9475" max="9475" width="7.5703125" style="7" bestFit="1" customWidth="1"/>
    <col min="9476" max="9476" width="10.42578125" style="7" bestFit="1" customWidth="1"/>
    <col min="9477" max="9480" width="7.5703125" style="7" bestFit="1" customWidth="1"/>
    <col min="9481" max="9481" width="6.85546875" style="7" bestFit="1" customWidth="1"/>
    <col min="9482" max="9482" width="9" style="7" bestFit="1" customWidth="1"/>
    <col min="9483" max="9484" width="7.5703125" style="7" bestFit="1" customWidth="1"/>
    <col min="9485" max="9486" width="9" style="7" bestFit="1" customWidth="1"/>
    <col min="9487" max="9487" width="9" style="7" customWidth="1"/>
    <col min="9488" max="9488" width="7.5703125" style="7" bestFit="1" customWidth="1"/>
    <col min="9489" max="9490" width="7.5703125" style="7" customWidth="1"/>
    <col min="9491" max="9491" width="9" style="7" bestFit="1" customWidth="1"/>
    <col min="9492" max="9492" width="17.140625" style="7" customWidth="1"/>
    <col min="9493" max="9496" width="10.140625" style="7" customWidth="1"/>
    <col min="9497" max="9497" width="9" style="7" bestFit="1" customWidth="1"/>
    <col min="9498" max="9498" width="7.5703125" style="7" bestFit="1" customWidth="1"/>
    <col min="9499" max="9499" width="10.42578125" style="7" bestFit="1" customWidth="1"/>
    <col min="9500" max="9503" width="7.5703125" style="7" bestFit="1" customWidth="1"/>
    <col min="9504" max="9504" width="6.85546875" style="7" bestFit="1" customWidth="1"/>
    <col min="9505" max="9505" width="9" style="7" bestFit="1" customWidth="1"/>
    <col min="9506" max="9507" width="7.5703125" style="7" bestFit="1" customWidth="1"/>
    <col min="9508" max="9509" width="9" style="7" bestFit="1" customWidth="1"/>
    <col min="9510" max="9510" width="9" style="7" customWidth="1"/>
    <col min="9511" max="9511" width="7.5703125" style="7" bestFit="1" customWidth="1"/>
    <col min="9512" max="9512" width="9" style="7" bestFit="1" customWidth="1"/>
    <col min="9513" max="9513" width="11.42578125" style="7"/>
    <col min="9514" max="9514" width="29.42578125" style="7" customWidth="1"/>
    <col min="9515" max="9515" width="9" style="7" bestFit="1" customWidth="1"/>
    <col min="9516" max="9516" width="7.5703125" style="7" bestFit="1" customWidth="1"/>
    <col min="9517" max="9517" width="10.42578125" style="7" bestFit="1" customWidth="1"/>
    <col min="9518" max="9521" width="7.5703125" style="7" bestFit="1" customWidth="1"/>
    <col min="9522" max="9522" width="6.85546875" style="7" bestFit="1" customWidth="1"/>
    <col min="9523" max="9523" width="9" style="7" bestFit="1" customWidth="1"/>
    <col min="9524" max="9525" width="7.5703125" style="7" bestFit="1" customWidth="1"/>
    <col min="9526" max="9527" width="9" style="7" bestFit="1" customWidth="1"/>
    <col min="9528" max="9528" width="9" style="7" customWidth="1"/>
    <col min="9529" max="9529" width="7.5703125" style="7" bestFit="1" customWidth="1"/>
    <col min="9530" max="9530" width="9" style="7" bestFit="1" customWidth="1"/>
    <col min="9531" max="9531" width="11.42578125" style="7"/>
    <col min="9532" max="9532" width="29.42578125" style="7" customWidth="1"/>
    <col min="9533" max="9533" width="9" style="7" bestFit="1" customWidth="1"/>
    <col min="9534" max="9534" width="7.5703125" style="7" bestFit="1" customWidth="1"/>
    <col min="9535" max="9535" width="10.42578125" style="7" bestFit="1" customWidth="1"/>
    <col min="9536" max="9539" width="7.5703125" style="7" bestFit="1" customWidth="1"/>
    <col min="9540" max="9540" width="6.85546875" style="7" bestFit="1" customWidth="1"/>
    <col min="9541" max="9541" width="9" style="7" bestFit="1" customWidth="1"/>
    <col min="9542" max="9543" width="7.5703125" style="7" bestFit="1" customWidth="1"/>
    <col min="9544" max="9545" width="9" style="7" bestFit="1" customWidth="1"/>
    <col min="9546" max="9546" width="9" style="7" customWidth="1"/>
    <col min="9547" max="9547" width="7.5703125" style="7" bestFit="1" customWidth="1"/>
    <col min="9548" max="9548" width="9" style="7" bestFit="1" customWidth="1"/>
    <col min="9549" max="9728" width="11.42578125" style="7"/>
    <col min="9729" max="9729" width="31" style="7" customWidth="1"/>
    <col min="9730" max="9730" width="9" style="7" bestFit="1" customWidth="1"/>
    <col min="9731" max="9731" width="7.5703125" style="7" bestFit="1" customWidth="1"/>
    <col min="9732" max="9732" width="10.42578125" style="7" bestFit="1" customWidth="1"/>
    <col min="9733" max="9736" width="7.5703125" style="7" bestFit="1" customWidth="1"/>
    <col min="9737" max="9737" width="6.85546875" style="7" bestFit="1" customWidth="1"/>
    <col min="9738" max="9738" width="9" style="7" bestFit="1" customWidth="1"/>
    <col min="9739" max="9740" width="7.5703125" style="7" bestFit="1" customWidth="1"/>
    <col min="9741" max="9742" width="9" style="7" bestFit="1" customWidth="1"/>
    <col min="9743" max="9743" width="9" style="7" customWidth="1"/>
    <col min="9744" max="9744" width="7.5703125" style="7" bestFit="1" customWidth="1"/>
    <col min="9745" max="9746" width="7.5703125" style="7" customWidth="1"/>
    <col min="9747" max="9747" width="9" style="7" bestFit="1" customWidth="1"/>
    <col min="9748" max="9748" width="17.140625" style="7" customWidth="1"/>
    <col min="9749" max="9752" width="10.140625" style="7" customWidth="1"/>
    <col min="9753" max="9753" width="9" style="7" bestFit="1" customWidth="1"/>
    <col min="9754" max="9754" width="7.5703125" style="7" bestFit="1" customWidth="1"/>
    <col min="9755" max="9755" width="10.42578125" style="7" bestFit="1" customWidth="1"/>
    <col min="9756" max="9759" width="7.5703125" style="7" bestFit="1" customWidth="1"/>
    <col min="9760" max="9760" width="6.85546875" style="7" bestFit="1" customWidth="1"/>
    <col min="9761" max="9761" width="9" style="7" bestFit="1" customWidth="1"/>
    <col min="9762" max="9763" width="7.5703125" style="7" bestFit="1" customWidth="1"/>
    <col min="9764" max="9765" width="9" style="7" bestFit="1" customWidth="1"/>
    <col min="9766" max="9766" width="9" style="7" customWidth="1"/>
    <col min="9767" max="9767" width="7.5703125" style="7" bestFit="1" customWidth="1"/>
    <col min="9768" max="9768" width="9" style="7" bestFit="1" customWidth="1"/>
    <col min="9769" max="9769" width="11.42578125" style="7"/>
    <col min="9770" max="9770" width="29.42578125" style="7" customWidth="1"/>
    <col min="9771" max="9771" width="9" style="7" bestFit="1" customWidth="1"/>
    <col min="9772" max="9772" width="7.5703125" style="7" bestFit="1" customWidth="1"/>
    <col min="9773" max="9773" width="10.42578125" style="7" bestFit="1" customWidth="1"/>
    <col min="9774" max="9777" width="7.5703125" style="7" bestFit="1" customWidth="1"/>
    <col min="9778" max="9778" width="6.85546875" style="7" bestFit="1" customWidth="1"/>
    <col min="9779" max="9779" width="9" style="7" bestFit="1" customWidth="1"/>
    <col min="9780" max="9781" width="7.5703125" style="7" bestFit="1" customWidth="1"/>
    <col min="9782" max="9783" width="9" style="7" bestFit="1" customWidth="1"/>
    <col min="9784" max="9784" width="9" style="7" customWidth="1"/>
    <col min="9785" max="9785" width="7.5703125" style="7" bestFit="1" customWidth="1"/>
    <col min="9786" max="9786" width="9" style="7" bestFit="1" customWidth="1"/>
    <col min="9787" max="9787" width="11.42578125" style="7"/>
    <col min="9788" max="9788" width="29.42578125" style="7" customWidth="1"/>
    <col min="9789" max="9789" width="9" style="7" bestFit="1" customWidth="1"/>
    <col min="9790" max="9790" width="7.5703125" style="7" bestFit="1" customWidth="1"/>
    <col min="9791" max="9791" width="10.42578125" style="7" bestFit="1" customWidth="1"/>
    <col min="9792" max="9795" width="7.5703125" style="7" bestFit="1" customWidth="1"/>
    <col min="9796" max="9796" width="6.85546875" style="7" bestFit="1" customWidth="1"/>
    <col min="9797" max="9797" width="9" style="7" bestFit="1" customWidth="1"/>
    <col min="9798" max="9799" width="7.5703125" style="7" bestFit="1" customWidth="1"/>
    <col min="9800" max="9801" width="9" style="7" bestFit="1" customWidth="1"/>
    <col min="9802" max="9802" width="9" style="7" customWidth="1"/>
    <col min="9803" max="9803" width="7.5703125" style="7" bestFit="1" customWidth="1"/>
    <col min="9804" max="9804" width="9" style="7" bestFit="1" customWidth="1"/>
    <col min="9805" max="9984" width="11.42578125" style="7"/>
    <col min="9985" max="9985" width="31" style="7" customWidth="1"/>
    <col min="9986" max="9986" width="9" style="7" bestFit="1" customWidth="1"/>
    <col min="9987" max="9987" width="7.5703125" style="7" bestFit="1" customWidth="1"/>
    <col min="9988" max="9988" width="10.42578125" style="7" bestFit="1" customWidth="1"/>
    <col min="9989" max="9992" width="7.5703125" style="7" bestFit="1" customWidth="1"/>
    <col min="9993" max="9993" width="6.85546875" style="7" bestFit="1" customWidth="1"/>
    <col min="9994" max="9994" width="9" style="7" bestFit="1" customWidth="1"/>
    <col min="9995" max="9996" width="7.5703125" style="7" bestFit="1" customWidth="1"/>
    <col min="9997" max="9998" width="9" style="7" bestFit="1" customWidth="1"/>
    <col min="9999" max="9999" width="9" style="7" customWidth="1"/>
    <col min="10000" max="10000" width="7.5703125" style="7" bestFit="1" customWidth="1"/>
    <col min="10001" max="10002" width="7.5703125" style="7" customWidth="1"/>
    <col min="10003" max="10003" width="9" style="7" bestFit="1" customWidth="1"/>
    <col min="10004" max="10004" width="17.140625" style="7" customWidth="1"/>
    <col min="10005" max="10008" width="10.140625" style="7" customWidth="1"/>
    <col min="10009" max="10009" width="9" style="7" bestFit="1" customWidth="1"/>
    <col min="10010" max="10010" width="7.5703125" style="7" bestFit="1" customWidth="1"/>
    <col min="10011" max="10011" width="10.42578125" style="7" bestFit="1" customWidth="1"/>
    <col min="10012" max="10015" width="7.5703125" style="7" bestFit="1" customWidth="1"/>
    <col min="10016" max="10016" width="6.85546875" style="7" bestFit="1" customWidth="1"/>
    <col min="10017" max="10017" width="9" style="7" bestFit="1" customWidth="1"/>
    <col min="10018" max="10019" width="7.5703125" style="7" bestFit="1" customWidth="1"/>
    <col min="10020" max="10021" width="9" style="7" bestFit="1" customWidth="1"/>
    <col min="10022" max="10022" width="9" style="7" customWidth="1"/>
    <col min="10023" max="10023" width="7.5703125" style="7" bestFit="1" customWidth="1"/>
    <col min="10024" max="10024" width="9" style="7" bestFit="1" customWidth="1"/>
    <col min="10025" max="10025" width="11.42578125" style="7"/>
    <col min="10026" max="10026" width="29.42578125" style="7" customWidth="1"/>
    <col min="10027" max="10027" width="9" style="7" bestFit="1" customWidth="1"/>
    <col min="10028" max="10028" width="7.5703125" style="7" bestFit="1" customWidth="1"/>
    <col min="10029" max="10029" width="10.42578125" style="7" bestFit="1" customWidth="1"/>
    <col min="10030" max="10033" width="7.5703125" style="7" bestFit="1" customWidth="1"/>
    <col min="10034" max="10034" width="6.85546875" style="7" bestFit="1" customWidth="1"/>
    <col min="10035" max="10035" width="9" style="7" bestFit="1" customWidth="1"/>
    <col min="10036" max="10037" width="7.5703125" style="7" bestFit="1" customWidth="1"/>
    <col min="10038" max="10039" width="9" style="7" bestFit="1" customWidth="1"/>
    <col min="10040" max="10040" width="9" style="7" customWidth="1"/>
    <col min="10041" max="10041" width="7.5703125" style="7" bestFit="1" customWidth="1"/>
    <col min="10042" max="10042" width="9" style="7" bestFit="1" customWidth="1"/>
    <col min="10043" max="10043" width="11.42578125" style="7"/>
    <col min="10044" max="10044" width="29.42578125" style="7" customWidth="1"/>
    <col min="10045" max="10045" width="9" style="7" bestFit="1" customWidth="1"/>
    <col min="10046" max="10046" width="7.5703125" style="7" bestFit="1" customWidth="1"/>
    <col min="10047" max="10047" width="10.42578125" style="7" bestFit="1" customWidth="1"/>
    <col min="10048" max="10051" width="7.5703125" style="7" bestFit="1" customWidth="1"/>
    <col min="10052" max="10052" width="6.85546875" style="7" bestFit="1" customWidth="1"/>
    <col min="10053" max="10053" width="9" style="7" bestFit="1" customWidth="1"/>
    <col min="10054" max="10055" width="7.5703125" style="7" bestFit="1" customWidth="1"/>
    <col min="10056" max="10057" width="9" style="7" bestFit="1" customWidth="1"/>
    <col min="10058" max="10058" width="9" style="7" customWidth="1"/>
    <col min="10059" max="10059" width="7.5703125" style="7" bestFit="1" customWidth="1"/>
    <col min="10060" max="10060" width="9" style="7" bestFit="1" customWidth="1"/>
    <col min="10061" max="10240" width="11.42578125" style="7"/>
    <col min="10241" max="10241" width="31" style="7" customWidth="1"/>
    <col min="10242" max="10242" width="9" style="7" bestFit="1" customWidth="1"/>
    <col min="10243" max="10243" width="7.5703125" style="7" bestFit="1" customWidth="1"/>
    <col min="10244" max="10244" width="10.42578125" style="7" bestFit="1" customWidth="1"/>
    <col min="10245" max="10248" width="7.5703125" style="7" bestFit="1" customWidth="1"/>
    <col min="10249" max="10249" width="6.85546875" style="7" bestFit="1" customWidth="1"/>
    <col min="10250" max="10250" width="9" style="7" bestFit="1" customWidth="1"/>
    <col min="10251" max="10252" width="7.5703125" style="7" bestFit="1" customWidth="1"/>
    <col min="10253" max="10254" width="9" style="7" bestFit="1" customWidth="1"/>
    <col min="10255" max="10255" width="9" style="7" customWidth="1"/>
    <col min="10256" max="10256" width="7.5703125" style="7" bestFit="1" customWidth="1"/>
    <col min="10257" max="10258" width="7.5703125" style="7" customWidth="1"/>
    <col min="10259" max="10259" width="9" style="7" bestFit="1" customWidth="1"/>
    <col min="10260" max="10260" width="17.140625" style="7" customWidth="1"/>
    <col min="10261" max="10264" width="10.140625" style="7" customWidth="1"/>
    <col min="10265" max="10265" width="9" style="7" bestFit="1" customWidth="1"/>
    <col min="10266" max="10266" width="7.5703125" style="7" bestFit="1" customWidth="1"/>
    <col min="10267" max="10267" width="10.42578125" style="7" bestFit="1" customWidth="1"/>
    <col min="10268" max="10271" width="7.5703125" style="7" bestFit="1" customWidth="1"/>
    <col min="10272" max="10272" width="6.85546875" style="7" bestFit="1" customWidth="1"/>
    <col min="10273" max="10273" width="9" style="7" bestFit="1" customWidth="1"/>
    <col min="10274" max="10275" width="7.5703125" style="7" bestFit="1" customWidth="1"/>
    <col min="10276" max="10277" width="9" style="7" bestFit="1" customWidth="1"/>
    <col min="10278" max="10278" width="9" style="7" customWidth="1"/>
    <col min="10279" max="10279" width="7.5703125" style="7" bestFit="1" customWidth="1"/>
    <col min="10280" max="10280" width="9" style="7" bestFit="1" customWidth="1"/>
    <col min="10281" max="10281" width="11.42578125" style="7"/>
    <col min="10282" max="10282" width="29.42578125" style="7" customWidth="1"/>
    <col min="10283" max="10283" width="9" style="7" bestFit="1" customWidth="1"/>
    <col min="10284" max="10284" width="7.5703125" style="7" bestFit="1" customWidth="1"/>
    <col min="10285" max="10285" width="10.42578125" style="7" bestFit="1" customWidth="1"/>
    <col min="10286" max="10289" width="7.5703125" style="7" bestFit="1" customWidth="1"/>
    <col min="10290" max="10290" width="6.85546875" style="7" bestFit="1" customWidth="1"/>
    <col min="10291" max="10291" width="9" style="7" bestFit="1" customWidth="1"/>
    <col min="10292" max="10293" width="7.5703125" style="7" bestFit="1" customWidth="1"/>
    <col min="10294" max="10295" width="9" style="7" bestFit="1" customWidth="1"/>
    <col min="10296" max="10296" width="9" style="7" customWidth="1"/>
    <col min="10297" max="10297" width="7.5703125" style="7" bestFit="1" customWidth="1"/>
    <col min="10298" max="10298" width="9" style="7" bestFit="1" customWidth="1"/>
    <col min="10299" max="10299" width="11.42578125" style="7"/>
    <col min="10300" max="10300" width="29.42578125" style="7" customWidth="1"/>
    <col min="10301" max="10301" width="9" style="7" bestFit="1" customWidth="1"/>
    <col min="10302" max="10302" width="7.5703125" style="7" bestFit="1" customWidth="1"/>
    <col min="10303" max="10303" width="10.42578125" style="7" bestFit="1" customWidth="1"/>
    <col min="10304" max="10307" width="7.5703125" style="7" bestFit="1" customWidth="1"/>
    <col min="10308" max="10308" width="6.85546875" style="7" bestFit="1" customWidth="1"/>
    <col min="10309" max="10309" width="9" style="7" bestFit="1" customWidth="1"/>
    <col min="10310" max="10311" width="7.5703125" style="7" bestFit="1" customWidth="1"/>
    <col min="10312" max="10313" width="9" style="7" bestFit="1" customWidth="1"/>
    <col min="10314" max="10314" width="9" style="7" customWidth="1"/>
    <col min="10315" max="10315" width="7.5703125" style="7" bestFit="1" customWidth="1"/>
    <col min="10316" max="10316" width="9" style="7" bestFit="1" customWidth="1"/>
    <col min="10317" max="10496" width="11.42578125" style="7"/>
    <col min="10497" max="10497" width="31" style="7" customWidth="1"/>
    <col min="10498" max="10498" width="9" style="7" bestFit="1" customWidth="1"/>
    <col min="10499" max="10499" width="7.5703125" style="7" bestFit="1" customWidth="1"/>
    <col min="10500" max="10500" width="10.42578125" style="7" bestFit="1" customWidth="1"/>
    <col min="10501" max="10504" width="7.5703125" style="7" bestFit="1" customWidth="1"/>
    <col min="10505" max="10505" width="6.85546875" style="7" bestFit="1" customWidth="1"/>
    <col min="10506" max="10506" width="9" style="7" bestFit="1" customWidth="1"/>
    <col min="10507" max="10508" width="7.5703125" style="7" bestFit="1" customWidth="1"/>
    <col min="10509" max="10510" width="9" style="7" bestFit="1" customWidth="1"/>
    <col min="10511" max="10511" width="9" style="7" customWidth="1"/>
    <col min="10512" max="10512" width="7.5703125" style="7" bestFit="1" customWidth="1"/>
    <col min="10513" max="10514" width="7.5703125" style="7" customWidth="1"/>
    <col min="10515" max="10515" width="9" style="7" bestFit="1" customWidth="1"/>
    <col min="10516" max="10516" width="17.140625" style="7" customWidth="1"/>
    <col min="10517" max="10520" width="10.140625" style="7" customWidth="1"/>
    <col min="10521" max="10521" width="9" style="7" bestFit="1" customWidth="1"/>
    <col min="10522" max="10522" width="7.5703125" style="7" bestFit="1" customWidth="1"/>
    <col min="10523" max="10523" width="10.42578125" style="7" bestFit="1" customWidth="1"/>
    <col min="10524" max="10527" width="7.5703125" style="7" bestFit="1" customWidth="1"/>
    <col min="10528" max="10528" width="6.85546875" style="7" bestFit="1" customWidth="1"/>
    <col min="10529" max="10529" width="9" style="7" bestFit="1" customWidth="1"/>
    <col min="10530" max="10531" width="7.5703125" style="7" bestFit="1" customWidth="1"/>
    <col min="10532" max="10533" width="9" style="7" bestFit="1" customWidth="1"/>
    <col min="10534" max="10534" width="9" style="7" customWidth="1"/>
    <col min="10535" max="10535" width="7.5703125" style="7" bestFit="1" customWidth="1"/>
    <col min="10536" max="10536" width="9" style="7" bestFit="1" customWidth="1"/>
    <col min="10537" max="10537" width="11.42578125" style="7"/>
    <col min="10538" max="10538" width="29.42578125" style="7" customWidth="1"/>
    <col min="10539" max="10539" width="9" style="7" bestFit="1" customWidth="1"/>
    <col min="10540" max="10540" width="7.5703125" style="7" bestFit="1" customWidth="1"/>
    <col min="10541" max="10541" width="10.42578125" style="7" bestFit="1" customWidth="1"/>
    <col min="10542" max="10545" width="7.5703125" style="7" bestFit="1" customWidth="1"/>
    <col min="10546" max="10546" width="6.85546875" style="7" bestFit="1" customWidth="1"/>
    <col min="10547" max="10547" width="9" style="7" bestFit="1" customWidth="1"/>
    <col min="10548" max="10549" width="7.5703125" style="7" bestFit="1" customWidth="1"/>
    <col min="10550" max="10551" width="9" style="7" bestFit="1" customWidth="1"/>
    <col min="10552" max="10552" width="9" style="7" customWidth="1"/>
    <col min="10553" max="10553" width="7.5703125" style="7" bestFit="1" customWidth="1"/>
    <col min="10554" max="10554" width="9" style="7" bestFit="1" customWidth="1"/>
    <col min="10555" max="10555" width="11.42578125" style="7"/>
    <col min="10556" max="10556" width="29.42578125" style="7" customWidth="1"/>
    <col min="10557" max="10557" width="9" style="7" bestFit="1" customWidth="1"/>
    <col min="10558" max="10558" width="7.5703125" style="7" bestFit="1" customWidth="1"/>
    <col min="10559" max="10559" width="10.42578125" style="7" bestFit="1" customWidth="1"/>
    <col min="10560" max="10563" width="7.5703125" style="7" bestFit="1" customWidth="1"/>
    <col min="10564" max="10564" width="6.85546875" style="7" bestFit="1" customWidth="1"/>
    <col min="10565" max="10565" width="9" style="7" bestFit="1" customWidth="1"/>
    <col min="10566" max="10567" width="7.5703125" style="7" bestFit="1" customWidth="1"/>
    <col min="10568" max="10569" width="9" style="7" bestFit="1" customWidth="1"/>
    <col min="10570" max="10570" width="9" style="7" customWidth="1"/>
    <col min="10571" max="10571" width="7.5703125" style="7" bestFit="1" customWidth="1"/>
    <col min="10572" max="10572" width="9" style="7" bestFit="1" customWidth="1"/>
    <col min="10573" max="10752" width="11.42578125" style="7"/>
    <col min="10753" max="10753" width="31" style="7" customWidth="1"/>
    <col min="10754" max="10754" width="9" style="7" bestFit="1" customWidth="1"/>
    <col min="10755" max="10755" width="7.5703125" style="7" bestFit="1" customWidth="1"/>
    <col min="10756" max="10756" width="10.42578125" style="7" bestFit="1" customWidth="1"/>
    <col min="10757" max="10760" width="7.5703125" style="7" bestFit="1" customWidth="1"/>
    <col min="10761" max="10761" width="6.85546875" style="7" bestFit="1" customWidth="1"/>
    <col min="10762" max="10762" width="9" style="7" bestFit="1" customWidth="1"/>
    <col min="10763" max="10764" width="7.5703125" style="7" bestFit="1" customWidth="1"/>
    <col min="10765" max="10766" width="9" style="7" bestFit="1" customWidth="1"/>
    <col min="10767" max="10767" width="9" style="7" customWidth="1"/>
    <col min="10768" max="10768" width="7.5703125" style="7" bestFit="1" customWidth="1"/>
    <col min="10769" max="10770" width="7.5703125" style="7" customWidth="1"/>
    <col min="10771" max="10771" width="9" style="7" bestFit="1" customWidth="1"/>
    <col min="10772" max="10772" width="17.140625" style="7" customWidth="1"/>
    <col min="10773" max="10776" width="10.140625" style="7" customWidth="1"/>
    <col min="10777" max="10777" width="9" style="7" bestFit="1" customWidth="1"/>
    <col min="10778" max="10778" width="7.5703125" style="7" bestFit="1" customWidth="1"/>
    <col min="10779" max="10779" width="10.42578125" style="7" bestFit="1" customWidth="1"/>
    <col min="10780" max="10783" width="7.5703125" style="7" bestFit="1" customWidth="1"/>
    <col min="10784" max="10784" width="6.85546875" style="7" bestFit="1" customWidth="1"/>
    <col min="10785" max="10785" width="9" style="7" bestFit="1" customWidth="1"/>
    <col min="10786" max="10787" width="7.5703125" style="7" bestFit="1" customWidth="1"/>
    <col min="10788" max="10789" width="9" style="7" bestFit="1" customWidth="1"/>
    <col min="10790" max="10790" width="9" style="7" customWidth="1"/>
    <col min="10791" max="10791" width="7.5703125" style="7" bestFit="1" customWidth="1"/>
    <col min="10792" max="10792" width="9" style="7" bestFit="1" customWidth="1"/>
    <col min="10793" max="10793" width="11.42578125" style="7"/>
    <col min="10794" max="10794" width="29.42578125" style="7" customWidth="1"/>
    <col min="10795" max="10795" width="9" style="7" bestFit="1" customWidth="1"/>
    <col min="10796" max="10796" width="7.5703125" style="7" bestFit="1" customWidth="1"/>
    <col min="10797" max="10797" width="10.42578125" style="7" bestFit="1" customWidth="1"/>
    <col min="10798" max="10801" width="7.5703125" style="7" bestFit="1" customWidth="1"/>
    <col min="10802" max="10802" width="6.85546875" style="7" bestFit="1" customWidth="1"/>
    <col min="10803" max="10803" width="9" style="7" bestFit="1" customWidth="1"/>
    <col min="10804" max="10805" width="7.5703125" style="7" bestFit="1" customWidth="1"/>
    <col min="10806" max="10807" width="9" style="7" bestFit="1" customWidth="1"/>
    <col min="10808" max="10808" width="9" style="7" customWidth="1"/>
    <col min="10809" max="10809" width="7.5703125" style="7" bestFit="1" customWidth="1"/>
    <col min="10810" max="10810" width="9" style="7" bestFit="1" customWidth="1"/>
    <col min="10811" max="10811" width="11.42578125" style="7"/>
    <col min="10812" max="10812" width="29.42578125" style="7" customWidth="1"/>
    <col min="10813" max="10813" width="9" style="7" bestFit="1" customWidth="1"/>
    <col min="10814" max="10814" width="7.5703125" style="7" bestFit="1" customWidth="1"/>
    <col min="10815" max="10815" width="10.42578125" style="7" bestFit="1" customWidth="1"/>
    <col min="10816" max="10819" width="7.5703125" style="7" bestFit="1" customWidth="1"/>
    <col min="10820" max="10820" width="6.85546875" style="7" bestFit="1" customWidth="1"/>
    <col min="10821" max="10821" width="9" style="7" bestFit="1" customWidth="1"/>
    <col min="10822" max="10823" width="7.5703125" style="7" bestFit="1" customWidth="1"/>
    <col min="10824" max="10825" width="9" style="7" bestFit="1" customWidth="1"/>
    <col min="10826" max="10826" width="9" style="7" customWidth="1"/>
    <col min="10827" max="10827" width="7.5703125" style="7" bestFit="1" customWidth="1"/>
    <col min="10828" max="10828" width="9" style="7" bestFit="1" customWidth="1"/>
    <col min="10829" max="11008" width="11.42578125" style="7"/>
    <col min="11009" max="11009" width="31" style="7" customWidth="1"/>
    <col min="11010" max="11010" width="9" style="7" bestFit="1" customWidth="1"/>
    <col min="11011" max="11011" width="7.5703125" style="7" bestFit="1" customWidth="1"/>
    <col min="11012" max="11012" width="10.42578125" style="7" bestFit="1" customWidth="1"/>
    <col min="11013" max="11016" width="7.5703125" style="7" bestFit="1" customWidth="1"/>
    <col min="11017" max="11017" width="6.85546875" style="7" bestFit="1" customWidth="1"/>
    <col min="11018" max="11018" width="9" style="7" bestFit="1" customWidth="1"/>
    <col min="11019" max="11020" width="7.5703125" style="7" bestFit="1" customWidth="1"/>
    <col min="11021" max="11022" width="9" style="7" bestFit="1" customWidth="1"/>
    <col min="11023" max="11023" width="9" style="7" customWidth="1"/>
    <col min="11024" max="11024" width="7.5703125" style="7" bestFit="1" customWidth="1"/>
    <col min="11025" max="11026" width="7.5703125" style="7" customWidth="1"/>
    <col min="11027" max="11027" width="9" style="7" bestFit="1" customWidth="1"/>
    <col min="11028" max="11028" width="17.140625" style="7" customWidth="1"/>
    <col min="11029" max="11032" width="10.140625" style="7" customWidth="1"/>
    <col min="11033" max="11033" width="9" style="7" bestFit="1" customWidth="1"/>
    <col min="11034" max="11034" width="7.5703125" style="7" bestFit="1" customWidth="1"/>
    <col min="11035" max="11035" width="10.42578125" style="7" bestFit="1" customWidth="1"/>
    <col min="11036" max="11039" width="7.5703125" style="7" bestFit="1" customWidth="1"/>
    <col min="11040" max="11040" width="6.85546875" style="7" bestFit="1" customWidth="1"/>
    <col min="11041" max="11041" width="9" style="7" bestFit="1" customWidth="1"/>
    <col min="11042" max="11043" width="7.5703125" style="7" bestFit="1" customWidth="1"/>
    <col min="11044" max="11045" width="9" style="7" bestFit="1" customWidth="1"/>
    <col min="11046" max="11046" width="9" style="7" customWidth="1"/>
    <col min="11047" max="11047" width="7.5703125" style="7" bestFit="1" customWidth="1"/>
    <col min="11048" max="11048" width="9" style="7" bestFit="1" customWidth="1"/>
    <col min="11049" max="11049" width="11.42578125" style="7"/>
    <col min="11050" max="11050" width="29.42578125" style="7" customWidth="1"/>
    <col min="11051" max="11051" width="9" style="7" bestFit="1" customWidth="1"/>
    <col min="11052" max="11052" width="7.5703125" style="7" bestFit="1" customWidth="1"/>
    <col min="11053" max="11053" width="10.42578125" style="7" bestFit="1" customWidth="1"/>
    <col min="11054" max="11057" width="7.5703125" style="7" bestFit="1" customWidth="1"/>
    <col min="11058" max="11058" width="6.85546875" style="7" bestFit="1" customWidth="1"/>
    <col min="11059" max="11059" width="9" style="7" bestFit="1" customWidth="1"/>
    <col min="11060" max="11061" width="7.5703125" style="7" bestFit="1" customWidth="1"/>
    <col min="11062" max="11063" width="9" style="7" bestFit="1" customWidth="1"/>
    <col min="11064" max="11064" width="9" style="7" customWidth="1"/>
    <col min="11065" max="11065" width="7.5703125" style="7" bestFit="1" customWidth="1"/>
    <col min="11066" max="11066" width="9" style="7" bestFit="1" customWidth="1"/>
    <col min="11067" max="11067" width="11.42578125" style="7"/>
    <col min="11068" max="11068" width="29.42578125" style="7" customWidth="1"/>
    <col min="11069" max="11069" width="9" style="7" bestFit="1" customWidth="1"/>
    <col min="11070" max="11070" width="7.5703125" style="7" bestFit="1" customWidth="1"/>
    <col min="11071" max="11071" width="10.42578125" style="7" bestFit="1" customWidth="1"/>
    <col min="11072" max="11075" width="7.5703125" style="7" bestFit="1" customWidth="1"/>
    <col min="11076" max="11076" width="6.85546875" style="7" bestFit="1" customWidth="1"/>
    <col min="11077" max="11077" width="9" style="7" bestFit="1" customWidth="1"/>
    <col min="11078" max="11079" width="7.5703125" style="7" bestFit="1" customWidth="1"/>
    <col min="11080" max="11081" width="9" style="7" bestFit="1" customWidth="1"/>
    <col min="11082" max="11082" width="9" style="7" customWidth="1"/>
    <col min="11083" max="11083" width="7.5703125" style="7" bestFit="1" customWidth="1"/>
    <col min="11084" max="11084" width="9" style="7" bestFit="1" customWidth="1"/>
    <col min="11085" max="11264" width="11.42578125" style="7"/>
    <col min="11265" max="11265" width="31" style="7" customWidth="1"/>
    <col min="11266" max="11266" width="9" style="7" bestFit="1" customWidth="1"/>
    <col min="11267" max="11267" width="7.5703125" style="7" bestFit="1" customWidth="1"/>
    <col min="11268" max="11268" width="10.42578125" style="7" bestFit="1" customWidth="1"/>
    <col min="11269" max="11272" width="7.5703125" style="7" bestFit="1" customWidth="1"/>
    <col min="11273" max="11273" width="6.85546875" style="7" bestFit="1" customWidth="1"/>
    <col min="11274" max="11274" width="9" style="7" bestFit="1" customWidth="1"/>
    <col min="11275" max="11276" width="7.5703125" style="7" bestFit="1" customWidth="1"/>
    <col min="11277" max="11278" width="9" style="7" bestFit="1" customWidth="1"/>
    <col min="11279" max="11279" width="9" style="7" customWidth="1"/>
    <col min="11280" max="11280" width="7.5703125" style="7" bestFit="1" customWidth="1"/>
    <col min="11281" max="11282" width="7.5703125" style="7" customWidth="1"/>
    <col min="11283" max="11283" width="9" style="7" bestFit="1" customWidth="1"/>
    <col min="11284" max="11284" width="17.140625" style="7" customWidth="1"/>
    <col min="11285" max="11288" width="10.140625" style="7" customWidth="1"/>
    <col min="11289" max="11289" width="9" style="7" bestFit="1" customWidth="1"/>
    <col min="11290" max="11290" width="7.5703125" style="7" bestFit="1" customWidth="1"/>
    <col min="11291" max="11291" width="10.42578125" style="7" bestFit="1" customWidth="1"/>
    <col min="11292" max="11295" width="7.5703125" style="7" bestFit="1" customWidth="1"/>
    <col min="11296" max="11296" width="6.85546875" style="7" bestFit="1" customWidth="1"/>
    <col min="11297" max="11297" width="9" style="7" bestFit="1" customWidth="1"/>
    <col min="11298" max="11299" width="7.5703125" style="7" bestFit="1" customWidth="1"/>
    <col min="11300" max="11301" width="9" style="7" bestFit="1" customWidth="1"/>
    <col min="11302" max="11302" width="9" style="7" customWidth="1"/>
    <col min="11303" max="11303" width="7.5703125" style="7" bestFit="1" customWidth="1"/>
    <col min="11304" max="11304" width="9" style="7" bestFit="1" customWidth="1"/>
    <col min="11305" max="11305" width="11.42578125" style="7"/>
    <col min="11306" max="11306" width="29.42578125" style="7" customWidth="1"/>
    <col min="11307" max="11307" width="9" style="7" bestFit="1" customWidth="1"/>
    <col min="11308" max="11308" width="7.5703125" style="7" bestFit="1" customWidth="1"/>
    <col min="11309" max="11309" width="10.42578125" style="7" bestFit="1" customWidth="1"/>
    <col min="11310" max="11313" width="7.5703125" style="7" bestFit="1" customWidth="1"/>
    <col min="11314" max="11314" width="6.85546875" style="7" bestFit="1" customWidth="1"/>
    <col min="11315" max="11315" width="9" style="7" bestFit="1" customWidth="1"/>
    <col min="11316" max="11317" width="7.5703125" style="7" bestFit="1" customWidth="1"/>
    <col min="11318" max="11319" width="9" style="7" bestFit="1" customWidth="1"/>
    <col min="11320" max="11320" width="9" style="7" customWidth="1"/>
    <col min="11321" max="11321" width="7.5703125" style="7" bestFit="1" customWidth="1"/>
    <col min="11322" max="11322" width="9" style="7" bestFit="1" customWidth="1"/>
    <col min="11323" max="11323" width="11.42578125" style="7"/>
    <col min="11324" max="11324" width="29.42578125" style="7" customWidth="1"/>
    <col min="11325" max="11325" width="9" style="7" bestFit="1" customWidth="1"/>
    <col min="11326" max="11326" width="7.5703125" style="7" bestFit="1" customWidth="1"/>
    <col min="11327" max="11327" width="10.42578125" style="7" bestFit="1" customWidth="1"/>
    <col min="11328" max="11331" width="7.5703125" style="7" bestFit="1" customWidth="1"/>
    <col min="11332" max="11332" width="6.85546875" style="7" bestFit="1" customWidth="1"/>
    <col min="11333" max="11333" width="9" style="7" bestFit="1" customWidth="1"/>
    <col min="11334" max="11335" width="7.5703125" style="7" bestFit="1" customWidth="1"/>
    <col min="11336" max="11337" width="9" style="7" bestFit="1" customWidth="1"/>
    <col min="11338" max="11338" width="9" style="7" customWidth="1"/>
    <col min="11339" max="11339" width="7.5703125" style="7" bestFit="1" customWidth="1"/>
    <col min="11340" max="11340" width="9" style="7" bestFit="1" customWidth="1"/>
    <col min="11341" max="11520" width="11.42578125" style="7"/>
    <col min="11521" max="11521" width="31" style="7" customWidth="1"/>
    <col min="11522" max="11522" width="9" style="7" bestFit="1" customWidth="1"/>
    <col min="11523" max="11523" width="7.5703125" style="7" bestFit="1" customWidth="1"/>
    <col min="11524" max="11524" width="10.42578125" style="7" bestFit="1" customWidth="1"/>
    <col min="11525" max="11528" width="7.5703125" style="7" bestFit="1" customWidth="1"/>
    <col min="11529" max="11529" width="6.85546875" style="7" bestFit="1" customWidth="1"/>
    <col min="11530" max="11530" width="9" style="7" bestFit="1" customWidth="1"/>
    <col min="11531" max="11532" width="7.5703125" style="7" bestFit="1" customWidth="1"/>
    <col min="11533" max="11534" width="9" style="7" bestFit="1" customWidth="1"/>
    <col min="11535" max="11535" width="9" style="7" customWidth="1"/>
    <col min="11536" max="11536" width="7.5703125" style="7" bestFit="1" customWidth="1"/>
    <col min="11537" max="11538" width="7.5703125" style="7" customWidth="1"/>
    <col min="11539" max="11539" width="9" style="7" bestFit="1" customWidth="1"/>
    <col min="11540" max="11540" width="17.140625" style="7" customWidth="1"/>
    <col min="11541" max="11544" width="10.140625" style="7" customWidth="1"/>
    <col min="11545" max="11545" width="9" style="7" bestFit="1" customWidth="1"/>
    <col min="11546" max="11546" width="7.5703125" style="7" bestFit="1" customWidth="1"/>
    <col min="11547" max="11547" width="10.42578125" style="7" bestFit="1" customWidth="1"/>
    <col min="11548" max="11551" width="7.5703125" style="7" bestFit="1" customWidth="1"/>
    <col min="11552" max="11552" width="6.85546875" style="7" bestFit="1" customWidth="1"/>
    <col min="11553" max="11553" width="9" style="7" bestFit="1" customWidth="1"/>
    <col min="11554" max="11555" width="7.5703125" style="7" bestFit="1" customWidth="1"/>
    <col min="11556" max="11557" width="9" style="7" bestFit="1" customWidth="1"/>
    <col min="11558" max="11558" width="9" style="7" customWidth="1"/>
    <col min="11559" max="11559" width="7.5703125" style="7" bestFit="1" customWidth="1"/>
    <col min="11560" max="11560" width="9" style="7" bestFit="1" customWidth="1"/>
    <col min="11561" max="11561" width="11.42578125" style="7"/>
    <col min="11562" max="11562" width="29.42578125" style="7" customWidth="1"/>
    <col min="11563" max="11563" width="9" style="7" bestFit="1" customWidth="1"/>
    <col min="11564" max="11564" width="7.5703125" style="7" bestFit="1" customWidth="1"/>
    <col min="11565" max="11565" width="10.42578125" style="7" bestFit="1" customWidth="1"/>
    <col min="11566" max="11569" width="7.5703125" style="7" bestFit="1" customWidth="1"/>
    <col min="11570" max="11570" width="6.85546875" style="7" bestFit="1" customWidth="1"/>
    <col min="11571" max="11571" width="9" style="7" bestFit="1" customWidth="1"/>
    <col min="11572" max="11573" width="7.5703125" style="7" bestFit="1" customWidth="1"/>
    <col min="11574" max="11575" width="9" style="7" bestFit="1" customWidth="1"/>
    <col min="11576" max="11576" width="9" style="7" customWidth="1"/>
    <col min="11577" max="11577" width="7.5703125" style="7" bestFit="1" customWidth="1"/>
    <col min="11578" max="11578" width="9" style="7" bestFit="1" customWidth="1"/>
    <col min="11579" max="11579" width="11.42578125" style="7"/>
    <col min="11580" max="11580" width="29.42578125" style="7" customWidth="1"/>
    <col min="11581" max="11581" width="9" style="7" bestFit="1" customWidth="1"/>
    <col min="11582" max="11582" width="7.5703125" style="7" bestFit="1" customWidth="1"/>
    <col min="11583" max="11583" width="10.42578125" style="7" bestFit="1" customWidth="1"/>
    <col min="11584" max="11587" width="7.5703125" style="7" bestFit="1" customWidth="1"/>
    <col min="11588" max="11588" width="6.85546875" style="7" bestFit="1" customWidth="1"/>
    <col min="11589" max="11589" width="9" style="7" bestFit="1" customWidth="1"/>
    <col min="11590" max="11591" width="7.5703125" style="7" bestFit="1" customWidth="1"/>
    <col min="11592" max="11593" width="9" style="7" bestFit="1" customWidth="1"/>
    <col min="11594" max="11594" width="9" style="7" customWidth="1"/>
    <col min="11595" max="11595" width="7.5703125" style="7" bestFit="1" customWidth="1"/>
    <col min="11596" max="11596" width="9" style="7" bestFit="1" customWidth="1"/>
    <col min="11597" max="11776" width="11.42578125" style="7"/>
    <col min="11777" max="11777" width="31" style="7" customWidth="1"/>
    <col min="11778" max="11778" width="9" style="7" bestFit="1" customWidth="1"/>
    <col min="11779" max="11779" width="7.5703125" style="7" bestFit="1" customWidth="1"/>
    <col min="11780" max="11780" width="10.42578125" style="7" bestFit="1" customWidth="1"/>
    <col min="11781" max="11784" width="7.5703125" style="7" bestFit="1" customWidth="1"/>
    <col min="11785" max="11785" width="6.85546875" style="7" bestFit="1" customWidth="1"/>
    <col min="11786" max="11786" width="9" style="7" bestFit="1" customWidth="1"/>
    <col min="11787" max="11788" width="7.5703125" style="7" bestFit="1" customWidth="1"/>
    <col min="11789" max="11790" width="9" style="7" bestFit="1" customWidth="1"/>
    <col min="11791" max="11791" width="9" style="7" customWidth="1"/>
    <col min="11792" max="11792" width="7.5703125" style="7" bestFit="1" customWidth="1"/>
    <col min="11793" max="11794" width="7.5703125" style="7" customWidth="1"/>
    <col min="11795" max="11795" width="9" style="7" bestFit="1" customWidth="1"/>
    <col min="11796" max="11796" width="17.140625" style="7" customWidth="1"/>
    <col min="11797" max="11800" width="10.140625" style="7" customWidth="1"/>
    <col min="11801" max="11801" width="9" style="7" bestFit="1" customWidth="1"/>
    <col min="11802" max="11802" width="7.5703125" style="7" bestFit="1" customWidth="1"/>
    <col min="11803" max="11803" width="10.42578125" style="7" bestFit="1" customWidth="1"/>
    <col min="11804" max="11807" width="7.5703125" style="7" bestFit="1" customWidth="1"/>
    <col min="11808" max="11808" width="6.85546875" style="7" bestFit="1" customWidth="1"/>
    <col min="11809" max="11809" width="9" style="7" bestFit="1" customWidth="1"/>
    <col min="11810" max="11811" width="7.5703125" style="7" bestFit="1" customWidth="1"/>
    <col min="11812" max="11813" width="9" style="7" bestFit="1" customWidth="1"/>
    <col min="11814" max="11814" width="9" style="7" customWidth="1"/>
    <col min="11815" max="11815" width="7.5703125" style="7" bestFit="1" customWidth="1"/>
    <col min="11816" max="11816" width="9" style="7" bestFit="1" customWidth="1"/>
    <col min="11817" max="11817" width="11.42578125" style="7"/>
    <col min="11818" max="11818" width="29.42578125" style="7" customWidth="1"/>
    <col min="11819" max="11819" width="9" style="7" bestFit="1" customWidth="1"/>
    <col min="11820" max="11820" width="7.5703125" style="7" bestFit="1" customWidth="1"/>
    <col min="11821" max="11821" width="10.42578125" style="7" bestFit="1" customWidth="1"/>
    <col min="11822" max="11825" width="7.5703125" style="7" bestFit="1" customWidth="1"/>
    <col min="11826" max="11826" width="6.85546875" style="7" bestFit="1" customWidth="1"/>
    <col min="11827" max="11827" width="9" style="7" bestFit="1" customWidth="1"/>
    <col min="11828" max="11829" width="7.5703125" style="7" bestFit="1" customWidth="1"/>
    <col min="11830" max="11831" width="9" style="7" bestFit="1" customWidth="1"/>
    <col min="11832" max="11832" width="9" style="7" customWidth="1"/>
    <col min="11833" max="11833" width="7.5703125" style="7" bestFit="1" customWidth="1"/>
    <col min="11834" max="11834" width="9" style="7" bestFit="1" customWidth="1"/>
    <col min="11835" max="11835" width="11.42578125" style="7"/>
    <col min="11836" max="11836" width="29.42578125" style="7" customWidth="1"/>
    <col min="11837" max="11837" width="9" style="7" bestFit="1" customWidth="1"/>
    <col min="11838" max="11838" width="7.5703125" style="7" bestFit="1" customWidth="1"/>
    <col min="11839" max="11839" width="10.42578125" style="7" bestFit="1" customWidth="1"/>
    <col min="11840" max="11843" width="7.5703125" style="7" bestFit="1" customWidth="1"/>
    <col min="11844" max="11844" width="6.85546875" style="7" bestFit="1" customWidth="1"/>
    <col min="11845" max="11845" width="9" style="7" bestFit="1" customWidth="1"/>
    <col min="11846" max="11847" width="7.5703125" style="7" bestFit="1" customWidth="1"/>
    <col min="11848" max="11849" width="9" style="7" bestFit="1" customWidth="1"/>
    <col min="11850" max="11850" width="9" style="7" customWidth="1"/>
    <col min="11851" max="11851" width="7.5703125" style="7" bestFit="1" customWidth="1"/>
    <col min="11852" max="11852" width="9" style="7" bestFit="1" customWidth="1"/>
    <col min="11853" max="12032" width="11.42578125" style="7"/>
    <col min="12033" max="12033" width="31" style="7" customWidth="1"/>
    <col min="12034" max="12034" width="9" style="7" bestFit="1" customWidth="1"/>
    <col min="12035" max="12035" width="7.5703125" style="7" bestFit="1" customWidth="1"/>
    <col min="12036" max="12036" width="10.42578125" style="7" bestFit="1" customWidth="1"/>
    <col min="12037" max="12040" width="7.5703125" style="7" bestFit="1" customWidth="1"/>
    <col min="12041" max="12041" width="6.85546875" style="7" bestFit="1" customWidth="1"/>
    <col min="12042" max="12042" width="9" style="7" bestFit="1" customWidth="1"/>
    <col min="12043" max="12044" width="7.5703125" style="7" bestFit="1" customWidth="1"/>
    <col min="12045" max="12046" width="9" style="7" bestFit="1" customWidth="1"/>
    <col min="12047" max="12047" width="9" style="7" customWidth="1"/>
    <col min="12048" max="12048" width="7.5703125" style="7" bestFit="1" customWidth="1"/>
    <col min="12049" max="12050" width="7.5703125" style="7" customWidth="1"/>
    <col min="12051" max="12051" width="9" style="7" bestFit="1" customWidth="1"/>
    <col min="12052" max="12052" width="17.140625" style="7" customWidth="1"/>
    <col min="12053" max="12056" width="10.140625" style="7" customWidth="1"/>
    <col min="12057" max="12057" width="9" style="7" bestFit="1" customWidth="1"/>
    <col min="12058" max="12058" width="7.5703125" style="7" bestFit="1" customWidth="1"/>
    <col min="12059" max="12059" width="10.42578125" style="7" bestFit="1" customWidth="1"/>
    <col min="12060" max="12063" width="7.5703125" style="7" bestFit="1" customWidth="1"/>
    <col min="12064" max="12064" width="6.85546875" style="7" bestFit="1" customWidth="1"/>
    <col min="12065" max="12065" width="9" style="7" bestFit="1" customWidth="1"/>
    <col min="12066" max="12067" width="7.5703125" style="7" bestFit="1" customWidth="1"/>
    <col min="12068" max="12069" width="9" style="7" bestFit="1" customWidth="1"/>
    <col min="12070" max="12070" width="9" style="7" customWidth="1"/>
    <col min="12071" max="12071" width="7.5703125" style="7" bestFit="1" customWidth="1"/>
    <col min="12072" max="12072" width="9" style="7" bestFit="1" customWidth="1"/>
    <col min="12073" max="12073" width="11.42578125" style="7"/>
    <col min="12074" max="12074" width="29.42578125" style="7" customWidth="1"/>
    <col min="12075" max="12075" width="9" style="7" bestFit="1" customWidth="1"/>
    <col min="12076" max="12076" width="7.5703125" style="7" bestFit="1" customWidth="1"/>
    <col min="12077" max="12077" width="10.42578125" style="7" bestFit="1" customWidth="1"/>
    <col min="12078" max="12081" width="7.5703125" style="7" bestFit="1" customWidth="1"/>
    <col min="12082" max="12082" width="6.85546875" style="7" bestFit="1" customWidth="1"/>
    <col min="12083" max="12083" width="9" style="7" bestFit="1" customWidth="1"/>
    <col min="12084" max="12085" width="7.5703125" style="7" bestFit="1" customWidth="1"/>
    <col min="12086" max="12087" width="9" style="7" bestFit="1" customWidth="1"/>
    <col min="12088" max="12088" width="9" style="7" customWidth="1"/>
    <col min="12089" max="12089" width="7.5703125" style="7" bestFit="1" customWidth="1"/>
    <col min="12090" max="12090" width="9" style="7" bestFit="1" customWidth="1"/>
    <col min="12091" max="12091" width="11.42578125" style="7"/>
    <col min="12092" max="12092" width="29.42578125" style="7" customWidth="1"/>
    <col min="12093" max="12093" width="9" style="7" bestFit="1" customWidth="1"/>
    <col min="12094" max="12094" width="7.5703125" style="7" bestFit="1" customWidth="1"/>
    <col min="12095" max="12095" width="10.42578125" style="7" bestFit="1" customWidth="1"/>
    <col min="12096" max="12099" width="7.5703125" style="7" bestFit="1" customWidth="1"/>
    <col min="12100" max="12100" width="6.85546875" style="7" bestFit="1" customWidth="1"/>
    <col min="12101" max="12101" width="9" style="7" bestFit="1" customWidth="1"/>
    <col min="12102" max="12103" width="7.5703125" style="7" bestFit="1" customWidth="1"/>
    <col min="12104" max="12105" width="9" style="7" bestFit="1" customWidth="1"/>
    <col min="12106" max="12106" width="9" style="7" customWidth="1"/>
    <col min="12107" max="12107" width="7.5703125" style="7" bestFit="1" customWidth="1"/>
    <col min="12108" max="12108" width="9" style="7" bestFit="1" customWidth="1"/>
    <col min="12109" max="12288" width="11.42578125" style="7"/>
    <col min="12289" max="12289" width="31" style="7" customWidth="1"/>
    <col min="12290" max="12290" width="9" style="7" bestFit="1" customWidth="1"/>
    <col min="12291" max="12291" width="7.5703125" style="7" bestFit="1" customWidth="1"/>
    <col min="12292" max="12292" width="10.42578125" style="7" bestFit="1" customWidth="1"/>
    <col min="12293" max="12296" width="7.5703125" style="7" bestFit="1" customWidth="1"/>
    <col min="12297" max="12297" width="6.85546875" style="7" bestFit="1" customWidth="1"/>
    <col min="12298" max="12298" width="9" style="7" bestFit="1" customWidth="1"/>
    <col min="12299" max="12300" width="7.5703125" style="7" bestFit="1" customWidth="1"/>
    <col min="12301" max="12302" width="9" style="7" bestFit="1" customWidth="1"/>
    <col min="12303" max="12303" width="9" style="7" customWidth="1"/>
    <col min="12304" max="12304" width="7.5703125" style="7" bestFit="1" customWidth="1"/>
    <col min="12305" max="12306" width="7.5703125" style="7" customWidth="1"/>
    <col min="12307" max="12307" width="9" style="7" bestFit="1" customWidth="1"/>
    <col min="12308" max="12308" width="17.140625" style="7" customWidth="1"/>
    <col min="12309" max="12312" width="10.140625" style="7" customWidth="1"/>
    <col min="12313" max="12313" width="9" style="7" bestFit="1" customWidth="1"/>
    <col min="12314" max="12314" width="7.5703125" style="7" bestFit="1" customWidth="1"/>
    <col min="12315" max="12315" width="10.42578125" style="7" bestFit="1" customWidth="1"/>
    <col min="12316" max="12319" width="7.5703125" style="7" bestFit="1" customWidth="1"/>
    <col min="12320" max="12320" width="6.85546875" style="7" bestFit="1" customWidth="1"/>
    <col min="12321" max="12321" width="9" style="7" bestFit="1" customWidth="1"/>
    <col min="12322" max="12323" width="7.5703125" style="7" bestFit="1" customWidth="1"/>
    <col min="12324" max="12325" width="9" style="7" bestFit="1" customWidth="1"/>
    <col min="12326" max="12326" width="9" style="7" customWidth="1"/>
    <col min="12327" max="12327" width="7.5703125" style="7" bestFit="1" customWidth="1"/>
    <col min="12328" max="12328" width="9" style="7" bestFit="1" customWidth="1"/>
    <col min="12329" max="12329" width="11.42578125" style="7"/>
    <col min="12330" max="12330" width="29.42578125" style="7" customWidth="1"/>
    <col min="12331" max="12331" width="9" style="7" bestFit="1" customWidth="1"/>
    <col min="12332" max="12332" width="7.5703125" style="7" bestFit="1" customWidth="1"/>
    <col min="12333" max="12333" width="10.42578125" style="7" bestFit="1" customWidth="1"/>
    <col min="12334" max="12337" width="7.5703125" style="7" bestFit="1" customWidth="1"/>
    <col min="12338" max="12338" width="6.85546875" style="7" bestFit="1" customWidth="1"/>
    <col min="12339" max="12339" width="9" style="7" bestFit="1" customWidth="1"/>
    <col min="12340" max="12341" width="7.5703125" style="7" bestFit="1" customWidth="1"/>
    <col min="12342" max="12343" width="9" style="7" bestFit="1" customWidth="1"/>
    <col min="12344" max="12344" width="9" style="7" customWidth="1"/>
    <col min="12345" max="12345" width="7.5703125" style="7" bestFit="1" customWidth="1"/>
    <col min="12346" max="12346" width="9" style="7" bestFit="1" customWidth="1"/>
    <col min="12347" max="12347" width="11.42578125" style="7"/>
    <col min="12348" max="12348" width="29.42578125" style="7" customWidth="1"/>
    <col min="12349" max="12349" width="9" style="7" bestFit="1" customWidth="1"/>
    <col min="12350" max="12350" width="7.5703125" style="7" bestFit="1" customWidth="1"/>
    <col min="12351" max="12351" width="10.42578125" style="7" bestFit="1" customWidth="1"/>
    <col min="12352" max="12355" width="7.5703125" style="7" bestFit="1" customWidth="1"/>
    <col min="12356" max="12356" width="6.85546875" style="7" bestFit="1" customWidth="1"/>
    <col min="12357" max="12357" width="9" style="7" bestFit="1" customWidth="1"/>
    <col min="12358" max="12359" width="7.5703125" style="7" bestFit="1" customWidth="1"/>
    <col min="12360" max="12361" width="9" style="7" bestFit="1" customWidth="1"/>
    <col min="12362" max="12362" width="9" style="7" customWidth="1"/>
    <col min="12363" max="12363" width="7.5703125" style="7" bestFit="1" customWidth="1"/>
    <col min="12364" max="12364" width="9" style="7" bestFit="1" customWidth="1"/>
    <col min="12365" max="12544" width="11.42578125" style="7"/>
    <col min="12545" max="12545" width="31" style="7" customWidth="1"/>
    <col min="12546" max="12546" width="9" style="7" bestFit="1" customWidth="1"/>
    <col min="12547" max="12547" width="7.5703125" style="7" bestFit="1" customWidth="1"/>
    <col min="12548" max="12548" width="10.42578125" style="7" bestFit="1" customWidth="1"/>
    <col min="12549" max="12552" width="7.5703125" style="7" bestFit="1" customWidth="1"/>
    <col min="12553" max="12553" width="6.85546875" style="7" bestFit="1" customWidth="1"/>
    <col min="12554" max="12554" width="9" style="7" bestFit="1" customWidth="1"/>
    <col min="12555" max="12556" width="7.5703125" style="7" bestFit="1" customWidth="1"/>
    <col min="12557" max="12558" width="9" style="7" bestFit="1" customWidth="1"/>
    <col min="12559" max="12559" width="9" style="7" customWidth="1"/>
    <col min="12560" max="12560" width="7.5703125" style="7" bestFit="1" customWidth="1"/>
    <col min="12561" max="12562" width="7.5703125" style="7" customWidth="1"/>
    <col min="12563" max="12563" width="9" style="7" bestFit="1" customWidth="1"/>
    <col min="12564" max="12564" width="17.140625" style="7" customWidth="1"/>
    <col min="12565" max="12568" width="10.140625" style="7" customWidth="1"/>
    <col min="12569" max="12569" width="9" style="7" bestFit="1" customWidth="1"/>
    <col min="12570" max="12570" width="7.5703125" style="7" bestFit="1" customWidth="1"/>
    <col min="12571" max="12571" width="10.42578125" style="7" bestFit="1" customWidth="1"/>
    <col min="12572" max="12575" width="7.5703125" style="7" bestFit="1" customWidth="1"/>
    <col min="12576" max="12576" width="6.85546875" style="7" bestFit="1" customWidth="1"/>
    <col min="12577" max="12577" width="9" style="7" bestFit="1" customWidth="1"/>
    <col min="12578" max="12579" width="7.5703125" style="7" bestFit="1" customWidth="1"/>
    <col min="12580" max="12581" width="9" style="7" bestFit="1" customWidth="1"/>
    <col min="12582" max="12582" width="9" style="7" customWidth="1"/>
    <col min="12583" max="12583" width="7.5703125" style="7" bestFit="1" customWidth="1"/>
    <col min="12584" max="12584" width="9" style="7" bestFit="1" customWidth="1"/>
    <col min="12585" max="12585" width="11.42578125" style="7"/>
    <col min="12586" max="12586" width="29.42578125" style="7" customWidth="1"/>
    <col min="12587" max="12587" width="9" style="7" bestFit="1" customWidth="1"/>
    <col min="12588" max="12588" width="7.5703125" style="7" bestFit="1" customWidth="1"/>
    <col min="12589" max="12589" width="10.42578125" style="7" bestFit="1" customWidth="1"/>
    <col min="12590" max="12593" width="7.5703125" style="7" bestFit="1" customWidth="1"/>
    <col min="12594" max="12594" width="6.85546875" style="7" bestFit="1" customWidth="1"/>
    <col min="12595" max="12595" width="9" style="7" bestFit="1" customWidth="1"/>
    <col min="12596" max="12597" width="7.5703125" style="7" bestFit="1" customWidth="1"/>
    <col min="12598" max="12599" width="9" style="7" bestFit="1" customWidth="1"/>
    <col min="12600" max="12600" width="9" style="7" customWidth="1"/>
    <col min="12601" max="12601" width="7.5703125" style="7" bestFit="1" customWidth="1"/>
    <col min="12602" max="12602" width="9" style="7" bestFit="1" customWidth="1"/>
    <col min="12603" max="12603" width="11.42578125" style="7"/>
    <col min="12604" max="12604" width="29.42578125" style="7" customWidth="1"/>
    <col min="12605" max="12605" width="9" style="7" bestFit="1" customWidth="1"/>
    <col min="12606" max="12606" width="7.5703125" style="7" bestFit="1" customWidth="1"/>
    <col min="12607" max="12607" width="10.42578125" style="7" bestFit="1" customWidth="1"/>
    <col min="12608" max="12611" width="7.5703125" style="7" bestFit="1" customWidth="1"/>
    <col min="12612" max="12612" width="6.85546875" style="7" bestFit="1" customWidth="1"/>
    <col min="12613" max="12613" width="9" style="7" bestFit="1" customWidth="1"/>
    <col min="12614" max="12615" width="7.5703125" style="7" bestFit="1" customWidth="1"/>
    <col min="12616" max="12617" width="9" style="7" bestFit="1" customWidth="1"/>
    <col min="12618" max="12618" width="9" style="7" customWidth="1"/>
    <col min="12619" max="12619" width="7.5703125" style="7" bestFit="1" customWidth="1"/>
    <col min="12620" max="12620" width="9" style="7" bestFit="1" customWidth="1"/>
    <col min="12621" max="12800" width="11.42578125" style="7"/>
    <col min="12801" max="12801" width="31" style="7" customWidth="1"/>
    <col min="12802" max="12802" width="9" style="7" bestFit="1" customWidth="1"/>
    <col min="12803" max="12803" width="7.5703125" style="7" bestFit="1" customWidth="1"/>
    <col min="12804" max="12804" width="10.42578125" style="7" bestFit="1" customWidth="1"/>
    <col min="12805" max="12808" width="7.5703125" style="7" bestFit="1" customWidth="1"/>
    <col min="12809" max="12809" width="6.85546875" style="7" bestFit="1" customWidth="1"/>
    <col min="12810" max="12810" width="9" style="7" bestFit="1" customWidth="1"/>
    <col min="12811" max="12812" width="7.5703125" style="7" bestFit="1" customWidth="1"/>
    <col min="12813" max="12814" width="9" style="7" bestFit="1" customWidth="1"/>
    <col min="12815" max="12815" width="9" style="7" customWidth="1"/>
    <col min="12816" max="12816" width="7.5703125" style="7" bestFit="1" customWidth="1"/>
    <col min="12817" max="12818" width="7.5703125" style="7" customWidth="1"/>
    <col min="12819" max="12819" width="9" style="7" bestFit="1" customWidth="1"/>
    <col min="12820" max="12820" width="17.140625" style="7" customWidth="1"/>
    <col min="12821" max="12824" width="10.140625" style="7" customWidth="1"/>
    <col min="12825" max="12825" width="9" style="7" bestFit="1" customWidth="1"/>
    <col min="12826" max="12826" width="7.5703125" style="7" bestFit="1" customWidth="1"/>
    <col min="12827" max="12827" width="10.42578125" style="7" bestFit="1" customWidth="1"/>
    <col min="12828" max="12831" width="7.5703125" style="7" bestFit="1" customWidth="1"/>
    <col min="12832" max="12832" width="6.85546875" style="7" bestFit="1" customWidth="1"/>
    <col min="12833" max="12833" width="9" style="7" bestFit="1" customWidth="1"/>
    <col min="12834" max="12835" width="7.5703125" style="7" bestFit="1" customWidth="1"/>
    <col min="12836" max="12837" width="9" style="7" bestFit="1" customWidth="1"/>
    <col min="12838" max="12838" width="9" style="7" customWidth="1"/>
    <col min="12839" max="12839" width="7.5703125" style="7" bestFit="1" customWidth="1"/>
    <col min="12840" max="12840" width="9" style="7" bestFit="1" customWidth="1"/>
    <col min="12841" max="12841" width="11.42578125" style="7"/>
    <col min="12842" max="12842" width="29.42578125" style="7" customWidth="1"/>
    <col min="12843" max="12843" width="9" style="7" bestFit="1" customWidth="1"/>
    <col min="12844" max="12844" width="7.5703125" style="7" bestFit="1" customWidth="1"/>
    <col min="12845" max="12845" width="10.42578125" style="7" bestFit="1" customWidth="1"/>
    <col min="12846" max="12849" width="7.5703125" style="7" bestFit="1" customWidth="1"/>
    <col min="12850" max="12850" width="6.85546875" style="7" bestFit="1" customWidth="1"/>
    <col min="12851" max="12851" width="9" style="7" bestFit="1" customWidth="1"/>
    <col min="12852" max="12853" width="7.5703125" style="7" bestFit="1" customWidth="1"/>
    <col min="12854" max="12855" width="9" style="7" bestFit="1" customWidth="1"/>
    <col min="12856" max="12856" width="9" style="7" customWidth="1"/>
    <col min="12857" max="12857" width="7.5703125" style="7" bestFit="1" customWidth="1"/>
    <col min="12858" max="12858" width="9" style="7" bestFit="1" customWidth="1"/>
    <col min="12859" max="12859" width="11.42578125" style="7"/>
    <col min="12860" max="12860" width="29.42578125" style="7" customWidth="1"/>
    <col min="12861" max="12861" width="9" style="7" bestFit="1" customWidth="1"/>
    <col min="12862" max="12862" width="7.5703125" style="7" bestFit="1" customWidth="1"/>
    <col min="12863" max="12863" width="10.42578125" style="7" bestFit="1" customWidth="1"/>
    <col min="12864" max="12867" width="7.5703125" style="7" bestFit="1" customWidth="1"/>
    <col min="12868" max="12868" width="6.85546875" style="7" bestFit="1" customWidth="1"/>
    <col min="12869" max="12869" width="9" style="7" bestFit="1" customWidth="1"/>
    <col min="12870" max="12871" width="7.5703125" style="7" bestFit="1" customWidth="1"/>
    <col min="12872" max="12873" width="9" style="7" bestFit="1" customWidth="1"/>
    <col min="12874" max="12874" width="9" style="7" customWidth="1"/>
    <col min="12875" max="12875" width="7.5703125" style="7" bestFit="1" customWidth="1"/>
    <col min="12876" max="12876" width="9" style="7" bestFit="1" customWidth="1"/>
    <col min="12877" max="13056" width="11.42578125" style="7"/>
    <col min="13057" max="13057" width="31" style="7" customWidth="1"/>
    <col min="13058" max="13058" width="9" style="7" bestFit="1" customWidth="1"/>
    <col min="13059" max="13059" width="7.5703125" style="7" bestFit="1" customWidth="1"/>
    <col min="13060" max="13060" width="10.42578125" style="7" bestFit="1" customWidth="1"/>
    <col min="13061" max="13064" width="7.5703125" style="7" bestFit="1" customWidth="1"/>
    <col min="13065" max="13065" width="6.85546875" style="7" bestFit="1" customWidth="1"/>
    <col min="13066" max="13066" width="9" style="7" bestFit="1" customWidth="1"/>
    <col min="13067" max="13068" width="7.5703125" style="7" bestFit="1" customWidth="1"/>
    <col min="13069" max="13070" width="9" style="7" bestFit="1" customWidth="1"/>
    <col min="13071" max="13071" width="9" style="7" customWidth="1"/>
    <col min="13072" max="13072" width="7.5703125" style="7" bestFit="1" customWidth="1"/>
    <col min="13073" max="13074" width="7.5703125" style="7" customWidth="1"/>
    <col min="13075" max="13075" width="9" style="7" bestFit="1" customWidth="1"/>
    <col min="13076" max="13076" width="17.140625" style="7" customWidth="1"/>
    <col min="13077" max="13080" width="10.140625" style="7" customWidth="1"/>
    <col min="13081" max="13081" width="9" style="7" bestFit="1" customWidth="1"/>
    <col min="13082" max="13082" width="7.5703125" style="7" bestFit="1" customWidth="1"/>
    <col min="13083" max="13083" width="10.42578125" style="7" bestFit="1" customWidth="1"/>
    <col min="13084" max="13087" width="7.5703125" style="7" bestFit="1" customWidth="1"/>
    <col min="13088" max="13088" width="6.85546875" style="7" bestFit="1" customWidth="1"/>
    <col min="13089" max="13089" width="9" style="7" bestFit="1" customWidth="1"/>
    <col min="13090" max="13091" width="7.5703125" style="7" bestFit="1" customWidth="1"/>
    <col min="13092" max="13093" width="9" style="7" bestFit="1" customWidth="1"/>
    <col min="13094" max="13094" width="9" style="7" customWidth="1"/>
    <col min="13095" max="13095" width="7.5703125" style="7" bestFit="1" customWidth="1"/>
    <col min="13096" max="13096" width="9" style="7" bestFit="1" customWidth="1"/>
    <col min="13097" max="13097" width="11.42578125" style="7"/>
    <col min="13098" max="13098" width="29.42578125" style="7" customWidth="1"/>
    <col min="13099" max="13099" width="9" style="7" bestFit="1" customWidth="1"/>
    <col min="13100" max="13100" width="7.5703125" style="7" bestFit="1" customWidth="1"/>
    <col min="13101" max="13101" width="10.42578125" style="7" bestFit="1" customWidth="1"/>
    <col min="13102" max="13105" width="7.5703125" style="7" bestFit="1" customWidth="1"/>
    <col min="13106" max="13106" width="6.85546875" style="7" bestFit="1" customWidth="1"/>
    <col min="13107" max="13107" width="9" style="7" bestFit="1" customWidth="1"/>
    <col min="13108" max="13109" width="7.5703125" style="7" bestFit="1" customWidth="1"/>
    <col min="13110" max="13111" width="9" style="7" bestFit="1" customWidth="1"/>
    <col min="13112" max="13112" width="9" style="7" customWidth="1"/>
    <col min="13113" max="13113" width="7.5703125" style="7" bestFit="1" customWidth="1"/>
    <col min="13114" max="13114" width="9" style="7" bestFit="1" customWidth="1"/>
    <col min="13115" max="13115" width="11.42578125" style="7"/>
    <col min="13116" max="13116" width="29.42578125" style="7" customWidth="1"/>
    <col min="13117" max="13117" width="9" style="7" bestFit="1" customWidth="1"/>
    <col min="13118" max="13118" width="7.5703125" style="7" bestFit="1" customWidth="1"/>
    <col min="13119" max="13119" width="10.42578125" style="7" bestFit="1" customWidth="1"/>
    <col min="13120" max="13123" width="7.5703125" style="7" bestFit="1" customWidth="1"/>
    <col min="13124" max="13124" width="6.85546875" style="7" bestFit="1" customWidth="1"/>
    <col min="13125" max="13125" width="9" style="7" bestFit="1" customWidth="1"/>
    <col min="13126" max="13127" width="7.5703125" style="7" bestFit="1" customWidth="1"/>
    <col min="13128" max="13129" width="9" style="7" bestFit="1" customWidth="1"/>
    <col min="13130" max="13130" width="9" style="7" customWidth="1"/>
    <col min="13131" max="13131" width="7.5703125" style="7" bestFit="1" customWidth="1"/>
    <col min="13132" max="13132" width="9" style="7" bestFit="1" customWidth="1"/>
    <col min="13133" max="13312" width="11.42578125" style="7"/>
    <col min="13313" max="13313" width="31" style="7" customWidth="1"/>
    <col min="13314" max="13314" width="9" style="7" bestFit="1" customWidth="1"/>
    <col min="13315" max="13315" width="7.5703125" style="7" bestFit="1" customWidth="1"/>
    <col min="13316" max="13316" width="10.42578125" style="7" bestFit="1" customWidth="1"/>
    <col min="13317" max="13320" width="7.5703125" style="7" bestFit="1" customWidth="1"/>
    <col min="13321" max="13321" width="6.85546875" style="7" bestFit="1" customWidth="1"/>
    <col min="13322" max="13322" width="9" style="7" bestFit="1" customWidth="1"/>
    <col min="13323" max="13324" width="7.5703125" style="7" bestFit="1" customWidth="1"/>
    <col min="13325" max="13326" width="9" style="7" bestFit="1" customWidth="1"/>
    <col min="13327" max="13327" width="9" style="7" customWidth="1"/>
    <col min="13328" max="13328" width="7.5703125" style="7" bestFit="1" customWidth="1"/>
    <col min="13329" max="13330" width="7.5703125" style="7" customWidth="1"/>
    <col min="13331" max="13331" width="9" style="7" bestFit="1" customWidth="1"/>
    <col min="13332" max="13332" width="17.140625" style="7" customWidth="1"/>
    <col min="13333" max="13336" width="10.140625" style="7" customWidth="1"/>
    <col min="13337" max="13337" width="9" style="7" bestFit="1" customWidth="1"/>
    <col min="13338" max="13338" width="7.5703125" style="7" bestFit="1" customWidth="1"/>
    <col min="13339" max="13339" width="10.42578125" style="7" bestFit="1" customWidth="1"/>
    <col min="13340" max="13343" width="7.5703125" style="7" bestFit="1" customWidth="1"/>
    <col min="13344" max="13344" width="6.85546875" style="7" bestFit="1" customWidth="1"/>
    <col min="13345" max="13345" width="9" style="7" bestFit="1" customWidth="1"/>
    <col min="13346" max="13347" width="7.5703125" style="7" bestFit="1" customWidth="1"/>
    <col min="13348" max="13349" width="9" style="7" bestFit="1" customWidth="1"/>
    <col min="13350" max="13350" width="9" style="7" customWidth="1"/>
    <col min="13351" max="13351" width="7.5703125" style="7" bestFit="1" customWidth="1"/>
    <col min="13352" max="13352" width="9" style="7" bestFit="1" customWidth="1"/>
    <col min="13353" max="13353" width="11.42578125" style="7"/>
    <col min="13354" max="13354" width="29.42578125" style="7" customWidth="1"/>
    <col min="13355" max="13355" width="9" style="7" bestFit="1" customWidth="1"/>
    <col min="13356" max="13356" width="7.5703125" style="7" bestFit="1" customWidth="1"/>
    <col min="13357" max="13357" width="10.42578125" style="7" bestFit="1" customWidth="1"/>
    <col min="13358" max="13361" width="7.5703125" style="7" bestFit="1" customWidth="1"/>
    <col min="13362" max="13362" width="6.85546875" style="7" bestFit="1" customWidth="1"/>
    <col min="13363" max="13363" width="9" style="7" bestFit="1" customWidth="1"/>
    <col min="13364" max="13365" width="7.5703125" style="7" bestFit="1" customWidth="1"/>
    <col min="13366" max="13367" width="9" style="7" bestFit="1" customWidth="1"/>
    <col min="13368" max="13368" width="9" style="7" customWidth="1"/>
    <col min="13369" max="13369" width="7.5703125" style="7" bestFit="1" customWidth="1"/>
    <col min="13370" max="13370" width="9" style="7" bestFit="1" customWidth="1"/>
    <col min="13371" max="13371" width="11.42578125" style="7"/>
    <col min="13372" max="13372" width="29.42578125" style="7" customWidth="1"/>
    <col min="13373" max="13373" width="9" style="7" bestFit="1" customWidth="1"/>
    <col min="13374" max="13374" width="7.5703125" style="7" bestFit="1" customWidth="1"/>
    <col min="13375" max="13375" width="10.42578125" style="7" bestFit="1" customWidth="1"/>
    <col min="13376" max="13379" width="7.5703125" style="7" bestFit="1" customWidth="1"/>
    <col min="13380" max="13380" width="6.85546875" style="7" bestFit="1" customWidth="1"/>
    <col min="13381" max="13381" width="9" style="7" bestFit="1" customWidth="1"/>
    <col min="13382" max="13383" width="7.5703125" style="7" bestFit="1" customWidth="1"/>
    <col min="13384" max="13385" width="9" style="7" bestFit="1" customWidth="1"/>
    <col min="13386" max="13386" width="9" style="7" customWidth="1"/>
    <col min="13387" max="13387" width="7.5703125" style="7" bestFit="1" customWidth="1"/>
    <col min="13388" max="13388" width="9" style="7" bestFit="1" customWidth="1"/>
    <col min="13389" max="13568" width="11.42578125" style="7"/>
    <col min="13569" max="13569" width="31" style="7" customWidth="1"/>
    <col min="13570" max="13570" width="9" style="7" bestFit="1" customWidth="1"/>
    <col min="13571" max="13571" width="7.5703125" style="7" bestFit="1" customWidth="1"/>
    <col min="13572" max="13572" width="10.42578125" style="7" bestFit="1" customWidth="1"/>
    <col min="13573" max="13576" width="7.5703125" style="7" bestFit="1" customWidth="1"/>
    <col min="13577" max="13577" width="6.85546875" style="7" bestFit="1" customWidth="1"/>
    <col min="13578" max="13578" width="9" style="7" bestFit="1" customWidth="1"/>
    <col min="13579" max="13580" width="7.5703125" style="7" bestFit="1" customWidth="1"/>
    <col min="13581" max="13582" width="9" style="7" bestFit="1" customWidth="1"/>
    <col min="13583" max="13583" width="9" style="7" customWidth="1"/>
    <col min="13584" max="13584" width="7.5703125" style="7" bestFit="1" customWidth="1"/>
    <col min="13585" max="13586" width="7.5703125" style="7" customWidth="1"/>
    <col min="13587" max="13587" width="9" style="7" bestFit="1" customWidth="1"/>
    <col min="13588" max="13588" width="17.140625" style="7" customWidth="1"/>
    <col min="13589" max="13592" width="10.140625" style="7" customWidth="1"/>
    <col min="13593" max="13593" width="9" style="7" bestFit="1" customWidth="1"/>
    <col min="13594" max="13594" width="7.5703125" style="7" bestFit="1" customWidth="1"/>
    <col min="13595" max="13595" width="10.42578125" style="7" bestFit="1" customWidth="1"/>
    <col min="13596" max="13599" width="7.5703125" style="7" bestFit="1" customWidth="1"/>
    <col min="13600" max="13600" width="6.85546875" style="7" bestFit="1" customWidth="1"/>
    <col min="13601" max="13601" width="9" style="7" bestFit="1" customWidth="1"/>
    <col min="13602" max="13603" width="7.5703125" style="7" bestFit="1" customWidth="1"/>
    <col min="13604" max="13605" width="9" style="7" bestFit="1" customWidth="1"/>
    <col min="13606" max="13606" width="9" style="7" customWidth="1"/>
    <col min="13607" max="13607" width="7.5703125" style="7" bestFit="1" customWidth="1"/>
    <col min="13608" max="13608" width="9" style="7" bestFit="1" customWidth="1"/>
    <col min="13609" max="13609" width="11.42578125" style="7"/>
    <col min="13610" max="13610" width="29.42578125" style="7" customWidth="1"/>
    <col min="13611" max="13611" width="9" style="7" bestFit="1" customWidth="1"/>
    <col min="13612" max="13612" width="7.5703125" style="7" bestFit="1" customWidth="1"/>
    <col min="13613" max="13613" width="10.42578125" style="7" bestFit="1" customWidth="1"/>
    <col min="13614" max="13617" width="7.5703125" style="7" bestFit="1" customWidth="1"/>
    <col min="13618" max="13618" width="6.85546875" style="7" bestFit="1" customWidth="1"/>
    <col min="13619" max="13619" width="9" style="7" bestFit="1" customWidth="1"/>
    <col min="13620" max="13621" width="7.5703125" style="7" bestFit="1" customWidth="1"/>
    <col min="13622" max="13623" width="9" style="7" bestFit="1" customWidth="1"/>
    <col min="13624" max="13624" width="9" style="7" customWidth="1"/>
    <col min="13625" max="13625" width="7.5703125" style="7" bestFit="1" customWidth="1"/>
    <col min="13626" max="13626" width="9" style="7" bestFit="1" customWidth="1"/>
    <col min="13627" max="13627" width="11.42578125" style="7"/>
    <col min="13628" max="13628" width="29.42578125" style="7" customWidth="1"/>
    <col min="13629" max="13629" width="9" style="7" bestFit="1" customWidth="1"/>
    <col min="13630" max="13630" width="7.5703125" style="7" bestFit="1" customWidth="1"/>
    <col min="13631" max="13631" width="10.42578125" style="7" bestFit="1" customWidth="1"/>
    <col min="13632" max="13635" width="7.5703125" style="7" bestFit="1" customWidth="1"/>
    <col min="13636" max="13636" width="6.85546875" style="7" bestFit="1" customWidth="1"/>
    <col min="13637" max="13637" width="9" style="7" bestFit="1" customWidth="1"/>
    <col min="13638" max="13639" width="7.5703125" style="7" bestFit="1" customWidth="1"/>
    <col min="13640" max="13641" width="9" style="7" bestFit="1" customWidth="1"/>
    <col min="13642" max="13642" width="9" style="7" customWidth="1"/>
    <col min="13643" max="13643" width="7.5703125" style="7" bestFit="1" customWidth="1"/>
    <col min="13644" max="13644" width="9" style="7" bestFit="1" customWidth="1"/>
    <col min="13645" max="13824" width="11.42578125" style="7"/>
    <col min="13825" max="13825" width="31" style="7" customWidth="1"/>
    <col min="13826" max="13826" width="9" style="7" bestFit="1" customWidth="1"/>
    <col min="13827" max="13827" width="7.5703125" style="7" bestFit="1" customWidth="1"/>
    <col min="13828" max="13828" width="10.42578125" style="7" bestFit="1" customWidth="1"/>
    <col min="13829" max="13832" width="7.5703125" style="7" bestFit="1" customWidth="1"/>
    <col min="13833" max="13833" width="6.85546875" style="7" bestFit="1" customWidth="1"/>
    <col min="13834" max="13834" width="9" style="7" bestFit="1" customWidth="1"/>
    <col min="13835" max="13836" width="7.5703125" style="7" bestFit="1" customWidth="1"/>
    <col min="13837" max="13838" width="9" style="7" bestFit="1" customWidth="1"/>
    <col min="13839" max="13839" width="9" style="7" customWidth="1"/>
    <col min="13840" max="13840" width="7.5703125" style="7" bestFit="1" customWidth="1"/>
    <col min="13841" max="13842" width="7.5703125" style="7" customWidth="1"/>
    <col min="13843" max="13843" width="9" style="7" bestFit="1" customWidth="1"/>
    <col min="13844" max="13844" width="17.140625" style="7" customWidth="1"/>
    <col min="13845" max="13848" width="10.140625" style="7" customWidth="1"/>
    <col min="13849" max="13849" width="9" style="7" bestFit="1" customWidth="1"/>
    <col min="13850" max="13850" width="7.5703125" style="7" bestFit="1" customWidth="1"/>
    <col min="13851" max="13851" width="10.42578125" style="7" bestFit="1" customWidth="1"/>
    <col min="13852" max="13855" width="7.5703125" style="7" bestFit="1" customWidth="1"/>
    <col min="13856" max="13856" width="6.85546875" style="7" bestFit="1" customWidth="1"/>
    <col min="13857" max="13857" width="9" style="7" bestFit="1" customWidth="1"/>
    <col min="13858" max="13859" width="7.5703125" style="7" bestFit="1" customWidth="1"/>
    <col min="13860" max="13861" width="9" style="7" bestFit="1" customWidth="1"/>
    <col min="13862" max="13862" width="9" style="7" customWidth="1"/>
    <col min="13863" max="13863" width="7.5703125" style="7" bestFit="1" customWidth="1"/>
    <col min="13864" max="13864" width="9" style="7" bestFit="1" customWidth="1"/>
    <col min="13865" max="13865" width="11.42578125" style="7"/>
    <col min="13866" max="13866" width="29.42578125" style="7" customWidth="1"/>
    <col min="13867" max="13867" width="9" style="7" bestFit="1" customWidth="1"/>
    <col min="13868" max="13868" width="7.5703125" style="7" bestFit="1" customWidth="1"/>
    <col min="13869" max="13869" width="10.42578125" style="7" bestFit="1" customWidth="1"/>
    <col min="13870" max="13873" width="7.5703125" style="7" bestFit="1" customWidth="1"/>
    <col min="13874" max="13874" width="6.85546875" style="7" bestFit="1" customWidth="1"/>
    <col min="13875" max="13875" width="9" style="7" bestFit="1" customWidth="1"/>
    <col min="13876" max="13877" width="7.5703125" style="7" bestFit="1" customWidth="1"/>
    <col min="13878" max="13879" width="9" style="7" bestFit="1" customWidth="1"/>
    <col min="13880" max="13880" width="9" style="7" customWidth="1"/>
    <col min="13881" max="13881" width="7.5703125" style="7" bestFit="1" customWidth="1"/>
    <col min="13882" max="13882" width="9" style="7" bestFit="1" customWidth="1"/>
    <col min="13883" max="13883" width="11.42578125" style="7"/>
    <col min="13884" max="13884" width="29.42578125" style="7" customWidth="1"/>
    <col min="13885" max="13885" width="9" style="7" bestFit="1" customWidth="1"/>
    <col min="13886" max="13886" width="7.5703125" style="7" bestFit="1" customWidth="1"/>
    <col min="13887" max="13887" width="10.42578125" style="7" bestFit="1" customWidth="1"/>
    <col min="13888" max="13891" width="7.5703125" style="7" bestFit="1" customWidth="1"/>
    <col min="13892" max="13892" width="6.85546875" style="7" bestFit="1" customWidth="1"/>
    <col min="13893" max="13893" width="9" style="7" bestFit="1" customWidth="1"/>
    <col min="13894" max="13895" width="7.5703125" style="7" bestFit="1" customWidth="1"/>
    <col min="13896" max="13897" width="9" style="7" bestFit="1" customWidth="1"/>
    <col min="13898" max="13898" width="9" style="7" customWidth="1"/>
    <col min="13899" max="13899" width="7.5703125" style="7" bestFit="1" customWidth="1"/>
    <col min="13900" max="13900" width="9" style="7" bestFit="1" customWidth="1"/>
    <col min="13901" max="14080" width="11.42578125" style="7"/>
    <col min="14081" max="14081" width="31" style="7" customWidth="1"/>
    <col min="14082" max="14082" width="9" style="7" bestFit="1" customWidth="1"/>
    <col min="14083" max="14083" width="7.5703125" style="7" bestFit="1" customWidth="1"/>
    <col min="14084" max="14084" width="10.42578125" style="7" bestFit="1" customWidth="1"/>
    <col min="14085" max="14088" width="7.5703125" style="7" bestFit="1" customWidth="1"/>
    <col min="14089" max="14089" width="6.85546875" style="7" bestFit="1" customWidth="1"/>
    <col min="14090" max="14090" width="9" style="7" bestFit="1" customWidth="1"/>
    <col min="14091" max="14092" width="7.5703125" style="7" bestFit="1" customWidth="1"/>
    <col min="14093" max="14094" width="9" style="7" bestFit="1" customWidth="1"/>
    <col min="14095" max="14095" width="9" style="7" customWidth="1"/>
    <col min="14096" max="14096" width="7.5703125" style="7" bestFit="1" customWidth="1"/>
    <col min="14097" max="14098" width="7.5703125" style="7" customWidth="1"/>
    <col min="14099" max="14099" width="9" style="7" bestFit="1" customWidth="1"/>
    <col min="14100" max="14100" width="17.140625" style="7" customWidth="1"/>
    <col min="14101" max="14104" width="10.140625" style="7" customWidth="1"/>
    <col min="14105" max="14105" width="9" style="7" bestFit="1" customWidth="1"/>
    <col min="14106" max="14106" width="7.5703125" style="7" bestFit="1" customWidth="1"/>
    <col min="14107" max="14107" width="10.42578125" style="7" bestFit="1" customWidth="1"/>
    <col min="14108" max="14111" width="7.5703125" style="7" bestFit="1" customWidth="1"/>
    <col min="14112" max="14112" width="6.85546875" style="7" bestFit="1" customWidth="1"/>
    <col min="14113" max="14113" width="9" style="7" bestFit="1" customWidth="1"/>
    <col min="14114" max="14115" width="7.5703125" style="7" bestFit="1" customWidth="1"/>
    <col min="14116" max="14117" width="9" style="7" bestFit="1" customWidth="1"/>
    <col min="14118" max="14118" width="9" style="7" customWidth="1"/>
    <col min="14119" max="14119" width="7.5703125" style="7" bestFit="1" customWidth="1"/>
    <col min="14120" max="14120" width="9" style="7" bestFit="1" customWidth="1"/>
    <col min="14121" max="14121" width="11.42578125" style="7"/>
    <col min="14122" max="14122" width="29.42578125" style="7" customWidth="1"/>
    <col min="14123" max="14123" width="9" style="7" bestFit="1" customWidth="1"/>
    <col min="14124" max="14124" width="7.5703125" style="7" bestFit="1" customWidth="1"/>
    <col min="14125" max="14125" width="10.42578125" style="7" bestFit="1" customWidth="1"/>
    <col min="14126" max="14129" width="7.5703125" style="7" bestFit="1" customWidth="1"/>
    <col min="14130" max="14130" width="6.85546875" style="7" bestFit="1" customWidth="1"/>
    <col min="14131" max="14131" width="9" style="7" bestFit="1" customWidth="1"/>
    <col min="14132" max="14133" width="7.5703125" style="7" bestFit="1" customWidth="1"/>
    <col min="14134" max="14135" width="9" style="7" bestFit="1" customWidth="1"/>
    <col min="14136" max="14136" width="9" style="7" customWidth="1"/>
    <col min="14137" max="14137" width="7.5703125" style="7" bestFit="1" customWidth="1"/>
    <col min="14138" max="14138" width="9" style="7" bestFit="1" customWidth="1"/>
    <col min="14139" max="14139" width="11.42578125" style="7"/>
    <col min="14140" max="14140" width="29.42578125" style="7" customWidth="1"/>
    <col min="14141" max="14141" width="9" style="7" bestFit="1" customWidth="1"/>
    <col min="14142" max="14142" width="7.5703125" style="7" bestFit="1" customWidth="1"/>
    <col min="14143" max="14143" width="10.42578125" style="7" bestFit="1" customWidth="1"/>
    <col min="14144" max="14147" width="7.5703125" style="7" bestFit="1" customWidth="1"/>
    <col min="14148" max="14148" width="6.85546875" style="7" bestFit="1" customWidth="1"/>
    <col min="14149" max="14149" width="9" style="7" bestFit="1" customWidth="1"/>
    <col min="14150" max="14151" width="7.5703125" style="7" bestFit="1" customWidth="1"/>
    <col min="14152" max="14153" width="9" style="7" bestFit="1" customWidth="1"/>
    <col min="14154" max="14154" width="9" style="7" customWidth="1"/>
    <col min="14155" max="14155" width="7.5703125" style="7" bestFit="1" customWidth="1"/>
    <col min="14156" max="14156" width="9" style="7" bestFit="1" customWidth="1"/>
    <col min="14157" max="14336" width="11.42578125" style="7"/>
    <col min="14337" max="14337" width="31" style="7" customWidth="1"/>
    <col min="14338" max="14338" width="9" style="7" bestFit="1" customWidth="1"/>
    <col min="14339" max="14339" width="7.5703125" style="7" bestFit="1" customWidth="1"/>
    <col min="14340" max="14340" width="10.42578125" style="7" bestFit="1" customWidth="1"/>
    <col min="14341" max="14344" width="7.5703125" style="7" bestFit="1" customWidth="1"/>
    <col min="14345" max="14345" width="6.85546875" style="7" bestFit="1" customWidth="1"/>
    <col min="14346" max="14346" width="9" style="7" bestFit="1" customWidth="1"/>
    <col min="14347" max="14348" width="7.5703125" style="7" bestFit="1" customWidth="1"/>
    <col min="14349" max="14350" width="9" style="7" bestFit="1" customWidth="1"/>
    <col min="14351" max="14351" width="9" style="7" customWidth="1"/>
    <col min="14352" max="14352" width="7.5703125" style="7" bestFit="1" customWidth="1"/>
    <col min="14353" max="14354" width="7.5703125" style="7" customWidth="1"/>
    <col min="14355" max="14355" width="9" style="7" bestFit="1" customWidth="1"/>
    <col min="14356" max="14356" width="17.140625" style="7" customWidth="1"/>
    <col min="14357" max="14360" width="10.140625" style="7" customWidth="1"/>
    <col min="14361" max="14361" width="9" style="7" bestFit="1" customWidth="1"/>
    <col min="14362" max="14362" width="7.5703125" style="7" bestFit="1" customWidth="1"/>
    <col min="14363" max="14363" width="10.42578125" style="7" bestFit="1" customWidth="1"/>
    <col min="14364" max="14367" width="7.5703125" style="7" bestFit="1" customWidth="1"/>
    <col min="14368" max="14368" width="6.85546875" style="7" bestFit="1" customWidth="1"/>
    <col min="14369" max="14369" width="9" style="7" bestFit="1" customWidth="1"/>
    <col min="14370" max="14371" width="7.5703125" style="7" bestFit="1" customWidth="1"/>
    <col min="14372" max="14373" width="9" style="7" bestFit="1" customWidth="1"/>
    <col min="14374" max="14374" width="9" style="7" customWidth="1"/>
    <col min="14375" max="14375" width="7.5703125" style="7" bestFit="1" customWidth="1"/>
    <col min="14376" max="14376" width="9" style="7" bestFit="1" customWidth="1"/>
    <col min="14377" max="14377" width="11.42578125" style="7"/>
    <col min="14378" max="14378" width="29.42578125" style="7" customWidth="1"/>
    <col min="14379" max="14379" width="9" style="7" bestFit="1" customWidth="1"/>
    <col min="14380" max="14380" width="7.5703125" style="7" bestFit="1" customWidth="1"/>
    <col min="14381" max="14381" width="10.42578125" style="7" bestFit="1" customWidth="1"/>
    <col min="14382" max="14385" width="7.5703125" style="7" bestFit="1" customWidth="1"/>
    <col min="14386" max="14386" width="6.85546875" style="7" bestFit="1" customWidth="1"/>
    <col min="14387" max="14387" width="9" style="7" bestFit="1" customWidth="1"/>
    <col min="14388" max="14389" width="7.5703125" style="7" bestFit="1" customWidth="1"/>
    <col min="14390" max="14391" width="9" style="7" bestFit="1" customWidth="1"/>
    <col min="14392" max="14392" width="9" style="7" customWidth="1"/>
    <col min="14393" max="14393" width="7.5703125" style="7" bestFit="1" customWidth="1"/>
    <col min="14394" max="14394" width="9" style="7" bestFit="1" customWidth="1"/>
    <col min="14395" max="14395" width="11.42578125" style="7"/>
    <col min="14396" max="14396" width="29.42578125" style="7" customWidth="1"/>
    <col min="14397" max="14397" width="9" style="7" bestFit="1" customWidth="1"/>
    <col min="14398" max="14398" width="7.5703125" style="7" bestFit="1" customWidth="1"/>
    <col min="14399" max="14399" width="10.42578125" style="7" bestFit="1" customWidth="1"/>
    <col min="14400" max="14403" width="7.5703125" style="7" bestFit="1" customWidth="1"/>
    <col min="14404" max="14404" width="6.85546875" style="7" bestFit="1" customWidth="1"/>
    <col min="14405" max="14405" width="9" style="7" bestFit="1" customWidth="1"/>
    <col min="14406" max="14407" width="7.5703125" style="7" bestFit="1" customWidth="1"/>
    <col min="14408" max="14409" width="9" style="7" bestFit="1" customWidth="1"/>
    <col min="14410" max="14410" width="9" style="7" customWidth="1"/>
    <col min="14411" max="14411" width="7.5703125" style="7" bestFit="1" customWidth="1"/>
    <col min="14412" max="14412" width="9" style="7" bestFit="1" customWidth="1"/>
    <col min="14413" max="14592" width="11.42578125" style="7"/>
    <col min="14593" max="14593" width="31" style="7" customWidth="1"/>
    <col min="14594" max="14594" width="9" style="7" bestFit="1" customWidth="1"/>
    <col min="14595" max="14595" width="7.5703125" style="7" bestFit="1" customWidth="1"/>
    <col min="14596" max="14596" width="10.42578125" style="7" bestFit="1" customWidth="1"/>
    <col min="14597" max="14600" width="7.5703125" style="7" bestFit="1" customWidth="1"/>
    <col min="14601" max="14601" width="6.85546875" style="7" bestFit="1" customWidth="1"/>
    <col min="14602" max="14602" width="9" style="7" bestFit="1" customWidth="1"/>
    <col min="14603" max="14604" width="7.5703125" style="7" bestFit="1" customWidth="1"/>
    <col min="14605" max="14606" width="9" style="7" bestFit="1" customWidth="1"/>
    <col min="14607" max="14607" width="9" style="7" customWidth="1"/>
    <col min="14608" max="14608" width="7.5703125" style="7" bestFit="1" customWidth="1"/>
    <col min="14609" max="14610" width="7.5703125" style="7" customWidth="1"/>
    <col min="14611" max="14611" width="9" style="7" bestFit="1" customWidth="1"/>
    <col min="14612" max="14612" width="17.140625" style="7" customWidth="1"/>
    <col min="14613" max="14616" width="10.140625" style="7" customWidth="1"/>
    <col min="14617" max="14617" width="9" style="7" bestFit="1" customWidth="1"/>
    <col min="14618" max="14618" width="7.5703125" style="7" bestFit="1" customWidth="1"/>
    <col min="14619" max="14619" width="10.42578125" style="7" bestFit="1" customWidth="1"/>
    <col min="14620" max="14623" width="7.5703125" style="7" bestFit="1" customWidth="1"/>
    <col min="14624" max="14624" width="6.85546875" style="7" bestFit="1" customWidth="1"/>
    <col min="14625" max="14625" width="9" style="7" bestFit="1" customWidth="1"/>
    <col min="14626" max="14627" width="7.5703125" style="7" bestFit="1" customWidth="1"/>
    <col min="14628" max="14629" width="9" style="7" bestFit="1" customWidth="1"/>
    <col min="14630" max="14630" width="9" style="7" customWidth="1"/>
    <col min="14631" max="14631" width="7.5703125" style="7" bestFit="1" customWidth="1"/>
    <col min="14632" max="14632" width="9" style="7" bestFit="1" customWidth="1"/>
    <col min="14633" max="14633" width="11.42578125" style="7"/>
    <col min="14634" max="14634" width="29.42578125" style="7" customWidth="1"/>
    <col min="14635" max="14635" width="9" style="7" bestFit="1" customWidth="1"/>
    <col min="14636" max="14636" width="7.5703125" style="7" bestFit="1" customWidth="1"/>
    <col min="14637" max="14637" width="10.42578125" style="7" bestFit="1" customWidth="1"/>
    <col min="14638" max="14641" width="7.5703125" style="7" bestFit="1" customWidth="1"/>
    <col min="14642" max="14642" width="6.85546875" style="7" bestFit="1" customWidth="1"/>
    <col min="14643" max="14643" width="9" style="7" bestFit="1" customWidth="1"/>
    <col min="14644" max="14645" width="7.5703125" style="7" bestFit="1" customWidth="1"/>
    <col min="14646" max="14647" width="9" style="7" bestFit="1" customWidth="1"/>
    <col min="14648" max="14648" width="9" style="7" customWidth="1"/>
    <col min="14649" max="14649" width="7.5703125" style="7" bestFit="1" customWidth="1"/>
    <col min="14650" max="14650" width="9" style="7" bestFit="1" customWidth="1"/>
    <col min="14651" max="14651" width="11.42578125" style="7"/>
    <col min="14652" max="14652" width="29.42578125" style="7" customWidth="1"/>
    <col min="14653" max="14653" width="9" style="7" bestFit="1" customWidth="1"/>
    <col min="14654" max="14654" width="7.5703125" style="7" bestFit="1" customWidth="1"/>
    <col min="14655" max="14655" width="10.42578125" style="7" bestFit="1" customWidth="1"/>
    <col min="14656" max="14659" width="7.5703125" style="7" bestFit="1" customWidth="1"/>
    <col min="14660" max="14660" width="6.85546875" style="7" bestFit="1" customWidth="1"/>
    <col min="14661" max="14661" width="9" style="7" bestFit="1" customWidth="1"/>
    <col min="14662" max="14663" width="7.5703125" style="7" bestFit="1" customWidth="1"/>
    <col min="14664" max="14665" width="9" style="7" bestFit="1" customWidth="1"/>
    <col min="14666" max="14666" width="9" style="7" customWidth="1"/>
    <col min="14667" max="14667" width="7.5703125" style="7" bestFit="1" customWidth="1"/>
    <col min="14668" max="14668" width="9" style="7" bestFit="1" customWidth="1"/>
    <col min="14669" max="14848" width="11.42578125" style="7"/>
    <col min="14849" max="14849" width="31" style="7" customWidth="1"/>
    <col min="14850" max="14850" width="9" style="7" bestFit="1" customWidth="1"/>
    <col min="14851" max="14851" width="7.5703125" style="7" bestFit="1" customWidth="1"/>
    <col min="14852" max="14852" width="10.42578125" style="7" bestFit="1" customWidth="1"/>
    <col min="14853" max="14856" width="7.5703125" style="7" bestFit="1" customWidth="1"/>
    <col min="14857" max="14857" width="6.85546875" style="7" bestFit="1" customWidth="1"/>
    <col min="14858" max="14858" width="9" style="7" bestFit="1" customWidth="1"/>
    <col min="14859" max="14860" width="7.5703125" style="7" bestFit="1" customWidth="1"/>
    <col min="14861" max="14862" width="9" style="7" bestFit="1" customWidth="1"/>
    <col min="14863" max="14863" width="9" style="7" customWidth="1"/>
    <col min="14864" max="14864" width="7.5703125" style="7" bestFit="1" customWidth="1"/>
    <col min="14865" max="14866" width="7.5703125" style="7" customWidth="1"/>
    <col min="14867" max="14867" width="9" style="7" bestFit="1" customWidth="1"/>
    <col min="14868" max="14868" width="17.140625" style="7" customWidth="1"/>
    <col min="14869" max="14872" width="10.140625" style="7" customWidth="1"/>
    <col min="14873" max="14873" width="9" style="7" bestFit="1" customWidth="1"/>
    <col min="14874" max="14874" width="7.5703125" style="7" bestFit="1" customWidth="1"/>
    <col min="14875" max="14875" width="10.42578125" style="7" bestFit="1" customWidth="1"/>
    <col min="14876" max="14879" width="7.5703125" style="7" bestFit="1" customWidth="1"/>
    <col min="14880" max="14880" width="6.85546875" style="7" bestFit="1" customWidth="1"/>
    <col min="14881" max="14881" width="9" style="7" bestFit="1" customWidth="1"/>
    <col min="14882" max="14883" width="7.5703125" style="7" bestFit="1" customWidth="1"/>
    <col min="14884" max="14885" width="9" style="7" bestFit="1" customWidth="1"/>
    <col min="14886" max="14886" width="9" style="7" customWidth="1"/>
    <col min="14887" max="14887" width="7.5703125" style="7" bestFit="1" customWidth="1"/>
    <col min="14888" max="14888" width="9" style="7" bestFit="1" customWidth="1"/>
    <col min="14889" max="14889" width="11.42578125" style="7"/>
    <col min="14890" max="14890" width="29.42578125" style="7" customWidth="1"/>
    <col min="14891" max="14891" width="9" style="7" bestFit="1" customWidth="1"/>
    <col min="14892" max="14892" width="7.5703125" style="7" bestFit="1" customWidth="1"/>
    <col min="14893" max="14893" width="10.42578125" style="7" bestFit="1" customWidth="1"/>
    <col min="14894" max="14897" width="7.5703125" style="7" bestFit="1" customWidth="1"/>
    <col min="14898" max="14898" width="6.85546875" style="7" bestFit="1" customWidth="1"/>
    <col min="14899" max="14899" width="9" style="7" bestFit="1" customWidth="1"/>
    <col min="14900" max="14901" width="7.5703125" style="7" bestFit="1" customWidth="1"/>
    <col min="14902" max="14903" width="9" style="7" bestFit="1" customWidth="1"/>
    <col min="14904" max="14904" width="9" style="7" customWidth="1"/>
    <col min="14905" max="14905" width="7.5703125" style="7" bestFit="1" customWidth="1"/>
    <col min="14906" max="14906" width="9" style="7" bestFit="1" customWidth="1"/>
    <col min="14907" max="14907" width="11.42578125" style="7"/>
    <col min="14908" max="14908" width="29.42578125" style="7" customWidth="1"/>
    <col min="14909" max="14909" width="9" style="7" bestFit="1" customWidth="1"/>
    <col min="14910" max="14910" width="7.5703125" style="7" bestFit="1" customWidth="1"/>
    <col min="14911" max="14911" width="10.42578125" style="7" bestFit="1" customWidth="1"/>
    <col min="14912" max="14915" width="7.5703125" style="7" bestFit="1" customWidth="1"/>
    <col min="14916" max="14916" width="6.85546875" style="7" bestFit="1" customWidth="1"/>
    <col min="14917" max="14917" width="9" style="7" bestFit="1" customWidth="1"/>
    <col min="14918" max="14919" width="7.5703125" style="7" bestFit="1" customWidth="1"/>
    <col min="14920" max="14921" width="9" style="7" bestFit="1" customWidth="1"/>
    <col min="14922" max="14922" width="9" style="7" customWidth="1"/>
    <col min="14923" max="14923" width="7.5703125" style="7" bestFit="1" customWidth="1"/>
    <col min="14924" max="14924" width="9" style="7" bestFit="1" customWidth="1"/>
    <col min="14925" max="15104" width="11.42578125" style="7"/>
    <col min="15105" max="15105" width="31" style="7" customWidth="1"/>
    <col min="15106" max="15106" width="9" style="7" bestFit="1" customWidth="1"/>
    <col min="15107" max="15107" width="7.5703125" style="7" bestFit="1" customWidth="1"/>
    <col min="15108" max="15108" width="10.42578125" style="7" bestFit="1" customWidth="1"/>
    <col min="15109" max="15112" width="7.5703125" style="7" bestFit="1" customWidth="1"/>
    <col min="15113" max="15113" width="6.85546875" style="7" bestFit="1" customWidth="1"/>
    <col min="15114" max="15114" width="9" style="7" bestFit="1" customWidth="1"/>
    <col min="15115" max="15116" width="7.5703125" style="7" bestFit="1" customWidth="1"/>
    <col min="15117" max="15118" width="9" style="7" bestFit="1" customWidth="1"/>
    <col min="15119" max="15119" width="9" style="7" customWidth="1"/>
    <col min="15120" max="15120" width="7.5703125" style="7" bestFit="1" customWidth="1"/>
    <col min="15121" max="15122" width="7.5703125" style="7" customWidth="1"/>
    <col min="15123" max="15123" width="9" style="7" bestFit="1" customWidth="1"/>
    <col min="15124" max="15124" width="17.140625" style="7" customWidth="1"/>
    <col min="15125" max="15128" width="10.140625" style="7" customWidth="1"/>
    <col min="15129" max="15129" width="9" style="7" bestFit="1" customWidth="1"/>
    <col min="15130" max="15130" width="7.5703125" style="7" bestFit="1" customWidth="1"/>
    <col min="15131" max="15131" width="10.42578125" style="7" bestFit="1" customWidth="1"/>
    <col min="15132" max="15135" width="7.5703125" style="7" bestFit="1" customWidth="1"/>
    <col min="15136" max="15136" width="6.85546875" style="7" bestFit="1" customWidth="1"/>
    <col min="15137" max="15137" width="9" style="7" bestFit="1" customWidth="1"/>
    <col min="15138" max="15139" width="7.5703125" style="7" bestFit="1" customWidth="1"/>
    <col min="15140" max="15141" width="9" style="7" bestFit="1" customWidth="1"/>
    <col min="15142" max="15142" width="9" style="7" customWidth="1"/>
    <col min="15143" max="15143" width="7.5703125" style="7" bestFit="1" customWidth="1"/>
    <col min="15144" max="15144" width="9" style="7" bestFit="1" customWidth="1"/>
    <col min="15145" max="15145" width="11.42578125" style="7"/>
    <col min="15146" max="15146" width="29.42578125" style="7" customWidth="1"/>
    <col min="15147" max="15147" width="9" style="7" bestFit="1" customWidth="1"/>
    <col min="15148" max="15148" width="7.5703125" style="7" bestFit="1" customWidth="1"/>
    <col min="15149" max="15149" width="10.42578125" style="7" bestFit="1" customWidth="1"/>
    <col min="15150" max="15153" width="7.5703125" style="7" bestFit="1" customWidth="1"/>
    <col min="15154" max="15154" width="6.85546875" style="7" bestFit="1" customWidth="1"/>
    <col min="15155" max="15155" width="9" style="7" bestFit="1" customWidth="1"/>
    <col min="15156" max="15157" width="7.5703125" style="7" bestFit="1" customWidth="1"/>
    <col min="15158" max="15159" width="9" style="7" bestFit="1" customWidth="1"/>
    <col min="15160" max="15160" width="9" style="7" customWidth="1"/>
    <col min="15161" max="15161" width="7.5703125" style="7" bestFit="1" customWidth="1"/>
    <col min="15162" max="15162" width="9" style="7" bestFit="1" customWidth="1"/>
    <col min="15163" max="15163" width="11.42578125" style="7"/>
    <col min="15164" max="15164" width="29.42578125" style="7" customWidth="1"/>
    <col min="15165" max="15165" width="9" style="7" bestFit="1" customWidth="1"/>
    <col min="15166" max="15166" width="7.5703125" style="7" bestFit="1" customWidth="1"/>
    <col min="15167" max="15167" width="10.42578125" style="7" bestFit="1" customWidth="1"/>
    <col min="15168" max="15171" width="7.5703125" style="7" bestFit="1" customWidth="1"/>
    <col min="15172" max="15172" width="6.85546875" style="7" bestFit="1" customWidth="1"/>
    <col min="15173" max="15173" width="9" style="7" bestFit="1" customWidth="1"/>
    <col min="15174" max="15175" width="7.5703125" style="7" bestFit="1" customWidth="1"/>
    <col min="15176" max="15177" width="9" style="7" bestFit="1" customWidth="1"/>
    <col min="15178" max="15178" width="9" style="7" customWidth="1"/>
    <col min="15179" max="15179" width="7.5703125" style="7" bestFit="1" customWidth="1"/>
    <col min="15180" max="15180" width="9" style="7" bestFit="1" customWidth="1"/>
    <col min="15181" max="15360" width="11.42578125" style="7"/>
    <col min="15361" max="15361" width="31" style="7" customWidth="1"/>
    <col min="15362" max="15362" width="9" style="7" bestFit="1" customWidth="1"/>
    <col min="15363" max="15363" width="7.5703125" style="7" bestFit="1" customWidth="1"/>
    <col min="15364" max="15364" width="10.42578125" style="7" bestFit="1" customWidth="1"/>
    <col min="15365" max="15368" width="7.5703125" style="7" bestFit="1" customWidth="1"/>
    <col min="15369" max="15369" width="6.85546875" style="7" bestFit="1" customWidth="1"/>
    <col min="15370" max="15370" width="9" style="7" bestFit="1" customWidth="1"/>
    <col min="15371" max="15372" width="7.5703125" style="7" bestFit="1" customWidth="1"/>
    <col min="15373" max="15374" width="9" style="7" bestFit="1" customWidth="1"/>
    <col min="15375" max="15375" width="9" style="7" customWidth="1"/>
    <col min="15376" max="15376" width="7.5703125" style="7" bestFit="1" customWidth="1"/>
    <col min="15377" max="15378" width="7.5703125" style="7" customWidth="1"/>
    <col min="15379" max="15379" width="9" style="7" bestFit="1" customWidth="1"/>
    <col min="15380" max="15380" width="17.140625" style="7" customWidth="1"/>
    <col min="15381" max="15384" width="10.140625" style="7" customWidth="1"/>
    <col min="15385" max="15385" width="9" style="7" bestFit="1" customWidth="1"/>
    <col min="15386" max="15386" width="7.5703125" style="7" bestFit="1" customWidth="1"/>
    <col min="15387" max="15387" width="10.42578125" style="7" bestFit="1" customWidth="1"/>
    <col min="15388" max="15391" width="7.5703125" style="7" bestFit="1" customWidth="1"/>
    <col min="15392" max="15392" width="6.85546875" style="7" bestFit="1" customWidth="1"/>
    <col min="15393" max="15393" width="9" style="7" bestFit="1" customWidth="1"/>
    <col min="15394" max="15395" width="7.5703125" style="7" bestFit="1" customWidth="1"/>
    <col min="15396" max="15397" width="9" style="7" bestFit="1" customWidth="1"/>
    <col min="15398" max="15398" width="9" style="7" customWidth="1"/>
    <col min="15399" max="15399" width="7.5703125" style="7" bestFit="1" customWidth="1"/>
    <col min="15400" max="15400" width="9" style="7" bestFit="1" customWidth="1"/>
    <col min="15401" max="15401" width="11.42578125" style="7"/>
    <col min="15402" max="15402" width="29.42578125" style="7" customWidth="1"/>
    <col min="15403" max="15403" width="9" style="7" bestFit="1" customWidth="1"/>
    <col min="15404" max="15404" width="7.5703125" style="7" bestFit="1" customWidth="1"/>
    <col min="15405" max="15405" width="10.42578125" style="7" bestFit="1" customWidth="1"/>
    <col min="15406" max="15409" width="7.5703125" style="7" bestFit="1" customWidth="1"/>
    <col min="15410" max="15410" width="6.85546875" style="7" bestFit="1" customWidth="1"/>
    <col min="15411" max="15411" width="9" style="7" bestFit="1" customWidth="1"/>
    <col min="15412" max="15413" width="7.5703125" style="7" bestFit="1" customWidth="1"/>
    <col min="15414" max="15415" width="9" style="7" bestFit="1" customWidth="1"/>
    <col min="15416" max="15416" width="9" style="7" customWidth="1"/>
    <col min="15417" max="15417" width="7.5703125" style="7" bestFit="1" customWidth="1"/>
    <col min="15418" max="15418" width="9" style="7" bestFit="1" customWidth="1"/>
    <col min="15419" max="15419" width="11.42578125" style="7"/>
    <col min="15420" max="15420" width="29.42578125" style="7" customWidth="1"/>
    <col min="15421" max="15421" width="9" style="7" bestFit="1" customWidth="1"/>
    <col min="15422" max="15422" width="7.5703125" style="7" bestFit="1" customWidth="1"/>
    <col min="15423" max="15423" width="10.42578125" style="7" bestFit="1" customWidth="1"/>
    <col min="15424" max="15427" width="7.5703125" style="7" bestFit="1" customWidth="1"/>
    <col min="15428" max="15428" width="6.85546875" style="7" bestFit="1" customWidth="1"/>
    <col min="15429" max="15429" width="9" style="7" bestFit="1" customWidth="1"/>
    <col min="15430" max="15431" width="7.5703125" style="7" bestFit="1" customWidth="1"/>
    <col min="15432" max="15433" width="9" style="7" bestFit="1" customWidth="1"/>
    <col min="15434" max="15434" width="9" style="7" customWidth="1"/>
    <col min="15435" max="15435" width="7.5703125" style="7" bestFit="1" customWidth="1"/>
    <col min="15436" max="15436" width="9" style="7" bestFit="1" customWidth="1"/>
    <col min="15437" max="15616" width="11.42578125" style="7"/>
    <col min="15617" max="15617" width="31" style="7" customWidth="1"/>
    <col min="15618" max="15618" width="9" style="7" bestFit="1" customWidth="1"/>
    <col min="15619" max="15619" width="7.5703125" style="7" bestFit="1" customWidth="1"/>
    <col min="15620" max="15620" width="10.42578125" style="7" bestFit="1" customWidth="1"/>
    <col min="15621" max="15624" width="7.5703125" style="7" bestFit="1" customWidth="1"/>
    <col min="15625" max="15625" width="6.85546875" style="7" bestFit="1" customWidth="1"/>
    <col min="15626" max="15626" width="9" style="7" bestFit="1" customWidth="1"/>
    <col min="15627" max="15628" width="7.5703125" style="7" bestFit="1" customWidth="1"/>
    <col min="15629" max="15630" width="9" style="7" bestFit="1" customWidth="1"/>
    <col min="15631" max="15631" width="9" style="7" customWidth="1"/>
    <col min="15632" max="15632" width="7.5703125" style="7" bestFit="1" customWidth="1"/>
    <col min="15633" max="15634" width="7.5703125" style="7" customWidth="1"/>
    <col min="15635" max="15635" width="9" style="7" bestFit="1" customWidth="1"/>
    <col min="15636" max="15636" width="17.140625" style="7" customWidth="1"/>
    <col min="15637" max="15640" width="10.140625" style="7" customWidth="1"/>
    <col min="15641" max="15641" width="9" style="7" bestFit="1" customWidth="1"/>
    <col min="15642" max="15642" width="7.5703125" style="7" bestFit="1" customWidth="1"/>
    <col min="15643" max="15643" width="10.42578125" style="7" bestFit="1" customWidth="1"/>
    <col min="15644" max="15647" width="7.5703125" style="7" bestFit="1" customWidth="1"/>
    <col min="15648" max="15648" width="6.85546875" style="7" bestFit="1" customWidth="1"/>
    <col min="15649" max="15649" width="9" style="7" bestFit="1" customWidth="1"/>
    <col min="15650" max="15651" width="7.5703125" style="7" bestFit="1" customWidth="1"/>
    <col min="15652" max="15653" width="9" style="7" bestFit="1" customWidth="1"/>
    <col min="15654" max="15654" width="9" style="7" customWidth="1"/>
    <col min="15655" max="15655" width="7.5703125" style="7" bestFit="1" customWidth="1"/>
    <col min="15656" max="15656" width="9" style="7" bestFit="1" customWidth="1"/>
    <col min="15657" max="15657" width="11.42578125" style="7"/>
    <col min="15658" max="15658" width="29.42578125" style="7" customWidth="1"/>
    <col min="15659" max="15659" width="9" style="7" bestFit="1" customWidth="1"/>
    <col min="15660" max="15660" width="7.5703125" style="7" bestFit="1" customWidth="1"/>
    <col min="15661" max="15661" width="10.42578125" style="7" bestFit="1" customWidth="1"/>
    <col min="15662" max="15665" width="7.5703125" style="7" bestFit="1" customWidth="1"/>
    <col min="15666" max="15666" width="6.85546875" style="7" bestFit="1" customWidth="1"/>
    <col min="15667" max="15667" width="9" style="7" bestFit="1" customWidth="1"/>
    <col min="15668" max="15669" width="7.5703125" style="7" bestFit="1" customWidth="1"/>
    <col min="15670" max="15671" width="9" style="7" bestFit="1" customWidth="1"/>
    <col min="15672" max="15672" width="9" style="7" customWidth="1"/>
    <col min="15673" max="15673" width="7.5703125" style="7" bestFit="1" customWidth="1"/>
    <col min="15674" max="15674" width="9" style="7" bestFit="1" customWidth="1"/>
    <col min="15675" max="15675" width="11.42578125" style="7"/>
    <col min="15676" max="15676" width="29.42578125" style="7" customWidth="1"/>
    <col min="15677" max="15677" width="9" style="7" bestFit="1" customWidth="1"/>
    <col min="15678" max="15678" width="7.5703125" style="7" bestFit="1" customWidth="1"/>
    <col min="15679" max="15679" width="10.42578125" style="7" bestFit="1" customWidth="1"/>
    <col min="15680" max="15683" width="7.5703125" style="7" bestFit="1" customWidth="1"/>
    <col min="15684" max="15684" width="6.85546875" style="7" bestFit="1" customWidth="1"/>
    <col min="15685" max="15685" width="9" style="7" bestFit="1" customWidth="1"/>
    <col min="15686" max="15687" width="7.5703125" style="7" bestFit="1" customWidth="1"/>
    <col min="15688" max="15689" width="9" style="7" bestFit="1" customWidth="1"/>
    <col min="15690" max="15690" width="9" style="7" customWidth="1"/>
    <col min="15691" max="15691" width="7.5703125" style="7" bestFit="1" customWidth="1"/>
    <col min="15692" max="15692" width="9" style="7" bestFit="1" customWidth="1"/>
    <col min="15693" max="15872" width="11.42578125" style="7"/>
    <col min="15873" max="15873" width="31" style="7" customWidth="1"/>
    <col min="15874" max="15874" width="9" style="7" bestFit="1" customWidth="1"/>
    <col min="15875" max="15875" width="7.5703125" style="7" bestFit="1" customWidth="1"/>
    <col min="15876" max="15876" width="10.42578125" style="7" bestFit="1" customWidth="1"/>
    <col min="15877" max="15880" width="7.5703125" style="7" bestFit="1" customWidth="1"/>
    <col min="15881" max="15881" width="6.85546875" style="7" bestFit="1" customWidth="1"/>
    <col min="15882" max="15882" width="9" style="7" bestFit="1" customWidth="1"/>
    <col min="15883" max="15884" width="7.5703125" style="7" bestFit="1" customWidth="1"/>
    <col min="15885" max="15886" width="9" style="7" bestFit="1" customWidth="1"/>
    <col min="15887" max="15887" width="9" style="7" customWidth="1"/>
    <col min="15888" max="15888" width="7.5703125" style="7" bestFit="1" customWidth="1"/>
    <col min="15889" max="15890" width="7.5703125" style="7" customWidth="1"/>
    <col min="15891" max="15891" width="9" style="7" bestFit="1" customWidth="1"/>
    <col min="15892" max="15892" width="17.140625" style="7" customWidth="1"/>
    <col min="15893" max="15896" width="10.140625" style="7" customWidth="1"/>
    <col min="15897" max="15897" width="9" style="7" bestFit="1" customWidth="1"/>
    <col min="15898" max="15898" width="7.5703125" style="7" bestFit="1" customWidth="1"/>
    <col min="15899" max="15899" width="10.42578125" style="7" bestFit="1" customWidth="1"/>
    <col min="15900" max="15903" width="7.5703125" style="7" bestFit="1" customWidth="1"/>
    <col min="15904" max="15904" width="6.85546875" style="7" bestFit="1" customWidth="1"/>
    <col min="15905" max="15905" width="9" style="7" bestFit="1" customWidth="1"/>
    <col min="15906" max="15907" width="7.5703125" style="7" bestFit="1" customWidth="1"/>
    <col min="15908" max="15909" width="9" style="7" bestFit="1" customWidth="1"/>
    <col min="15910" max="15910" width="9" style="7" customWidth="1"/>
    <col min="15911" max="15911" width="7.5703125" style="7" bestFit="1" customWidth="1"/>
    <col min="15912" max="15912" width="9" style="7" bestFit="1" customWidth="1"/>
    <col min="15913" max="15913" width="11.42578125" style="7"/>
    <col min="15914" max="15914" width="29.42578125" style="7" customWidth="1"/>
    <col min="15915" max="15915" width="9" style="7" bestFit="1" customWidth="1"/>
    <col min="15916" max="15916" width="7.5703125" style="7" bestFit="1" customWidth="1"/>
    <col min="15917" max="15917" width="10.42578125" style="7" bestFit="1" customWidth="1"/>
    <col min="15918" max="15921" width="7.5703125" style="7" bestFit="1" customWidth="1"/>
    <col min="15922" max="15922" width="6.85546875" style="7" bestFit="1" customWidth="1"/>
    <col min="15923" max="15923" width="9" style="7" bestFit="1" customWidth="1"/>
    <col min="15924" max="15925" width="7.5703125" style="7" bestFit="1" customWidth="1"/>
    <col min="15926" max="15927" width="9" style="7" bestFit="1" customWidth="1"/>
    <col min="15928" max="15928" width="9" style="7" customWidth="1"/>
    <col min="15929" max="15929" width="7.5703125" style="7" bestFit="1" customWidth="1"/>
    <col min="15930" max="15930" width="9" style="7" bestFit="1" customWidth="1"/>
    <col min="15931" max="15931" width="11.42578125" style="7"/>
    <col min="15932" max="15932" width="29.42578125" style="7" customWidth="1"/>
    <col min="15933" max="15933" width="9" style="7" bestFit="1" customWidth="1"/>
    <col min="15934" max="15934" width="7.5703125" style="7" bestFit="1" customWidth="1"/>
    <col min="15935" max="15935" width="10.42578125" style="7" bestFit="1" customWidth="1"/>
    <col min="15936" max="15939" width="7.5703125" style="7" bestFit="1" customWidth="1"/>
    <col min="15940" max="15940" width="6.85546875" style="7" bestFit="1" customWidth="1"/>
    <col min="15941" max="15941" width="9" style="7" bestFit="1" customWidth="1"/>
    <col min="15942" max="15943" width="7.5703125" style="7" bestFit="1" customWidth="1"/>
    <col min="15944" max="15945" width="9" style="7" bestFit="1" customWidth="1"/>
    <col min="15946" max="15946" width="9" style="7" customWidth="1"/>
    <col min="15947" max="15947" width="7.5703125" style="7" bestFit="1" customWidth="1"/>
    <col min="15948" max="15948" width="9" style="7" bestFit="1" customWidth="1"/>
    <col min="15949" max="16128" width="11.42578125" style="7"/>
    <col min="16129" max="16129" width="31" style="7" customWidth="1"/>
    <col min="16130" max="16130" width="9" style="7" bestFit="1" customWidth="1"/>
    <col min="16131" max="16131" width="7.5703125" style="7" bestFit="1" customWidth="1"/>
    <col min="16132" max="16132" width="10.42578125" style="7" bestFit="1" customWidth="1"/>
    <col min="16133" max="16136" width="7.5703125" style="7" bestFit="1" customWidth="1"/>
    <col min="16137" max="16137" width="6.85546875" style="7" bestFit="1" customWidth="1"/>
    <col min="16138" max="16138" width="9" style="7" bestFit="1" customWidth="1"/>
    <col min="16139" max="16140" width="7.5703125" style="7" bestFit="1" customWidth="1"/>
    <col min="16141" max="16142" width="9" style="7" bestFit="1" customWidth="1"/>
    <col min="16143" max="16143" width="9" style="7" customWidth="1"/>
    <col min="16144" max="16144" width="7.5703125" style="7" bestFit="1" customWidth="1"/>
    <col min="16145" max="16146" width="7.5703125" style="7" customWidth="1"/>
    <col min="16147" max="16147" width="9" style="7" bestFit="1" customWidth="1"/>
    <col min="16148" max="16148" width="17.140625" style="7" customWidth="1"/>
    <col min="16149" max="16152" width="10.140625" style="7" customWidth="1"/>
    <col min="16153" max="16153" width="9" style="7" bestFit="1" customWidth="1"/>
    <col min="16154" max="16154" width="7.5703125" style="7" bestFit="1" customWidth="1"/>
    <col min="16155" max="16155" width="10.42578125" style="7" bestFit="1" customWidth="1"/>
    <col min="16156" max="16159" width="7.5703125" style="7" bestFit="1" customWidth="1"/>
    <col min="16160" max="16160" width="6.85546875" style="7" bestFit="1" customWidth="1"/>
    <col min="16161" max="16161" width="9" style="7" bestFit="1" customWidth="1"/>
    <col min="16162" max="16163" width="7.5703125" style="7" bestFit="1" customWidth="1"/>
    <col min="16164" max="16165" width="9" style="7" bestFit="1" customWidth="1"/>
    <col min="16166" max="16166" width="9" style="7" customWidth="1"/>
    <col min="16167" max="16167" width="7.5703125" style="7" bestFit="1" customWidth="1"/>
    <col min="16168" max="16168" width="9" style="7" bestFit="1" customWidth="1"/>
    <col min="16169" max="16169" width="11.42578125" style="7"/>
    <col min="16170" max="16170" width="29.42578125" style="7" customWidth="1"/>
    <col min="16171" max="16171" width="9" style="7" bestFit="1" customWidth="1"/>
    <col min="16172" max="16172" width="7.5703125" style="7" bestFit="1" customWidth="1"/>
    <col min="16173" max="16173" width="10.42578125" style="7" bestFit="1" customWidth="1"/>
    <col min="16174" max="16177" width="7.5703125" style="7" bestFit="1" customWidth="1"/>
    <col min="16178" max="16178" width="6.85546875" style="7" bestFit="1" customWidth="1"/>
    <col min="16179" max="16179" width="9" style="7" bestFit="1" customWidth="1"/>
    <col min="16180" max="16181" width="7.5703125" style="7" bestFit="1" customWidth="1"/>
    <col min="16182" max="16183" width="9" style="7" bestFit="1" customWidth="1"/>
    <col min="16184" max="16184" width="9" style="7" customWidth="1"/>
    <col min="16185" max="16185" width="7.5703125" style="7" bestFit="1" customWidth="1"/>
    <col min="16186" max="16186" width="9" style="7" bestFit="1" customWidth="1"/>
    <col min="16187" max="16187" width="11.42578125" style="7"/>
    <col min="16188" max="16188" width="29.42578125" style="7" customWidth="1"/>
    <col min="16189" max="16189" width="9" style="7" bestFit="1" customWidth="1"/>
    <col min="16190" max="16190" width="7.5703125" style="7" bestFit="1" customWidth="1"/>
    <col min="16191" max="16191" width="10.42578125" style="7" bestFit="1" customWidth="1"/>
    <col min="16192" max="16195" width="7.5703125" style="7" bestFit="1" customWidth="1"/>
    <col min="16196" max="16196" width="6.85546875" style="7" bestFit="1" customWidth="1"/>
    <col min="16197" max="16197" width="9" style="7" bestFit="1" customWidth="1"/>
    <col min="16198" max="16199" width="7.5703125" style="7" bestFit="1" customWidth="1"/>
    <col min="16200" max="16201" width="9" style="7" bestFit="1" customWidth="1"/>
    <col min="16202" max="16202" width="9" style="7" customWidth="1"/>
    <col min="16203" max="16203" width="7.5703125" style="7" bestFit="1" customWidth="1"/>
    <col min="16204" max="16204" width="9" style="7" bestFit="1" customWidth="1"/>
    <col min="16205" max="16384" width="11.42578125" style="7"/>
  </cols>
  <sheetData>
    <row r="1" spans="1:20" ht="18" customHeight="1">
      <c r="A1" s="1504" t="s">
        <v>1218</v>
      </c>
    </row>
    <row r="2" spans="1:20" ht="42" customHeight="1">
      <c r="A2" s="352" t="s">
        <v>1126</v>
      </c>
      <c r="B2" s="352"/>
      <c r="C2" s="352"/>
      <c r="D2" s="352"/>
      <c r="E2" s="352"/>
      <c r="F2" s="352"/>
      <c r="G2" s="352"/>
      <c r="H2" s="352"/>
      <c r="I2" s="352"/>
      <c r="J2" s="352"/>
      <c r="K2" s="352"/>
      <c r="L2" s="352"/>
      <c r="M2" s="352"/>
      <c r="N2" s="352"/>
      <c r="O2" s="352"/>
      <c r="P2" s="352"/>
      <c r="Q2" s="352"/>
      <c r="R2" s="352"/>
      <c r="S2" s="352"/>
    </row>
    <row r="3" spans="1:20" ht="18.75">
      <c r="A3" s="854">
        <v>45473</v>
      </c>
      <c r="B3" s="854"/>
      <c r="C3" s="854"/>
      <c r="D3" s="854"/>
      <c r="E3" s="854"/>
      <c r="F3" s="854"/>
      <c r="G3" s="854"/>
      <c r="H3" s="854"/>
      <c r="I3" s="854"/>
      <c r="J3" s="854"/>
      <c r="K3" s="854"/>
      <c r="L3" s="854"/>
      <c r="M3" s="854"/>
      <c r="N3" s="854"/>
      <c r="O3" s="854"/>
      <c r="P3" s="854"/>
      <c r="Q3" s="854"/>
      <c r="R3" s="854"/>
      <c r="S3" s="854"/>
    </row>
    <row r="4" spans="1:20" ht="16.5">
      <c r="A4" s="855" t="s">
        <v>176</v>
      </c>
      <c r="B4" s="855"/>
      <c r="C4" s="855"/>
      <c r="D4" s="855"/>
      <c r="E4" s="855"/>
      <c r="F4" s="855"/>
      <c r="G4" s="855"/>
      <c r="H4" s="855"/>
      <c r="I4" s="855"/>
      <c r="J4" s="855"/>
      <c r="K4" s="855"/>
      <c r="L4" s="855"/>
      <c r="M4" s="855"/>
      <c r="N4" s="855"/>
      <c r="O4" s="855"/>
      <c r="P4" s="855"/>
      <c r="Q4" s="855"/>
      <c r="R4" s="855"/>
      <c r="S4" s="855"/>
    </row>
    <row r="5" spans="1:20" ht="15.75" customHeight="1" thickBot="1">
      <c r="A5" s="1305"/>
      <c r="B5" s="857"/>
      <c r="C5" s="857"/>
      <c r="D5" s="857"/>
      <c r="E5" s="857"/>
      <c r="F5" s="857"/>
      <c r="G5" s="857"/>
      <c r="H5" s="857"/>
      <c r="I5" s="857"/>
      <c r="J5" s="857"/>
      <c r="K5" s="857"/>
      <c r="L5" s="857"/>
      <c r="M5" s="857"/>
      <c r="N5" s="857"/>
      <c r="O5" s="857"/>
      <c r="P5" s="857"/>
      <c r="Q5" s="857"/>
      <c r="R5" s="857"/>
      <c r="S5" s="858"/>
    </row>
    <row r="6" spans="1:20" ht="96.75" customHeight="1">
      <c r="A6" s="356" t="s">
        <v>784</v>
      </c>
      <c r="B6" s="859" t="s">
        <v>29</v>
      </c>
      <c r="C6" s="860" t="s">
        <v>30</v>
      </c>
      <c r="D6" s="860" t="s">
        <v>31</v>
      </c>
      <c r="E6" s="860" t="s">
        <v>32</v>
      </c>
      <c r="F6" s="860" t="s">
        <v>33</v>
      </c>
      <c r="G6" s="860" t="s">
        <v>114</v>
      </c>
      <c r="H6" s="860" t="s">
        <v>35</v>
      </c>
      <c r="I6" s="860" t="s">
        <v>785</v>
      </c>
      <c r="J6" s="860" t="s">
        <v>37</v>
      </c>
      <c r="K6" s="860" t="s">
        <v>38</v>
      </c>
      <c r="L6" s="860" t="s">
        <v>39</v>
      </c>
      <c r="M6" s="860" t="s">
        <v>116</v>
      </c>
      <c r="N6" s="860" t="s">
        <v>151</v>
      </c>
      <c r="O6" s="860" t="s">
        <v>42</v>
      </c>
      <c r="P6" s="860" t="s">
        <v>43</v>
      </c>
      <c r="Q6" s="860" t="s">
        <v>44</v>
      </c>
      <c r="R6" s="860" t="s">
        <v>767</v>
      </c>
      <c r="S6" s="861" t="s">
        <v>46</v>
      </c>
      <c r="T6" s="13"/>
    </row>
    <row r="7" spans="1:20" ht="13.5">
      <c r="A7" s="862" t="s">
        <v>786</v>
      </c>
      <c r="B7" s="1306">
        <v>1.5231613921536305E-2</v>
      </c>
      <c r="C7" s="1306">
        <v>1.6862309092807482E-4</v>
      </c>
      <c r="D7" s="1306">
        <v>0.20943760385078161</v>
      </c>
      <c r="E7" s="1306">
        <v>0</v>
      </c>
      <c r="F7" s="1306">
        <v>0</v>
      </c>
      <c r="G7" s="1306">
        <v>1.8585278559307477</v>
      </c>
      <c r="H7" s="1306">
        <v>0</v>
      </c>
      <c r="I7" s="1306">
        <v>0.184941933271556</v>
      </c>
      <c r="J7" s="1306" t="s">
        <v>132</v>
      </c>
      <c r="K7" s="1306">
        <v>0</v>
      </c>
      <c r="L7" s="1306" t="s">
        <v>132</v>
      </c>
      <c r="M7" s="1306">
        <v>3.0296106727471162</v>
      </c>
      <c r="N7" s="1306" t="s">
        <v>132</v>
      </c>
      <c r="O7" s="1306" t="s">
        <v>132</v>
      </c>
      <c r="P7" s="1306">
        <v>2.1007117236558557</v>
      </c>
      <c r="Q7" s="1306">
        <v>0</v>
      </c>
      <c r="R7" s="1306">
        <v>3.29755207241314</v>
      </c>
      <c r="S7" s="863">
        <v>0.5739215479398817</v>
      </c>
      <c r="T7" s="1307"/>
    </row>
    <row r="8" spans="1:20" ht="13.5">
      <c r="A8" s="865" t="s">
        <v>787</v>
      </c>
      <c r="B8" s="1308">
        <v>5.6558559511327964</v>
      </c>
      <c r="C8" s="1308" t="s">
        <v>132</v>
      </c>
      <c r="D8" s="1308">
        <v>0.60664056478509942</v>
      </c>
      <c r="E8" s="1308">
        <v>0</v>
      </c>
      <c r="F8" s="1308">
        <v>0</v>
      </c>
      <c r="G8" s="1308">
        <v>0.21793211600056819</v>
      </c>
      <c r="H8" s="1308">
        <v>0</v>
      </c>
      <c r="I8" s="1308">
        <v>0</v>
      </c>
      <c r="J8" s="1308" t="s">
        <v>132</v>
      </c>
      <c r="K8" s="1308" t="s">
        <v>132</v>
      </c>
      <c r="L8" s="1308" t="s">
        <v>132</v>
      </c>
      <c r="M8" s="1308" t="s">
        <v>132</v>
      </c>
      <c r="N8" s="1308" t="s">
        <v>132</v>
      </c>
      <c r="O8" s="1308" t="s">
        <v>132</v>
      </c>
      <c r="P8" s="1308" t="s">
        <v>132</v>
      </c>
      <c r="Q8" s="1308" t="s">
        <v>132</v>
      </c>
      <c r="R8" s="1308" t="s">
        <v>132</v>
      </c>
      <c r="S8" s="863">
        <v>0.581079948403741</v>
      </c>
      <c r="T8" s="13"/>
    </row>
    <row r="9" spans="1:20" ht="13.5">
      <c r="A9" s="865" t="s">
        <v>124</v>
      </c>
      <c r="B9" s="1308">
        <v>0</v>
      </c>
      <c r="C9" s="1308" t="s">
        <v>132</v>
      </c>
      <c r="D9" s="1308">
        <v>0</v>
      </c>
      <c r="E9" s="1308">
        <v>0</v>
      </c>
      <c r="F9" s="1308">
        <v>0</v>
      </c>
      <c r="G9" s="1308">
        <v>6.3078310530961093E-2</v>
      </c>
      <c r="H9" s="1308" t="s">
        <v>132</v>
      </c>
      <c r="I9" s="1308">
        <v>0</v>
      </c>
      <c r="J9" s="1308" t="s">
        <v>132</v>
      </c>
      <c r="K9" s="1308" t="s">
        <v>132</v>
      </c>
      <c r="L9" s="1308" t="s">
        <v>132</v>
      </c>
      <c r="M9" s="1308">
        <v>0.25147900734656442</v>
      </c>
      <c r="N9" s="1308" t="s">
        <v>132</v>
      </c>
      <c r="O9" s="1308" t="s">
        <v>132</v>
      </c>
      <c r="P9" s="1308" t="s">
        <v>132</v>
      </c>
      <c r="Q9" s="1308" t="s">
        <v>132</v>
      </c>
      <c r="R9" s="1308" t="s">
        <v>132</v>
      </c>
      <c r="S9" s="863">
        <v>7.1412986753502203E-2</v>
      </c>
      <c r="T9" s="13"/>
    </row>
    <row r="10" spans="1:20" ht="13.5">
      <c r="A10" s="865" t="s">
        <v>134</v>
      </c>
      <c r="B10" s="1308">
        <v>3.4032617094181217E-5</v>
      </c>
      <c r="C10" s="1308">
        <v>2.5221798560770376E-6</v>
      </c>
      <c r="D10" s="1308">
        <v>0.27049938997074724</v>
      </c>
      <c r="E10" s="1308">
        <v>0</v>
      </c>
      <c r="F10" s="1308">
        <v>0</v>
      </c>
      <c r="G10" s="1308">
        <v>2.7740093052723047</v>
      </c>
      <c r="H10" s="1308">
        <v>0</v>
      </c>
      <c r="I10" s="1308">
        <v>0.15455105539775224</v>
      </c>
      <c r="J10" s="1308" t="s">
        <v>132</v>
      </c>
      <c r="K10" s="1308">
        <v>0</v>
      </c>
      <c r="L10" s="1308" t="s">
        <v>132</v>
      </c>
      <c r="M10" s="1308">
        <v>4.5225012629515069</v>
      </c>
      <c r="N10" s="1308" t="s">
        <v>132</v>
      </c>
      <c r="O10" s="1308" t="s">
        <v>132</v>
      </c>
      <c r="P10" s="1308">
        <v>0.46916724586142283</v>
      </c>
      <c r="Q10" s="1308">
        <v>0</v>
      </c>
      <c r="R10" s="1308">
        <v>2.9267186858623586</v>
      </c>
      <c r="S10" s="863">
        <v>0.79100434109261109</v>
      </c>
      <c r="T10" s="13"/>
    </row>
    <row r="11" spans="1:20" ht="13.5">
      <c r="A11" s="865" t="s">
        <v>707</v>
      </c>
      <c r="B11" s="1308">
        <v>0</v>
      </c>
      <c r="C11" s="1308" t="s">
        <v>132</v>
      </c>
      <c r="D11" s="1308">
        <v>0</v>
      </c>
      <c r="E11" s="1308" t="s">
        <v>132</v>
      </c>
      <c r="F11" s="1308">
        <v>0</v>
      </c>
      <c r="G11" s="1308">
        <v>0</v>
      </c>
      <c r="H11" s="1308">
        <v>0</v>
      </c>
      <c r="I11" s="1308">
        <v>0</v>
      </c>
      <c r="J11" s="1308" t="s">
        <v>132</v>
      </c>
      <c r="K11" s="1308" t="s">
        <v>132</v>
      </c>
      <c r="L11" s="1308" t="s">
        <v>132</v>
      </c>
      <c r="M11" s="1308">
        <v>0</v>
      </c>
      <c r="N11" s="1308" t="s">
        <v>132</v>
      </c>
      <c r="O11" s="1308" t="s">
        <v>132</v>
      </c>
      <c r="P11" s="1308" t="s">
        <v>132</v>
      </c>
      <c r="Q11" s="1308" t="s">
        <v>132</v>
      </c>
      <c r="R11" s="1308" t="s">
        <v>132</v>
      </c>
      <c r="S11" s="863">
        <v>0</v>
      </c>
      <c r="T11" s="13"/>
    </row>
    <row r="12" spans="1:20" ht="13.5">
      <c r="A12" s="865" t="s">
        <v>788</v>
      </c>
      <c r="B12" s="1308">
        <v>1.2282814770275604E-3</v>
      </c>
      <c r="C12" s="1308" t="s">
        <v>132</v>
      </c>
      <c r="D12" s="1308">
        <v>0.14924921366638197</v>
      </c>
      <c r="E12" s="1308">
        <v>0</v>
      </c>
      <c r="F12" s="1308">
        <v>0</v>
      </c>
      <c r="G12" s="1308">
        <v>0</v>
      </c>
      <c r="H12" s="1308" t="s">
        <v>132</v>
      </c>
      <c r="I12" s="1308">
        <v>0</v>
      </c>
      <c r="J12" s="1308" t="s">
        <v>132</v>
      </c>
      <c r="K12" s="1308">
        <v>0</v>
      </c>
      <c r="L12" s="1308" t="s">
        <v>132</v>
      </c>
      <c r="M12" s="1308">
        <v>1.8810921454978535</v>
      </c>
      <c r="N12" s="1308" t="s">
        <v>132</v>
      </c>
      <c r="O12" s="1308" t="s">
        <v>132</v>
      </c>
      <c r="P12" s="1308">
        <v>0</v>
      </c>
      <c r="Q12" s="1308" t="s">
        <v>132</v>
      </c>
      <c r="R12" s="1308" t="s">
        <v>132</v>
      </c>
      <c r="S12" s="863">
        <v>0.15332060931799452</v>
      </c>
      <c r="T12" s="13"/>
    </row>
    <row r="13" spans="1:20" ht="13.5">
      <c r="A13" s="865" t="s">
        <v>789</v>
      </c>
      <c r="B13" s="1308">
        <v>0.13250655325215052</v>
      </c>
      <c r="C13" s="1308">
        <v>0</v>
      </c>
      <c r="D13" s="1308">
        <v>6.7597534788021926E-2</v>
      </c>
      <c r="E13" s="1308">
        <v>0</v>
      </c>
      <c r="F13" s="1308">
        <v>0</v>
      </c>
      <c r="G13" s="1308">
        <v>0.25826198597620764</v>
      </c>
      <c r="H13" s="1308">
        <v>0</v>
      </c>
      <c r="I13" s="1308">
        <v>0.49100991240997721</v>
      </c>
      <c r="J13" s="1308" t="s">
        <v>132</v>
      </c>
      <c r="K13" s="1308">
        <v>0</v>
      </c>
      <c r="L13" s="1308" t="s">
        <v>132</v>
      </c>
      <c r="M13" s="1308">
        <v>0</v>
      </c>
      <c r="N13" s="1308" t="s">
        <v>132</v>
      </c>
      <c r="O13" s="1308" t="s">
        <v>132</v>
      </c>
      <c r="P13" s="1308">
        <v>5.2689904592068153</v>
      </c>
      <c r="Q13" s="1308" t="s">
        <v>132</v>
      </c>
      <c r="R13" s="1308">
        <v>4.1054859480071801</v>
      </c>
      <c r="S13" s="863">
        <v>0.37356551492381612</v>
      </c>
      <c r="T13" s="13"/>
    </row>
    <row r="14" spans="1:20" ht="13.5" hidden="1">
      <c r="A14" s="865" t="s">
        <v>790</v>
      </c>
      <c r="B14" s="1308">
        <v>5.1318510659520013E-6</v>
      </c>
      <c r="C14" s="1308">
        <v>100</v>
      </c>
      <c r="D14" s="1308">
        <v>9.69218110264084E-2</v>
      </c>
      <c r="E14" s="1308">
        <v>0</v>
      </c>
      <c r="F14" s="1308">
        <v>0</v>
      </c>
      <c r="G14" s="1308">
        <v>2.3218710896719288E-3</v>
      </c>
      <c r="H14" s="1308">
        <v>0</v>
      </c>
      <c r="I14" s="1308">
        <v>3.391474221125046E-4</v>
      </c>
      <c r="J14" s="1308" t="s">
        <v>132</v>
      </c>
      <c r="K14" s="1308" t="s">
        <v>132</v>
      </c>
      <c r="L14" s="1308" t="s">
        <v>132</v>
      </c>
      <c r="M14" s="1308">
        <v>1.0204312321186308</v>
      </c>
      <c r="N14" s="1308" t="s">
        <v>132</v>
      </c>
      <c r="O14" s="1308" t="s">
        <v>132</v>
      </c>
      <c r="P14" s="1308">
        <v>0</v>
      </c>
      <c r="Q14" s="1308" t="s">
        <v>132</v>
      </c>
      <c r="R14" s="1308" t="s">
        <v>132</v>
      </c>
      <c r="S14" s="863">
        <v>3.3604855633855589E-2</v>
      </c>
      <c r="T14" s="13"/>
    </row>
    <row r="15" spans="1:20" ht="3" customHeight="1">
      <c r="A15" s="865"/>
      <c r="B15" s="1309"/>
      <c r="C15" s="1310"/>
      <c r="D15" s="1310"/>
      <c r="E15" s="1310"/>
      <c r="F15" s="1310"/>
      <c r="G15" s="1310"/>
      <c r="H15" s="1310"/>
      <c r="I15" s="1310"/>
      <c r="J15" s="1310"/>
      <c r="K15" s="1310"/>
      <c r="L15" s="1310"/>
      <c r="M15" s="1310"/>
      <c r="N15" s="1310"/>
      <c r="O15" s="1310"/>
      <c r="P15" s="1310"/>
      <c r="Q15" s="1310"/>
      <c r="R15" s="1310"/>
      <c r="S15" s="871"/>
      <c r="T15" s="13"/>
    </row>
    <row r="16" spans="1:20" ht="13.5">
      <c r="A16" s="862" t="s">
        <v>791</v>
      </c>
      <c r="B16" s="1306">
        <v>2.1439601129418766</v>
      </c>
      <c r="C16" s="1306">
        <v>7.1185526452842165</v>
      </c>
      <c r="D16" s="1306">
        <v>1.3487121076366635</v>
      </c>
      <c r="E16" s="1306">
        <v>3.7977843040983768</v>
      </c>
      <c r="F16" s="1306">
        <v>4.8090715797614214</v>
      </c>
      <c r="G16" s="1306">
        <v>2.3019269954532739</v>
      </c>
      <c r="H16" s="1306">
        <v>0</v>
      </c>
      <c r="I16" s="1306">
        <v>2.0927192100178544</v>
      </c>
      <c r="J16" s="1306" t="s">
        <v>132</v>
      </c>
      <c r="K16" s="1306">
        <v>0.29469525454698553</v>
      </c>
      <c r="L16" s="1306" t="s">
        <v>132</v>
      </c>
      <c r="M16" s="1306">
        <v>7.6024561025456165</v>
      </c>
      <c r="N16" s="1306" t="s">
        <v>132</v>
      </c>
      <c r="O16" s="1306">
        <v>0</v>
      </c>
      <c r="P16" s="1306">
        <v>0</v>
      </c>
      <c r="Q16" s="1306" t="s">
        <v>132</v>
      </c>
      <c r="R16" s="1306">
        <v>5.6680537119858165</v>
      </c>
      <c r="S16" s="863">
        <v>2.286004829963987</v>
      </c>
      <c r="T16" s="13"/>
    </row>
    <row r="17" spans="1:20" ht="13.5">
      <c r="A17" s="865" t="s">
        <v>787</v>
      </c>
      <c r="B17" s="1308">
        <v>1.7176890464971031</v>
      </c>
      <c r="C17" s="1308" t="s">
        <v>132</v>
      </c>
      <c r="D17" s="1308">
        <v>1.1298057103967132</v>
      </c>
      <c r="E17" s="1308">
        <v>10.855096541111086</v>
      </c>
      <c r="F17" s="1308">
        <v>0</v>
      </c>
      <c r="G17" s="1308">
        <v>0</v>
      </c>
      <c r="H17" s="1308">
        <v>0</v>
      </c>
      <c r="I17" s="1308">
        <v>0.62369461947662685</v>
      </c>
      <c r="J17" s="1308" t="s">
        <v>132</v>
      </c>
      <c r="K17" s="1308" t="s">
        <v>132</v>
      </c>
      <c r="L17" s="1308" t="s">
        <v>132</v>
      </c>
      <c r="M17" s="1308" t="s">
        <v>132</v>
      </c>
      <c r="N17" s="1308" t="s">
        <v>132</v>
      </c>
      <c r="O17" s="1308" t="s">
        <v>132</v>
      </c>
      <c r="P17" s="1308" t="s">
        <v>132</v>
      </c>
      <c r="Q17" s="1308" t="s">
        <v>132</v>
      </c>
      <c r="R17" s="1308" t="s">
        <v>132</v>
      </c>
      <c r="S17" s="863">
        <v>1.1150900197164171</v>
      </c>
      <c r="T17" s="13"/>
    </row>
    <row r="18" spans="1:20" ht="13.5">
      <c r="A18" s="865" t="s">
        <v>124</v>
      </c>
      <c r="B18" s="1308">
        <v>2.1419397554371415</v>
      </c>
      <c r="C18" s="1308">
        <v>8.6849916311714246</v>
      </c>
      <c r="D18" s="1308">
        <v>0.32348024511972773</v>
      </c>
      <c r="E18" s="1308">
        <v>9.0619786650600034</v>
      </c>
      <c r="F18" s="1308">
        <v>9.6134151861361765</v>
      </c>
      <c r="G18" s="1308">
        <v>1.1936399939120688</v>
      </c>
      <c r="H18" s="1308" t="s">
        <v>132</v>
      </c>
      <c r="I18" s="1308">
        <v>0.78823563109966766</v>
      </c>
      <c r="J18" s="1308" t="s">
        <v>132</v>
      </c>
      <c r="K18" s="1308">
        <v>0</v>
      </c>
      <c r="L18" s="1308" t="s">
        <v>132</v>
      </c>
      <c r="M18" s="1308">
        <v>1.8014176963294188</v>
      </c>
      <c r="N18" s="1308" t="s">
        <v>132</v>
      </c>
      <c r="O18" s="1308" t="s">
        <v>132</v>
      </c>
      <c r="P18" s="1308">
        <v>0</v>
      </c>
      <c r="Q18" s="1308" t="s">
        <v>132</v>
      </c>
      <c r="R18" s="1308" t="s">
        <v>132</v>
      </c>
      <c r="S18" s="863">
        <v>1.4818223499079799</v>
      </c>
      <c r="T18" s="13"/>
    </row>
    <row r="19" spans="1:20" ht="13.5">
      <c r="A19" s="865" t="s">
        <v>134</v>
      </c>
      <c r="B19" s="1308">
        <v>2.5010241051950146</v>
      </c>
      <c r="C19" s="1308">
        <v>14.958837965772375</v>
      </c>
      <c r="D19" s="1308">
        <v>1.7875031759709936</v>
      </c>
      <c r="E19" s="1308">
        <v>4.2522731311718731</v>
      </c>
      <c r="F19" s="1308">
        <v>5.369027162869866</v>
      </c>
      <c r="G19" s="1308">
        <v>3.2545162363655353</v>
      </c>
      <c r="H19" s="1308">
        <v>0</v>
      </c>
      <c r="I19" s="1308">
        <v>2.1838749663351069</v>
      </c>
      <c r="J19" s="1308" t="s">
        <v>132</v>
      </c>
      <c r="K19" s="1308">
        <v>0.34818005843173389</v>
      </c>
      <c r="L19" s="1308" t="s">
        <v>132</v>
      </c>
      <c r="M19" s="1308">
        <v>11.304114677161436</v>
      </c>
      <c r="N19" s="1308" t="s">
        <v>132</v>
      </c>
      <c r="O19" s="1308">
        <v>0</v>
      </c>
      <c r="P19" s="1308">
        <v>0</v>
      </c>
      <c r="Q19" s="1308" t="s">
        <v>132</v>
      </c>
      <c r="R19" s="1308">
        <v>0</v>
      </c>
      <c r="S19" s="863">
        <v>2.8219924939445811</v>
      </c>
      <c r="T19" s="13"/>
    </row>
    <row r="20" spans="1:20" ht="13.5">
      <c r="A20" s="865" t="s">
        <v>707</v>
      </c>
      <c r="B20" s="1308">
        <v>2.2903054339890665</v>
      </c>
      <c r="C20" s="1308" t="s">
        <v>132</v>
      </c>
      <c r="D20" s="1308">
        <v>0</v>
      </c>
      <c r="E20" s="1308" t="s">
        <v>132</v>
      </c>
      <c r="F20" s="1308">
        <v>0</v>
      </c>
      <c r="G20" s="1308">
        <v>0</v>
      </c>
      <c r="H20" s="1308">
        <v>0</v>
      </c>
      <c r="I20" s="1308">
        <v>0</v>
      </c>
      <c r="J20" s="1308" t="s">
        <v>132</v>
      </c>
      <c r="K20" s="1308" t="s">
        <v>132</v>
      </c>
      <c r="L20" s="1308" t="s">
        <v>132</v>
      </c>
      <c r="M20" s="1308">
        <v>0</v>
      </c>
      <c r="N20" s="1308" t="s">
        <v>132</v>
      </c>
      <c r="O20" s="1308" t="s">
        <v>132</v>
      </c>
      <c r="P20" s="1308" t="s">
        <v>132</v>
      </c>
      <c r="Q20" s="1308" t="s">
        <v>132</v>
      </c>
      <c r="R20" s="1308" t="s">
        <v>132</v>
      </c>
      <c r="S20" s="863">
        <v>0.2684171177250928</v>
      </c>
      <c r="T20" s="13"/>
    </row>
    <row r="21" spans="1:20" ht="13.5">
      <c r="A21" s="865" t="s">
        <v>788</v>
      </c>
      <c r="B21" s="1308">
        <v>1.0223977968931979</v>
      </c>
      <c r="C21" s="1308">
        <v>5.6821915008337083</v>
      </c>
      <c r="D21" s="1308">
        <v>0.34004746164478955</v>
      </c>
      <c r="E21" s="1308">
        <v>19.549647994392895</v>
      </c>
      <c r="F21" s="1308">
        <v>0.14988343066886561</v>
      </c>
      <c r="G21" s="1308">
        <v>2.0110850287107043E-2</v>
      </c>
      <c r="H21" s="1308" t="s">
        <v>132</v>
      </c>
      <c r="I21" s="1308">
        <v>0.26635320893615544</v>
      </c>
      <c r="J21" s="1308" t="s">
        <v>132</v>
      </c>
      <c r="K21" s="1308">
        <v>0</v>
      </c>
      <c r="L21" s="1308" t="s">
        <v>132</v>
      </c>
      <c r="M21" s="1308">
        <v>3.9282534089486627E-3</v>
      </c>
      <c r="N21" s="1308" t="s">
        <v>132</v>
      </c>
      <c r="O21" s="1308" t="s">
        <v>132</v>
      </c>
      <c r="P21" s="1308">
        <v>0</v>
      </c>
      <c r="Q21" s="1308" t="s">
        <v>132</v>
      </c>
      <c r="R21" s="1308" t="s">
        <v>132</v>
      </c>
      <c r="S21" s="863">
        <v>0.47131185304955214</v>
      </c>
      <c r="T21" s="13"/>
    </row>
    <row r="22" spans="1:20" ht="13.5">
      <c r="A22" s="865" t="s">
        <v>789</v>
      </c>
      <c r="B22" s="1308">
        <v>0.11389561986957185</v>
      </c>
      <c r="C22" s="1308">
        <v>3.1742994376864031</v>
      </c>
      <c r="D22" s="1308">
        <v>0.61015521525269989</v>
      </c>
      <c r="E22" s="1308">
        <v>1.9694437184965898</v>
      </c>
      <c r="F22" s="1308">
        <v>4.1451290431146521</v>
      </c>
      <c r="G22" s="1308">
        <v>0.69861186267560904</v>
      </c>
      <c r="H22" s="1308">
        <v>0</v>
      </c>
      <c r="I22" s="1308">
        <v>1.6631930166073279</v>
      </c>
      <c r="J22" s="1308" t="s">
        <v>132</v>
      </c>
      <c r="K22" s="1308">
        <v>0.18266783780239512</v>
      </c>
      <c r="L22" s="1308" t="s">
        <v>132</v>
      </c>
      <c r="M22" s="1308">
        <v>0</v>
      </c>
      <c r="N22" s="1308" t="s">
        <v>132</v>
      </c>
      <c r="O22" s="1308" t="s">
        <v>132</v>
      </c>
      <c r="P22" s="1308">
        <v>0</v>
      </c>
      <c r="Q22" s="1308" t="s">
        <v>132</v>
      </c>
      <c r="R22" s="1308">
        <v>0.6280187391963109</v>
      </c>
      <c r="S22" s="863">
        <v>0.94875905416313155</v>
      </c>
      <c r="T22" s="13"/>
    </row>
    <row r="23" spans="1:20" ht="13.5" hidden="1">
      <c r="A23" s="865" t="s">
        <v>790</v>
      </c>
      <c r="B23" s="1308">
        <v>15.219997433777205</v>
      </c>
      <c r="C23" s="1308">
        <v>97.091944445011137</v>
      </c>
      <c r="D23" s="1308">
        <v>2.7898826281402984</v>
      </c>
      <c r="E23" s="1308">
        <v>5.8950242814226419</v>
      </c>
      <c r="F23" s="1308">
        <v>29.203343695037759</v>
      </c>
      <c r="G23" s="1308">
        <v>0.10269052173753383</v>
      </c>
      <c r="H23" s="1308">
        <v>0</v>
      </c>
      <c r="I23" s="1308">
        <v>16.016520019588235</v>
      </c>
      <c r="J23" s="1308" t="s">
        <v>132</v>
      </c>
      <c r="K23" s="1308" t="s">
        <v>132</v>
      </c>
      <c r="L23" s="1308" t="s">
        <v>132</v>
      </c>
      <c r="M23" s="1308">
        <v>0.72596408108549171</v>
      </c>
      <c r="N23" s="1308" t="s">
        <v>132</v>
      </c>
      <c r="O23" s="1308" t="s">
        <v>132</v>
      </c>
      <c r="P23" s="1308">
        <v>0</v>
      </c>
      <c r="Q23" s="1308" t="s">
        <v>132</v>
      </c>
      <c r="R23" s="1308">
        <v>16.666666666666664</v>
      </c>
      <c r="S23" s="863">
        <v>10.570853959345468</v>
      </c>
      <c r="T23" s="13"/>
    </row>
    <row r="24" spans="1:20" ht="2.25" customHeight="1">
      <c r="A24" s="865"/>
      <c r="B24" s="1309"/>
      <c r="C24" s="1310"/>
      <c r="D24" s="1310"/>
      <c r="E24" s="1310"/>
      <c r="F24" s="1310"/>
      <c r="G24" s="1310"/>
      <c r="H24" s="1310"/>
      <c r="I24" s="1310"/>
      <c r="J24" s="1310"/>
      <c r="K24" s="1310"/>
      <c r="L24" s="1310"/>
      <c r="M24" s="1310"/>
      <c r="N24" s="1310"/>
      <c r="O24" s="1310"/>
      <c r="P24" s="1310"/>
      <c r="Q24" s="1310"/>
      <c r="R24" s="1310"/>
      <c r="S24" s="871"/>
      <c r="T24" s="13"/>
    </row>
    <row r="25" spans="1:20" ht="13.5">
      <c r="A25" s="862" t="s">
        <v>793</v>
      </c>
      <c r="B25" s="1306">
        <v>12.480315068489165</v>
      </c>
      <c r="C25" s="1306">
        <v>33.85394044328801</v>
      </c>
      <c r="D25" s="1306">
        <v>12.807274501527097</v>
      </c>
      <c r="E25" s="1306">
        <v>35.244358158221075</v>
      </c>
      <c r="F25" s="1306">
        <v>15.163143591391931</v>
      </c>
      <c r="G25" s="1306">
        <v>15.288482056714786</v>
      </c>
      <c r="H25" s="1306">
        <v>0</v>
      </c>
      <c r="I25" s="1306">
        <v>8.6232697103799794</v>
      </c>
      <c r="J25" s="1306">
        <v>13.267832858923379</v>
      </c>
      <c r="K25" s="1306">
        <v>37.413058701730684</v>
      </c>
      <c r="L25" s="1306">
        <v>0</v>
      </c>
      <c r="M25" s="1306">
        <v>4.8805923002350369</v>
      </c>
      <c r="N25" s="1306" t="s">
        <v>132</v>
      </c>
      <c r="O25" s="1306">
        <v>0</v>
      </c>
      <c r="P25" s="1306">
        <v>0</v>
      </c>
      <c r="Q25" s="1306" t="s">
        <v>132</v>
      </c>
      <c r="R25" s="1306" t="s">
        <v>132</v>
      </c>
      <c r="S25" s="863">
        <v>13.110723521504983</v>
      </c>
      <c r="T25" s="13"/>
    </row>
    <row r="26" spans="1:20" ht="13.5">
      <c r="A26" s="865" t="s">
        <v>787</v>
      </c>
      <c r="B26" s="1308">
        <v>30.525180080265862</v>
      </c>
      <c r="C26" s="1308" t="s">
        <v>132</v>
      </c>
      <c r="D26" s="1308">
        <v>27.430132949052204</v>
      </c>
      <c r="E26" s="1308">
        <v>29.951635289414678</v>
      </c>
      <c r="F26" s="1308">
        <v>27.435994234963957</v>
      </c>
      <c r="G26" s="1308">
        <v>21.019346918293973</v>
      </c>
      <c r="H26" s="1308">
        <v>0</v>
      </c>
      <c r="I26" s="1308">
        <v>10.094507261176382</v>
      </c>
      <c r="J26" s="1308" t="s">
        <v>132</v>
      </c>
      <c r="K26" s="1308" t="s">
        <v>132</v>
      </c>
      <c r="L26" s="1308" t="s">
        <v>132</v>
      </c>
      <c r="M26" s="1308" t="s">
        <v>132</v>
      </c>
      <c r="N26" s="1308" t="s">
        <v>132</v>
      </c>
      <c r="O26" s="1308" t="s">
        <v>132</v>
      </c>
      <c r="P26" s="1308" t="s">
        <v>132</v>
      </c>
      <c r="Q26" s="1308" t="s">
        <v>132</v>
      </c>
      <c r="R26" s="1308" t="s">
        <v>132</v>
      </c>
      <c r="S26" s="863">
        <v>28.517735344501986</v>
      </c>
      <c r="T26" s="13"/>
    </row>
    <row r="27" spans="1:20" ht="13.5">
      <c r="A27" s="865" t="s">
        <v>124</v>
      </c>
      <c r="B27" s="1308">
        <v>7.7782198659101649</v>
      </c>
      <c r="C27" s="1308">
        <v>54.906541408894768</v>
      </c>
      <c r="D27" s="1308">
        <v>2.9969379477626776</v>
      </c>
      <c r="E27" s="1308">
        <v>42.55098957587586</v>
      </c>
      <c r="F27" s="1308">
        <v>5.3721775178201936</v>
      </c>
      <c r="G27" s="1308">
        <v>12.042029917260994</v>
      </c>
      <c r="H27" s="1308" t="s">
        <v>132</v>
      </c>
      <c r="I27" s="1308">
        <v>2.7477138228669871</v>
      </c>
      <c r="J27" s="1308" t="s">
        <v>132</v>
      </c>
      <c r="K27" s="1308" t="s">
        <v>132</v>
      </c>
      <c r="L27" s="1308" t="s">
        <v>132</v>
      </c>
      <c r="M27" s="1308">
        <v>0</v>
      </c>
      <c r="N27" s="1308" t="s">
        <v>132</v>
      </c>
      <c r="O27" s="1308" t="s">
        <v>132</v>
      </c>
      <c r="P27" s="1308" t="s">
        <v>132</v>
      </c>
      <c r="Q27" s="1308" t="s">
        <v>132</v>
      </c>
      <c r="R27" s="1308" t="s">
        <v>132</v>
      </c>
      <c r="S27" s="863">
        <v>5.0286150685441884</v>
      </c>
      <c r="T27" s="13"/>
    </row>
    <row r="28" spans="1:20" ht="13.5">
      <c r="A28" s="865" t="s">
        <v>134</v>
      </c>
      <c r="B28" s="1308">
        <v>13.132315642110607</v>
      </c>
      <c r="C28" s="1308">
        <v>33.871721124348305</v>
      </c>
      <c r="D28" s="1308">
        <v>13.266736617486707</v>
      </c>
      <c r="E28" s="1308">
        <v>34.848399007013853</v>
      </c>
      <c r="F28" s="1308">
        <v>14.939838495640517</v>
      </c>
      <c r="G28" s="1308">
        <v>15.368783199366739</v>
      </c>
      <c r="H28" s="1308">
        <v>0</v>
      </c>
      <c r="I28" s="1308">
        <v>10.051531302938217</v>
      </c>
      <c r="J28" s="1308">
        <v>13.267832858923379</v>
      </c>
      <c r="K28" s="1308">
        <v>48.486016666864387</v>
      </c>
      <c r="L28" s="1308">
        <v>0</v>
      </c>
      <c r="M28" s="1308">
        <v>4.8845157745342798</v>
      </c>
      <c r="N28" s="1308" t="s">
        <v>132</v>
      </c>
      <c r="O28" s="1308">
        <v>0</v>
      </c>
      <c r="P28" s="1308">
        <v>0</v>
      </c>
      <c r="Q28" s="1308" t="s">
        <v>132</v>
      </c>
      <c r="R28" s="1308" t="s">
        <v>132</v>
      </c>
      <c r="S28" s="863">
        <v>13.513813088272315</v>
      </c>
      <c r="T28" s="13"/>
    </row>
    <row r="29" spans="1:20" ht="13.5">
      <c r="A29" s="865" t="s">
        <v>707</v>
      </c>
      <c r="B29" s="1308">
        <v>3.8231750278130008</v>
      </c>
      <c r="C29" s="1308" t="s">
        <v>132</v>
      </c>
      <c r="D29" s="1308">
        <v>0</v>
      </c>
      <c r="E29" s="1308">
        <v>100</v>
      </c>
      <c r="F29" s="1308">
        <v>0</v>
      </c>
      <c r="G29" s="1308">
        <v>0</v>
      </c>
      <c r="H29" s="1308">
        <v>0</v>
      </c>
      <c r="I29" s="1308">
        <v>0</v>
      </c>
      <c r="J29" s="1308" t="s">
        <v>132</v>
      </c>
      <c r="K29" s="1308" t="s">
        <v>132</v>
      </c>
      <c r="L29" s="1308" t="s">
        <v>132</v>
      </c>
      <c r="M29" s="1308">
        <v>0</v>
      </c>
      <c r="N29" s="1308" t="s">
        <v>132</v>
      </c>
      <c r="O29" s="1308" t="s">
        <v>132</v>
      </c>
      <c r="P29" s="1308" t="s">
        <v>132</v>
      </c>
      <c r="Q29" s="1308" t="s">
        <v>132</v>
      </c>
      <c r="R29" s="1308" t="s">
        <v>132</v>
      </c>
      <c r="S29" s="863">
        <v>2.8608439675571811</v>
      </c>
      <c r="T29" s="13"/>
    </row>
    <row r="30" spans="1:20" ht="13.5">
      <c r="A30" s="865" t="s">
        <v>788</v>
      </c>
      <c r="B30" s="1308">
        <v>9.003830968376894</v>
      </c>
      <c r="C30" s="1308">
        <v>1.7313782564371851</v>
      </c>
      <c r="D30" s="1308">
        <v>12.060976218954103</v>
      </c>
      <c r="E30" s="1308">
        <v>46.011956347675124</v>
      </c>
      <c r="F30" s="1308">
        <v>18.243412262008242</v>
      </c>
      <c r="G30" s="1308">
        <v>15.023308956176711</v>
      </c>
      <c r="H30" s="1308" t="s">
        <v>132</v>
      </c>
      <c r="I30" s="1308">
        <v>6.1509687620540747</v>
      </c>
      <c r="J30" s="1308" t="s">
        <v>132</v>
      </c>
      <c r="K30" s="1308">
        <v>29.248147584550921</v>
      </c>
      <c r="L30" s="1308" t="s">
        <v>132</v>
      </c>
      <c r="M30" s="1308">
        <v>0.39415242379321808</v>
      </c>
      <c r="N30" s="1308" t="s">
        <v>132</v>
      </c>
      <c r="O30" s="1308" t="s">
        <v>132</v>
      </c>
      <c r="P30" s="1308" t="s">
        <v>132</v>
      </c>
      <c r="Q30" s="1308" t="s">
        <v>132</v>
      </c>
      <c r="R30" s="1308" t="s">
        <v>132</v>
      </c>
      <c r="S30" s="863">
        <v>11.094865659081195</v>
      </c>
      <c r="T30" s="13"/>
    </row>
    <row r="31" spans="1:20" ht="13.5">
      <c r="A31" s="865" t="s">
        <v>789</v>
      </c>
      <c r="B31" s="1308">
        <v>0.60612413378679308</v>
      </c>
      <c r="C31" s="1308">
        <v>46.710164752644204</v>
      </c>
      <c r="D31" s="1308">
        <v>4.1798324846497117</v>
      </c>
      <c r="E31" s="1308">
        <v>32.801488076296373</v>
      </c>
      <c r="F31" s="1308">
        <v>5.5518600683061363</v>
      </c>
      <c r="G31" s="1308">
        <v>12.301624394620541</v>
      </c>
      <c r="H31" s="1308">
        <v>0</v>
      </c>
      <c r="I31" s="1308">
        <v>3.0711880157885312</v>
      </c>
      <c r="J31" s="1308" t="s">
        <v>132</v>
      </c>
      <c r="K31" s="1308">
        <v>80.4194215994182</v>
      </c>
      <c r="L31" s="1308" t="s">
        <v>132</v>
      </c>
      <c r="M31" s="1308">
        <v>0</v>
      </c>
      <c r="N31" s="1308" t="s">
        <v>132</v>
      </c>
      <c r="O31" s="1308" t="s">
        <v>132</v>
      </c>
      <c r="P31" s="1308" t="s">
        <v>132</v>
      </c>
      <c r="Q31" s="1308" t="s">
        <v>132</v>
      </c>
      <c r="R31" s="1308" t="s">
        <v>132</v>
      </c>
      <c r="S31" s="863">
        <v>4.7352817131392522</v>
      </c>
      <c r="T31" s="13"/>
    </row>
    <row r="32" spans="1:20" ht="13.5" hidden="1">
      <c r="A32" s="865" t="s">
        <v>790</v>
      </c>
      <c r="B32" s="1308">
        <v>16.604023800176389</v>
      </c>
      <c r="C32" s="1308">
        <v>99.770524744289546</v>
      </c>
      <c r="D32" s="1308">
        <v>13.760959071457854</v>
      </c>
      <c r="E32" s="1308">
        <v>35.09804307954375</v>
      </c>
      <c r="F32" s="1308">
        <v>28.255652181493655</v>
      </c>
      <c r="G32" s="1308">
        <v>19.437222716373352</v>
      </c>
      <c r="H32" s="1308" t="s">
        <v>132</v>
      </c>
      <c r="I32" s="1308">
        <v>3.3589451853002874</v>
      </c>
      <c r="J32" s="1308" t="s">
        <v>132</v>
      </c>
      <c r="K32" s="1308">
        <v>22.095291979258295</v>
      </c>
      <c r="L32" s="1308" t="s">
        <v>132</v>
      </c>
      <c r="M32" s="1308">
        <v>95.502069695193399</v>
      </c>
      <c r="N32" s="1308" t="s">
        <v>132</v>
      </c>
      <c r="O32" s="1308" t="s">
        <v>132</v>
      </c>
      <c r="P32" s="1308" t="s">
        <v>132</v>
      </c>
      <c r="Q32" s="1308" t="s">
        <v>132</v>
      </c>
      <c r="R32" s="1308" t="s">
        <v>132</v>
      </c>
      <c r="S32" s="863">
        <v>16.098195445217751</v>
      </c>
      <c r="T32" s="13"/>
    </row>
    <row r="33" spans="1:20" ht="3.75" customHeight="1">
      <c r="A33" s="865"/>
      <c r="B33" s="1309"/>
      <c r="C33" s="1310"/>
      <c r="D33" s="1310"/>
      <c r="E33" s="1310"/>
      <c r="F33" s="1310"/>
      <c r="G33" s="1310"/>
      <c r="H33" s="1310"/>
      <c r="I33" s="1310"/>
      <c r="J33" s="1310"/>
      <c r="K33" s="1310"/>
      <c r="L33" s="1310"/>
      <c r="M33" s="1310"/>
      <c r="N33" s="1310"/>
      <c r="O33" s="1310"/>
      <c r="P33" s="1310"/>
      <c r="Q33" s="1310"/>
      <c r="R33" s="1310"/>
      <c r="S33" s="871"/>
      <c r="T33" s="13"/>
    </row>
    <row r="34" spans="1:20" ht="13.5">
      <c r="A34" s="862" t="s">
        <v>794</v>
      </c>
      <c r="B34" s="1306">
        <v>16.111979069666447</v>
      </c>
      <c r="C34" s="1306">
        <v>12.236427880469487</v>
      </c>
      <c r="D34" s="1306">
        <v>8.2335248689652119</v>
      </c>
      <c r="E34" s="1306">
        <v>28.176465528027901</v>
      </c>
      <c r="F34" s="1306">
        <v>10.754973857480383</v>
      </c>
      <c r="G34" s="1306">
        <v>16.664442153865512</v>
      </c>
      <c r="H34" s="1306">
        <v>0</v>
      </c>
      <c r="I34" s="1306">
        <v>12.630216077686063</v>
      </c>
      <c r="J34" s="1306">
        <v>8.2555437265884013</v>
      </c>
      <c r="K34" s="1306">
        <v>78.395272797366218</v>
      </c>
      <c r="L34" s="1306">
        <v>23.464374868942894</v>
      </c>
      <c r="M34" s="1306">
        <v>45.724738476523932</v>
      </c>
      <c r="N34" s="1306" t="s">
        <v>132</v>
      </c>
      <c r="O34" s="1306">
        <v>21.656482639831172</v>
      </c>
      <c r="P34" s="1306" t="s">
        <v>132</v>
      </c>
      <c r="Q34" s="1306" t="s">
        <v>132</v>
      </c>
      <c r="R34" s="1306" t="s">
        <v>132</v>
      </c>
      <c r="S34" s="863">
        <v>10.433178975523294</v>
      </c>
      <c r="T34" s="13"/>
    </row>
    <row r="35" spans="1:20" ht="13.5">
      <c r="A35" s="865" t="s">
        <v>787</v>
      </c>
      <c r="B35" s="1308">
        <v>26.368577682937065</v>
      </c>
      <c r="C35" s="1308" t="s">
        <v>132</v>
      </c>
      <c r="D35" s="1308">
        <v>28.260449574304385</v>
      </c>
      <c r="E35" s="1308" t="s">
        <v>132</v>
      </c>
      <c r="F35" s="1308">
        <v>20.449049546315159</v>
      </c>
      <c r="G35" s="1308">
        <v>4.467386449692869</v>
      </c>
      <c r="H35" s="1308">
        <v>0</v>
      </c>
      <c r="I35" s="1308">
        <v>0</v>
      </c>
      <c r="J35" s="1308" t="s">
        <v>132</v>
      </c>
      <c r="K35" s="1308" t="s">
        <v>132</v>
      </c>
      <c r="L35" s="1308" t="s">
        <v>132</v>
      </c>
      <c r="M35" s="1308" t="s">
        <v>132</v>
      </c>
      <c r="N35" s="1308" t="s">
        <v>132</v>
      </c>
      <c r="O35" s="1308" t="s">
        <v>132</v>
      </c>
      <c r="P35" s="1308" t="s">
        <v>132</v>
      </c>
      <c r="Q35" s="1308" t="s">
        <v>132</v>
      </c>
      <c r="R35" s="1308" t="s">
        <v>132</v>
      </c>
      <c r="S35" s="863">
        <v>27.170975452185392</v>
      </c>
      <c r="T35" s="13"/>
    </row>
    <row r="36" spans="1:20" ht="13.5">
      <c r="A36" s="865" t="s">
        <v>124</v>
      </c>
      <c r="B36" s="1308">
        <v>19.385990863622439</v>
      </c>
      <c r="C36" s="1308">
        <v>0</v>
      </c>
      <c r="D36" s="1308">
        <v>1.8129396509299536</v>
      </c>
      <c r="E36" s="1308">
        <v>100</v>
      </c>
      <c r="F36" s="1308">
        <v>1.1207409670440627</v>
      </c>
      <c r="G36" s="1308">
        <v>5.513675010060056</v>
      </c>
      <c r="H36" s="1308" t="s">
        <v>132</v>
      </c>
      <c r="I36" s="1308">
        <v>0.52864213768526325</v>
      </c>
      <c r="J36" s="1308" t="s">
        <v>132</v>
      </c>
      <c r="K36" s="1308" t="s">
        <v>132</v>
      </c>
      <c r="L36" s="1308" t="s">
        <v>132</v>
      </c>
      <c r="M36" s="1308" t="s">
        <v>132</v>
      </c>
      <c r="N36" s="1308" t="s">
        <v>132</v>
      </c>
      <c r="O36" s="1308" t="s">
        <v>132</v>
      </c>
      <c r="P36" s="1308" t="s">
        <v>132</v>
      </c>
      <c r="Q36" s="1308" t="s">
        <v>132</v>
      </c>
      <c r="R36" s="1308" t="s">
        <v>132</v>
      </c>
      <c r="S36" s="863">
        <v>2.2217595742152834</v>
      </c>
      <c r="T36" s="13"/>
    </row>
    <row r="37" spans="1:20" ht="13.5">
      <c r="A37" s="865" t="s">
        <v>134</v>
      </c>
      <c r="B37" s="1308">
        <v>14.618034699351456</v>
      </c>
      <c r="C37" s="1308">
        <v>30.947876953831816</v>
      </c>
      <c r="D37" s="1308">
        <v>6.786607553992015</v>
      </c>
      <c r="E37" s="1308">
        <v>28.114058060814461</v>
      </c>
      <c r="F37" s="1308">
        <v>17.288608529031826</v>
      </c>
      <c r="G37" s="1308">
        <v>15.4804309782698</v>
      </c>
      <c r="H37" s="1308" t="s">
        <v>132</v>
      </c>
      <c r="I37" s="1308">
        <v>12.664383675046468</v>
      </c>
      <c r="J37" s="1308">
        <v>8.2555437265884013</v>
      </c>
      <c r="K37" s="1308">
        <v>72.085667678054051</v>
      </c>
      <c r="L37" s="1308">
        <v>23.464374868942894</v>
      </c>
      <c r="M37" s="1308" t="s">
        <v>132</v>
      </c>
      <c r="N37" s="1308" t="s">
        <v>132</v>
      </c>
      <c r="O37" s="1308">
        <v>21.656482639831172</v>
      </c>
      <c r="P37" s="1308" t="s">
        <v>132</v>
      </c>
      <c r="Q37" s="1308" t="s">
        <v>132</v>
      </c>
      <c r="R37" s="1308" t="s">
        <v>132</v>
      </c>
      <c r="S37" s="863">
        <v>9.619370740577434</v>
      </c>
      <c r="T37" s="13"/>
    </row>
    <row r="38" spans="1:20" ht="13.5">
      <c r="A38" s="865" t="s">
        <v>707</v>
      </c>
      <c r="B38" s="1308">
        <v>0</v>
      </c>
      <c r="C38" s="1308" t="s">
        <v>132</v>
      </c>
      <c r="D38" s="1308">
        <v>0</v>
      </c>
      <c r="E38" s="1308" t="s">
        <v>132</v>
      </c>
      <c r="F38" s="1308">
        <v>0</v>
      </c>
      <c r="G38" s="1308" t="s">
        <v>132</v>
      </c>
      <c r="H38" s="1308" t="s">
        <v>132</v>
      </c>
      <c r="I38" s="1308" t="s">
        <v>132</v>
      </c>
      <c r="J38" s="1308" t="s">
        <v>132</v>
      </c>
      <c r="K38" s="1308" t="s">
        <v>132</v>
      </c>
      <c r="L38" s="1308" t="s">
        <v>132</v>
      </c>
      <c r="M38" s="1308" t="s">
        <v>132</v>
      </c>
      <c r="N38" s="1308" t="s">
        <v>132</v>
      </c>
      <c r="O38" s="1308" t="s">
        <v>132</v>
      </c>
      <c r="P38" s="1308" t="s">
        <v>132</v>
      </c>
      <c r="Q38" s="1308" t="s">
        <v>132</v>
      </c>
      <c r="R38" s="1308" t="s">
        <v>132</v>
      </c>
      <c r="S38" s="863">
        <v>0</v>
      </c>
      <c r="T38" s="13"/>
    </row>
    <row r="39" spans="1:20" ht="13.5">
      <c r="A39" s="865" t="s">
        <v>788</v>
      </c>
      <c r="B39" s="1308">
        <v>26.412132634283186</v>
      </c>
      <c r="C39" s="1308">
        <v>0</v>
      </c>
      <c r="D39" s="1308">
        <v>64.933609939160391</v>
      </c>
      <c r="E39" s="1308">
        <v>100</v>
      </c>
      <c r="F39" s="1308">
        <v>8.9602657770800676</v>
      </c>
      <c r="G39" s="1308">
        <v>63.650674808473681</v>
      </c>
      <c r="H39" s="1308" t="s">
        <v>132</v>
      </c>
      <c r="I39" s="1308">
        <v>16.188752245122114</v>
      </c>
      <c r="J39" s="1308" t="s">
        <v>132</v>
      </c>
      <c r="K39" s="1308" t="s">
        <v>132</v>
      </c>
      <c r="L39" s="1308" t="s">
        <v>132</v>
      </c>
      <c r="M39" s="1308">
        <v>45.724738476523932</v>
      </c>
      <c r="N39" s="1308" t="s">
        <v>132</v>
      </c>
      <c r="O39" s="1308" t="s">
        <v>132</v>
      </c>
      <c r="P39" s="1308" t="s">
        <v>132</v>
      </c>
      <c r="Q39" s="1308" t="s">
        <v>132</v>
      </c>
      <c r="R39" s="1308" t="s">
        <v>132</v>
      </c>
      <c r="S39" s="863">
        <v>46.578677975393163</v>
      </c>
      <c r="T39" s="13"/>
    </row>
    <row r="40" spans="1:20" ht="13.5">
      <c r="A40" s="865" t="s">
        <v>789</v>
      </c>
      <c r="B40" s="1308">
        <v>0</v>
      </c>
      <c r="C40" s="1308">
        <v>0</v>
      </c>
      <c r="D40" s="1308">
        <v>5.2736362698199004</v>
      </c>
      <c r="E40" s="1308" t="s">
        <v>132</v>
      </c>
      <c r="F40" s="1308">
        <v>0</v>
      </c>
      <c r="G40" s="1308">
        <v>18.951388522243438</v>
      </c>
      <c r="H40" s="1308" t="s">
        <v>132</v>
      </c>
      <c r="I40" s="1308">
        <v>100</v>
      </c>
      <c r="J40" s="1308" t="s">
        <v>132</v>
      </c>
      <c r="K40" s="1308">
        <v>100</v>
      </c>
      <c r="L40" s="1308" t="s">
        <v>132</v>
      </c>
      <c r="M40" s="1308" t="s">
        <v>132</v>
      </c>
      <c r="N40" s="1308" t="s">
        <v>132</v>
      </c>
      <c r="O40" s="1308" t="s">
        <v>132</v>
      </c>
      <c r="P40" s="1308" t="s">
        <v>132</v>
      </c>
      <c r="Q40" s="1308" t="s">
        <v>132</v>
      </c>
      <c r="R40" s="1308" t="s">
        <v>132</v>
      </c>
      <c r="S40" s="863">
        <v>6.1124716136863757</v>
      </c>
      <c r="T40" s="13"/>
    </row>
    <row r="41" spans="1:20" ht="13.5" hidden="1">
      <c r="A41" s="865" t="s">
        <v>790</v>
      </c>
      <c r="B41" s="1308">
        <v>13.058298729146859</v>
      </c>
      <c r="C41" s="1308">
        <v>76.888704948161461</v>
      </c>
      <c r="D41" s="1308">
        <v>84.032221122870169</v>
      </c>
      <c r="E41" s="1308">
        <v>20.442713027026624</v>
      </c>
      <c r="F41" s="1308">
        <v>97.294679053573986</v>
      </c>
      <c r="G41" s="1308">
        <v>90.396835659669378</v>
      </c>
      <c r="H41" s="1308" t="s">
        <v>132</v>
      </c>
      <c r="I41" s="1308">
        <v>98.837988699496762</v>
      </c>
      <c r="J41" s="1308" t="s">
        <v>132</v>
      </c>
      <c r="K41" s="1308">
        <v>100</v>
      </c>
      <c r="L41" s="1308" t="s">
        <v>132</v>
      </c>
      <c r="M41" s="1308" t="s">
        <v>132</v>
      </c>
      <c r="N41" s="1308" t="s">
        <v>132</v>
      </c>
      <c r="O41" s="1308" t="s">
        <v>132</v>
      </c>
      <c r="P41" s="1308" t="s">
        <v>132</v>
      </c>
      <c r="Q41" s="1308" t="s">
        <v>132</v>
      </c>
      <c r="R41" s="1308" t="s">
        <v>132</v>
      </c>
      <c r="S41" s="863">
        <v>43.246349651173801</v>
      </c>
      <c r="T41" s="13"/>
    </row>
    <row r="42" spans="1:20" ht="3" customHeight="1">
      <c r="A42" s="865"/>
      <c r="B42" s="1309"/>
      <c r="C42" s="1310"/>
      <c r="D42" s="1310"/>
      <c r="E42" s="1310"/>
      <c r="F42" s="1310"/>
      <c r="G42" s="1310"/>
      <c r="H42" s="1310"/>
      <c r="I42" s="1310"/>
      <c r="J42" s="1310"/>
      <c r="K42" s="1310"/>
      <c r="L42" s="1310"/>
      <c r="M42" s="1310"/>
      <c r="N42" s="1310"/>
      <c r="O42" s="1310"/>
      <c r="P42" s="1310"/>
      <c r="Q42" s="1310"/>
      <c r="R42" s="1310"/>
      <c r="S42" s="871"/>
      <c r="T42" s="13"/>
    </row>
    <row r="43" spans="1:20" ht="13.5">
      <c r="A43" s="862" t="s">
        <v>795</v>
      </c>
      <c r="B43" s="1306">
        <v>5.1060060399536695</v>
      </c>
      <c r="C43" s="1306">
        <v>97.638344456461539</v>
      </c>
      <c r="D43" s="1306">
        <v>4.5049166494440422</v>
      </c>
      <c r="E43" s="1306">
        <v>27.318347942762756</v>
      </c>
      <c r="F43" s="1306">
        <v>20.523364743822931</v>
      </c>
      <c r="G43" s="1306">
        <v>6.5564538692506185</v>
      </c>
      <c r="H43" s="1306">
        <v>0</v>
      </c>
      <c r="I43" s="1306">
        <v>5.5037427393923641</v>
      </c>
      <c r="J43" s="1306">
        <v>4.0607895504237197</v>
      </c>
      <c r="K43" s="1306" t="s">
        <v>132</v>
      </c>
      <c r="L43" s="1306">
        <v>24.096234236145623</v>
      </c>
      <c r="M43" s="1306" t="s">
        <v>132</v>
      </c>
      <c r="N43" s="1306" t="s">
        <v>132</v>
      </c>
      <c r="O43" s="1306">
        <v>41.252729920882111</v>
      </c>
      <c r="P43" s="1306" t="s">
        <v>132</v>
      </c>
      <c r="Q43" s="1306" t="s">
        <v>132</v>
      </c>
      <c r="R43" s="1306" t="s">
        <v>132</v>
      </c>
      <c r="S43" s="863">
        <v>4.4031542815014086</v>
      </c>
      <c r="T43" s="13"/>
    </row>
    <row r="44" spans="1:20" ht="13.5" customHeight="1">
      <c r="A44" s="865" t="s">
        <v>787</v>
      </c>
      <c r="B44" s="1308">
        <v>10.515474252276055</v>
      </c>
      <c r="C44" s="1308" t="s">
        <v>132</v>
      </c>
      <c r="D44" s="1308">
        <v>8.1985572430841493</v>
      </c>
      <c r="E44" s="1308" t="s">
        <v>132</v>
      </c>
      <c r="F44" s="1308">
        <v>0.67898499333217699</v>
      </c>
      <c r="G44" s="1308">
        <v>2.7000434906305379</v>
      </c>
      <c r="H44" s="1308">
        <v>0</v>
      </c>
      <c r="I44" s="1308">
        <v>5.6355980279108389</v>
      </c>
      <c r="J44" s="1308" t="s">
        <v>132</v>
      </c>
      <c r="K44" s="1308" t="s">
        <v>132</v>
      </c>
      <c r="L44" s="1308" t="s">
        <v>132</v>
      </c>
      <c r="M44" s="1308" t="s">
        <v>132</v>
      </c>
      <c r="N44" s="1308" t="s">
        <v>132</v>
      </c>
      <c r="O44" s="1308" t="s">
        <v>132</v>
      </c>
      <c r="P44" s="1308" t="s">
        <v>132</v>
      </c>
      <c r="Q44" s="1308" t="s">
        <v>132</v>
      </c>
      <c r="R44" s="1308" t="s">
        <v>132</v>
      </c>
      <c r="S44" s="863">
        <v>9.0835520976280115</v>
      </c>
      <c r="T44" s="13"/>
    </row>
    <row r="45" spans="1:20" ht="13.5">
      <c r="A45" s="865" t="s">
        <v>124</v>
      </c>
      <c r="B45" s="1308">
        <v>0</v>
      </c>
      <c r="C45" s="1308" t="s">
        <v>132</v>
      </c>
      <c r="D45" s="1308">
        <v>0.23787614816407668</v>
      </c>
      <c r="E45" s="1308">
        <v>0</v>
      </c>
      <c r="F45" s="1308">
        <v>0</v>
      </c>
      <c r="G45" s="1308">
        <v>3.9453334595840041E-4</v>
      </c>
      <c r="H45" s="1308" t="s">
        <v>132</v>
      </c>
      <c r="I45" s="1308">
        <v>0</v>
      </c>
      <c r="J45" s="1308" t="s">
        <v>132</v>
      </c>
      <c r="K45" s="1308" t="s">
        <v>132</v>
      </c>
      <c r="L45" s="1308" t="s">
        <v>132</v>
      </c>
      <c r="M45" s="1308" t="s">
        <v>132</v>
      </c>
      <c r="N45" s="1308" t="s">
        <v>132</v>
      </c>
      <c r="O45" s="1308" t="s">
        <v>132</v>
      </c>
      <c r="P45" s="1308" t="s">
        <v>132</v>
      </c>
      <c r="Q45" s="1308" t="s">
        <v>132</v>
      </c>
      <c r="R45" s="1308" t="s">
        <v>132</v>
      </c>
      <c r="S45" s="863">
        <v>0.23127402151518267</v>
      </c>
      <c r="T45" s="13"/>
    </row>
    <row r="46" spans="1:20" ht="12.75" customHeight="1">
      <c r="A46" s="865" t="s">
        <v>134</v>
      </c>
      <c r="B46" s="1308">
        <v>3.7241886086697935</v>
      </c>
      <c r="C46" s="1308" t="s">
        <v>132</v>
      </c>
      <c r="D46" s="1308">
        <v>2.3257755276328913</v>
      </c>
      <c r="E46" s="1308">
        <v>31.926550731084287</v>
      </c>
      <c r="F46" s="1308">
        <v>0.22897701557750313</v>
      </c>
      <c r="G46" s="1308">
        <v>4.9470598105534229</v>
      </c>
      <c r="H46" s="1308" t="s">
        <v>132</v>
      </c>
      <c r="I46" s="1308">
        <v>5.3538870542415911</v>
      </c>
      <c r="J46" s="1308">
        <v>4.0607895504237197</v>
      </c>
      <c r="K46" s="1308" t="s">
        <v>132</v>
      </c>
      <c r="L46" s="1308">
        <v>24.096234236145623</v>
      </c>
      <c r="M46" s="1308" t="s">
        <v>132</v>
      </c>
      <c r="N46" s="1308" t="s">
        <v>132</v>
      </c>
      <c r="O46" s="1308">
        <v>41.252729920882111</v>
      </c>
      <c r="P46" s="1308" t="s">
        <v>132</v>
      </c>
      <c r="Q46" s="1308" t="s">
        <v>132</v>
      </c>
      <c r="R46" s="1308" t="s">
        <v>132</v>
      </c>
      <c r="S46" s="863">
        <v>3.9462599630048922</v>
      </c>
      <c r="T46" s="13"/>
    </row>
    <row r="47" spans="1:20" ht="13.5">
      <c r="A47" s="865" t="s">
        <v>707</v>
      </c>
      <c r="B47" s="1308">
        <v>0</v>
      </c>
      <c r="C47" s="1308" t="s">
        <v>132</v>
      </c>
      <c r="D47" s="1308">
        <v>0</v>
      </c>
      <c r="E47" s="1308" t="s">
        <v>132</v>
      </c>
      <c r="F47" s="1308" t="s">
        <v>132</v>
      </c>
      <c r="G47" s="1308" t="s">
        <v>132</v>
      </c>
      <c r="H47" s="1308" t="s">
        <v>132</v>
      </c>
      <c r="I47" s="1308">
        <v>0</v>
      </c>
      <c r="J47" s="1308" t="s">
        <v>132</v>
      </c>
      <c r="K47" s="1308" t="s">
        <v>132</v>
      </c>
      <c r="L47" s="1308" t="s">
        <v>132</v>
      </c>
      <c r="M47" s="1308" t="s">
        <v>132</v>
      </c>
      <c r="N47" s="1308" t="s">
        <v>132</v>
      </c>
      <c r="O47" s="1308" t="s">
        <v>132</v>
      </c>
      <c r="P47" s="1308" t="s">
        <v>132</v>
      </c>
      <c r="Q47" s="1308" t="s">
        <v>132</v>
      </c>
      <c r="R47" s="1308" t="s">
        <v>132</v>
      </c>
      <c r="S47" s="863">
        <v>0</v>
      </c>
      <c r="T47" s="13"/>
    </row>
    <row r="48" spans="1:20" ht="13.5">
      <c r="A48" s="865" t="s">
        <v>788</v>
      </c>
      <c r="B48" s="1308">
        <v>20.400901527045303</v>
      </c>
      <c r="C48" s="1308">
        <v>100</v>
      </c>
      <c r="D48" s="1308">
        <v>31.179518416401464</v>
      </c>
      <c r="E48" s="1308">
        <v>100</v>
      </c>
      <c r="F48" s="1308">
        <v>5.4169126847844343E-4</v>
      </c>
      <c r="G48" s="1308">
        <v>99.283503306785221</v>
      </c>
      <c r="H48" s="1308" t="s">
        <v>132</v>
      </c>
      <c r="I48" s="1308">
        <v>96.401801174690746</v>
      </c>
      <c r="J48" s="1308" t="s">
        <v>132</v>
      </c>
      <c r="K48" s="1308" t="s">
        <v>132</v>
      </c>
      <c r="L48" s="1308" t="s">
        <v>132</v>
      </c>
      <c r="M48" s="1308" t="s">
        <v>132</v>
      </c>
      <c r="N48" s="1308" t="s">
        <v>132</v>
      </c>
      <c r="O48" s="1308" t="s">
        <v>132</v>
      </c>
      <c r="P48" s="1308" t="s">
        <v>132</v>
      </c>
      <c r="Q48" s="1308" t="s">
        <v>132</v>
      </c>
      <c r="R48" s="1308" t="s">
        <v>132</v>
      </c>
      <c r="S48" s="863">
        <v>32.608707172197825</v>
      </c>
      <c r="T48" s="13"/>
    </row>
    <row r="49" spans="1:20" ht="13.5">
      <c r="A49" s="865" t="s">
        <v>789</v>
      </c>
      <c r="B49" s="1308">
        <v>0</v>
      </c>
      <c r="C49" s="1308" t="s">
        <v>132</v>
      </c>
      <c r="D49" s="1308">
        <v>0</v>
      </c>
      <c r="E49" s="1308" t="s">
        <v>132</v>
      </c>
      <c r="F49" s="1308">
        <v>0</v>
      </c>
      <c r="G49" s="1308" t="s">
        <v>132</v>
      </c>
      <c r="H49" s="1308" t="s">
        <v>132</v>
      </c>
      <c r="I49" s="1308" t="s">
        <v>132</v>
      </c>
      <c r="J49" s="1308" t="s">
        <v>132</v>
      </c>
      <c r="K49" s="1308" t="s">
        <v>132</v>
      </c>
      <c r="L49" s="1308" t="s">
        <v>132</v>
      </c>
      <c r="M49" s="1308" t="s">
        <v>132</v>
      </c>
      <c r="N49" s="1308" t="s">
        <v>132</v>
      </c>
      <c r="O49" s="1308" t="s">
        <v>132</v>
      </c>
      <c r="P49" s="1308" t="s">
        <v>132</v>
      </c>
      <c r="Q49" s="1308" t="s">
        <v>132</v>
      </c>
      <c r="R49" s="1308" t="s">
        <v>132</v>
      </c>
      <c r="S49" s="863">
        <v>0</v>
      </c>
      <c r="T49" s="13"/>
    </row>
    <row r="50" spans="1:20" ht="13.5" hidden="1">
      <c r="A50" s="865" t="s">
        <v>790</v>
      </c>
      <c r="B50" s="1308">
        <v>8.175806011343008</v>
      </c>
      <c r="C50" s="1308">
        <v>97.636184479420905</v>
      </c>
      <c r="D50" s="1308">
        <v>87.941185232144775</v>
      </c>
      <c r="E50" s="1308">
        <v>5.4450710633860355</v>
      </c>
      <c r="F50" s="1308">
        <v>69.261834722354195</v>
      </c>
      <c r="G50" s="1308">
        <v>89.130431691770056</v>
      </c>
      <c r="H50" s="1308">
        <v>0</v>
      </c>
      <c r="I50" s="1308">
        <v>99.241483211812138</v>
      </c>
      <c r="J50" s="1308" t="s">
        <v>132</v>
      </c>
      <c r="K50" s="1308" t="s">
        <v>132</v>
      </c>
      <c r="L50" s="1308" t="s">
        <v>132</v>
      </c>
      <c r="M50" s="1308" t="s">
        <v>132</v>
      </c>
      <c r="N50" s="1308" t="s">
        <v>132</v>
      </c>
      <c r="O50" s="1308" t="s">
        <v>132</v>
      </c>
      <c r="P50" s="1308" t="s">
        <v>132</v>
      </c>
      <c r="Q50" s="1308" t="s">
        <v>132</v>
      </c>
      <c r="R50" s="1308" t="s">
        <v>132</v>
      </c>
      <c r="S50" s="863">
        <v>53.419407508169044</v>
      </c>
      <c r="T50" s="13"/>
    </row>
    <row r="51" spans="1:20" ht="3" customHeight="1">
      <c r="A51" s="865"/>
      <c r="B51" s="1309"/>
      <c r="C51" s="1310"/>
      <c r="D51" s="1310"/>
      <c r="E51" s="1310"/>
      <c r="F51" s="1310"/>
      <c r="G51" s="1310"/>
      <c r="H51" s="1310"/>
      <c r="I51" s="1310"/>
      <c r="J51" s="1310"/>
      <c r="K51" s="1310"/>
      <c r="L51" s="1310"/>
      <c r="M51" s="1310"/>
      <c r="N51" s="1310"/>
      <c r="O51" s="1310"/>
      <c r="P51" s="1310"/>
      <c r="Q51" s="1310"/>
      <c r="R51" s="1310"/>
      <c r="S51" s="871"/>
      <c r="T51" s="13"/>
    </row>
    <row r="52" spans="1:20" ht="13.5">
      <c r="A52" s="862" t="s">
        <v>796</v>
      </c>
      <c r="B52" s="1306">
        <v>2.9747998682257624</v>
      </c>
      <c r="C52" s="1306">
        <v>3.2092206248454707</v>
      </c>
      <c r="D52" s="1306">
        <v>4.3583482024038709</v>
      </c>
      <c r="E52" s="1306">
        <v>5.0598187759677886</v>
      </c>
      <c r="F52" s="1306">
        <v>3.6234001663342461</v>
      </c>
      <c r="G52" s="1306">
        <v>3.7878031545906028</v>
      </c>
      <c r="H52" s="1306" t="s">
        <v>132</v>
      </c>
      <c r="I52" s="1306">
        <v>4.5300000545938319</v>
      </c>
      <c r="J52" s="1306">
        <v>4.2998631608467388</v>
      </c>
      <c r="K52" s="1306">
        <v>1.6012520733312878</v>
      </c>
      <c r="L52" s="1306">
        <v>6.3724122285565237</v>
      </c>
      <c r="M52" s="1306">
        <v>0.2888668241876905</v>
      </c>
      <c r="N52" s="1306">
        <v>5.6613263590517802</v>
      </c>
      <c r="O52" s="1306">
        <v>5.1603240680856093</v>
      </c>
      <c r="P52" s="1306" t="s">
        <v>132</v>
      </c>
      <c r="Q52" s="1306" t="s">
        <v>132</v>
      </c>
      <c r="R52" s="1306" t="s">
        <v>132</v>
      </c>
      <c r="S52" s="863">
        <v>4.1245575552653113</v>
      </c>
      <c r="T52" s="13"/>
    </row>
    <row r="53" spans="1:20" ht="13.5">
      <c r="A53" s="865" t="s">
        <v>787</v>
      </c>
      <c r="B53" s="1308">
        <v>4.1238663929322312</v>
      </c>
      <c r="C53" s="1308">
        <v>10.068875454647934</v>
      </c>
      <c r="D53" s="1308">
        <v>6.5359070868008979</v>
      </c>
      <c r="E53" s="1308">
        <v>7.1509680739777499</v>
      </c>
      <c r="F53" s="1308">
        <v>6.5042674051232607</v>
      </c>
      <c r="G53" s="1308">
        <v>6.302830524548714</v>
      </c>
      <c r="H53" s="1308" t="s">
        <v>132</v>
      </c>
      <c r="I53" s="1308">
        <v>10.032352208899747</v>
      </c>
      <c r="J53" s="1308" t="s">
        <v>132</v>
      </c>
      <c r="K53" s="1308">
        <v>2.167031224146954</v>
      </c>
      <c r="L53" s="1308">
        <v>5.1831700529076778</v>
      </c>
      <c r="M53" s="1308" t="s">
        <v>132</v>
      </c>
      <c r="N53" s="1308">
        <v>6.468369637328145</v>
      </c>
      <c r="O53" s="1308" t="s">
        <v>132</v>
      </c>
      <c r="P53" s="1308" t="s">
        <v>132</v>
      </c>
      <c r="Q53" s="1308" t="s">
        <v>132</v>
      </c>
      <c r="R53" s="1308" t="s">
        <v>132</v>
      </c>
      <c r="S53" s="863">
        <v>6.4998213006545953</v>
      </c>
      <c r="T53" s="13"/>
    </row>
    <row r="54" spans="1:20" ht="13.5">
      <c r="A54" s="865" t="s">
        <v>134</v>
      </c>
      <c r="B54" s="1308">
        <v>2.5348994667781723</v>
      </c>
      <c r="C54" s="1308">
        <v>3.2019113926556195</v>
      </c>
      <c r="D54" s="1308">
        <v>3.256060477867019</v>
      </c>
      <c r="E54" s="1308">
        <v>4.2142568966581155</v>
      </c>
      <c r="F54" s="1308">
        <v>3.0945223437746927</v>
      </c>
      <c r="G54" s="1308">
        <v>3.0573238064674944</v>
      </c>
      <c r="H54" s="1308" t="s">
        <v>132</v>
      </c>
      <c r="I54" s="1308">
        <v>3.2212667753265847</v>
      </c>
      <c r="J54" s="1308">
        <v>4.2998631608467388</v>
      </c>
      <c r="K54" s="1308">
        <v>1.5956178856953238</v>
      </c>
      <c r="L54" s="1308">
        <v>7.639803761674008</v>
      </c>
      <c r="M54" s="1308">
        <v>0.30249162584270528</v>
      </c>
      <c r="N54" s="1308">
        <v>4.8922821796256981</v>
      </c>
      <c r="O54" s="1308">
        <v>5.1603240680856093</v>
      </c>
      <c r="P54" s="1308" t="s">
        <v>132</v>
      </c>
      <c r="Q54" s="1308" t="s">
        <v>132</v>
      </c>
      <c r="R54" s="1308" t="s">
        <v>132</v>
      </c>
      <c r="S54" s="863">
        <v>3.2813360126574311</v>
      </c>
      <c r="T54" s="13"/>
    </row>
    <row r="55" spans="1:20" ht="13.5">
      <c r="A55" s="873" t="s">
        <v>1127</v>
      </c>
      <c r="B55" s="1308" t="s">
        <v>132</v>
      </c>
      <c r="C55" s="1308" t="s">
        <v>132</v>
      </c>
      <c r="D55" s="1308" t="s">
        <v>132</v>
      </c>
      <c r="E55" s="1308" t="s">
        <v>132</v>
      </c>
      <c r="F55" s="1308">
        <v>23.390110131417597</v>
      </c>
      <c r="G55" s="1308">
        <v>0.2773593734137072</v>
      </c>
      <c r="H55" s="1308" t="s">
        <v>132</v>
      </c>
      <c r="I55" s="1308">
        <v>27.353406154493648</v>
      </c>
      <c r="J55" s="1308">
        <v>2.7836467394914997E-2</v>
      </c>
      <c r="K55" s="1308" t="s">
        <v>132</v>
      </c>
      <c r="L55" s="1308" t="s">
        <v>132</v>
      </c>
      <c r="M55" s="1308" t="s">
        <v>132</v>
      </c>
      <c r="N55" s="1308" t="s">
        <v>132</v>
      </c>
      <c r="O55" s="1308" t="s">
        <v>132</v>
      </c>
      <c r="P55" s="1308" t="s">
        <v>132</v>
      </c>
      <c r="Q55" s="1308" t="s">
        <v>132</v>
      </c>
      <c r="R55" s="1308" t="s">
        <v>132</v>
      </c>
      <c r="S55" s="863">
        <v>4.8886955829550685</v>
      </c>
      <c r="T55" s="13"/>
    </row>
    <row r="56" spans="1:20" ht="13.5">
      <c r="A56" s="873" t="s">
        <v>1128</v>
      </c>
      <c r="B56" s="1308">
        <v>2.5348994667781723</v>
      </c>
      <c r="C56" s="1308">
        <v>3.2019113926556195</v>
      </c>
      <c r="D56" s="1308">
        <v>3.256060477867019</v>
      </c>
      <c r="E56" s="1308">
        <v>4.2142568966581155</v>
      </c>
      <c r="F56" s="1308">
        <v>3.0916336735310064</v>
      </c>
      <c r="G56" s="1308">
        <v>3.057506816386562</v>
      </c>
      <c r="H56" s="1308" t="s">
        <v>132</v>
      </c>
      <c r="I56" s="1308">
        <v>3.2060850246248283</v>
      </c>
      <c r="J56" s="1308">
        <v>4.7728333710439044</v>
      </c>
      <c r="K56" s="1308">
        <v>1.5956178856953238</v>
      </c>
      <c r="L56" s="1308">
        <v>7.639803761674008</v>
      </c>
      <c r="M56" s="1308">
        <v>0.30249162584270528</v>
      </c>
      <c r="N56" s="1308">
        <v>4.8922821796256981</v>
      </c>
      <c r="O56" s="1308">
        <v>5.1603240680856093</v>
      </c>
      <c r="P56" s="1308" t="s">
        <v>132</v>
      </c>
      <c r="Q56" s="1308" t="s">
        <v>132</v>
      </c>
      <c r="R56" s="1308" t="s">
        <v>132</v>
      </c>
      <c r="S56" s="863">
        <v>3.279917475607768</v>
      </c>
      <c r="T56" s="13"/>
    </row>
    <row r="57" spans="1:20" ht="13.5">
      <c r="A57" s="874" t="s">
        <v>1129</v>
      </c>
      <c r="B57" s="1308">
        <v>4.8081778774860648</v>
      </c>
      <c r="C57" s="1308" t="s">
        <v>132</v>
      </c>
      <c r="D57" s="1308">
        <v>2.5577427924304112</v>
      </c>
      <c r="E57" s="1308">
        <v>57.757817540931242</v>
      </c>
      <c r="F57" s="1308">
        <v>2.9419855249556477</v>
      </c>
      <c r="G57" s="1308">
        <v>8.3063013414717659</v>
      </c>
      <c r="H57" s="1308" t="s">
        <v>132</v>
      </c>
      <c r="I57" s="1308">
        <v>52.138358752358471</v>
      </c>
      <c r="J57" s="1308" t="s">
        <v>132</v>
      </c>
      <c r="K57" s="1308" t="s">
        <v>132</v>
      </c>
      <c r="L57" s="1308">
        <v>99.746946205886786</v>
      </c>
      <c r="M57" s="1308">
        <v>0.30249162584270528</v>
      </c>
      <c r="N57" s="1308" t="s">
        <v>132</v>
      </c>
      <c r="O57" s="1308">
        <v>0.11269386862284289</v>
      </c>
      <c r="P57" s="1308" t="s">
        <v>132</v>
      </c>
      <c r="Q57" s="1308" t="s">
        <v>132</v>
      </c>
      <c r="R57" s="1308" t="s">
        <v>132</v>
      </c>
      <c r="S57" s="863">
        <v>4.4658078525073588</v>
      </c>
      <c r="T57" s="13"/>
    </row>
    <row r="58" spans="1:20" ht="13.5">
      <c r="A58" s="865" t="s">
        <v>788</v>
      </c>
      <c r="B58" s="1308" t="s">
        <v>132</v>
      </c>
      <c r="C58" s="1308" t="s">
        <v>132</v>
      </c>
      <c r="D58" s="1308" t="s">
        <v>132</v>
      </c>
      <c r="E58" s="1308" t="s">
        <v>132</v>
      </c>
      <c r="F58" s="1308" t="s">
        <v>132</v>
      </c>
      <c r="G58" s="1308" t="s">
        <v>132</v>
      </c>
      <c r="H58" s="1308" t="s">
        <v>132</v>
      </c>
      <c r="I58" s="1308" t="s">
        <v>132</v>
      </c>
      <c r="J58" s="1308" t="s">
        <v>132</v>
      </c>
      <c r="K58" s="1308" t="s">
        <v>132</v>
      </c>
      <c r="L58" s="1308" t="s">
        <v>132</v>
      </c>
      <c r="M58" s="1308" t="s">
        <v>132</v>
      </c>
      <c r="N58" s="1308" t="s">
        <v>132</v>
      </c>
      <c r="O58" s="1308" t="s">
        <v>132</v>
      </c>
      <c r="P58" s="1308" t="s">
        <v>132</v>
      </c>
      <c r="Q58" s="1308" t="s">
        <v>132</v>
      </c>
      <c r="R58" s="1308" t="s">
        <v>132</v>
      </c>
      <c r="S58" s="863" t="s">
        <v>132</v>
      </c>
      <c r="T58" s="13"/>
    </row>
    <row r="59" spans="1:20" ht="12.75" hidden="1" customHeight="1">
      <c r="A59" s="865" t="s">
        <v>790</v>
      </c>
      <c r="B59" s="1308">
        <v>98.603761866527663</v>
      </c>
      <c r="C59" s="1308">
        <v>3.1638165498470303</v>
      </c>
      <c r="D59" s="1308">
        <v>76.98270509041842</v>
      </c>
      <c r="E59" s="1308">
        <v>12.051073475226113</v>
      </c>
      <c r="F59" s="1308">
        <v>99.263586146940881</v>
      </c>
      <c r="G59" s="1308">
        <v>1.4475315558908151</v>
      </c>
      <c r="H59" s="1308" t="s">
        <v>132</v>
      </c>
      <c r="I59" s="1308">
        <v>76.665947454714114</v>
      </c>
      <c r="J59" s="1308" t="s">
        <v>132</v>
      </c>
      <c r="K59" s="1308">
        <v>100</v>
      </c>
      <c r="L59" s="1308" t="s">
        <v>132</v>
      </c>
      <c r="M59" s="1308">
        <v>0</v>
      </c>
      <c r="N59" s="1308" t="s">
        <v>132</v>
      </c>
      <c r="O59" s="1308" t="s">
        <v>132</v>
      </c>
      <c r="P59" s="1308" t="s">
        <v>132</v>
      </c>
      <c r="Q59" s="1308" t="s">
        <v>132</v>
      </c>
      <c r="R59" s="1308" t="s">
        <v>132</v>
      </c>
      <c r="S59" s="863">
        <v>3.6894809409945597</v>
      </c>
      <c r="T59" s="13"/>
    </row>
    <row r="60" spans="1:20" ht="3" customHeight="1">
      <c r="A60" s="865"/>
      <c r="B60" s="1309"/>
      <c r="C60" s="1310"/>
      <c r="D60" s="1310"/>
      <c r="E60" s="1310"/>
      <c r="F60" s="1310"/>
      <c r="G60" s="1310"/>
      <c r="H60" s="1310"/>
      <c r="I60" s="1310"/>
      <c r="J60" s="1310"/>
      <c r="K60" s="1310"/>
      <c r="L60" s="1310"/>
      <c r="M60" s="1310"/>
      <c r="N60" s="1310"/>
      <c r="O60" s="1310"/>
      <c r="P60" s="1310"/>
      <c r="Q60" s="1310"/>
      <c r="R60" s="1310"/>
      <c r="S60" s="871"/>
      <c r="T60" s="13"/>
    </row>
    <row r="61" spans="1:20" ht="13.5">
      <c r="A61" s="862" t="s">
        <v>800</v>
      </c>
      <c r="B61" s="1306">
        <v>2.127591995358098</v>
      </c>
      <c r="C61" s="1306">
        <v>6.192199366553619</v>
      </c>
      <c r="D61" s="1306">
        <v>2.973718120321371</v>
      </c>
      <c r="E61" s="1306">
        <v>4.9429112088611209</v>
      </c>
      <c r="F61" s="1306">
        <v>3.146421663080734</v>
      </c>
      <c r="G61" s="1306">
        <v>2.928244011149109</v>
      </c>
      <c r="H61" s="1306" t="s">
        <v>132</v>
      </c>
      <c r="I61" s="1306">
        <v>3.0699478301144585</v>
      </c>
      <c r="J61" s="1306">
        <v>6.4562236502502186</v>
      </c>
      <c r="K61" s="1306">
        <v>7.8419516693847449</v>
      </c>
      <c r="L61" s="1306">
        <v>0</v>
      </c>
      <c r="M61" s="1306" t="s">
        <v>132</v>
      </c>
      <c r="N61" s="1306" t="s">
        <v>132</v>
      </c>
      <c r="O61" s="1306">
        <v>0</v>
      </c>
      <c r="P61" s="1306" t="s">
        <v>132</v>
      </c>
      <c r="Q61" s="1306" t="s">
        <v>132</v>
      </c>
      <c r="R61" s="1306" t="s">
        <v>132</v>
      </c>
      <c r="S61" s="863">
        <v>2.8979574967618404</v>
      </c>
      <c r="T61" s="13"/>
    </row>
    <row r="62" spans="1:20" ht="13.5">
      <c r="A62" s="865" t="s">
        <v>134</v>
      </c>
      <c r="B62" s="1308">
        <v>2.1494921826524123</v>
      </c>
      <c r="C62" s="1308">
        <v>0</v>
      </c>
      <c r="D62" s="1308">
        <v>2.4842916243356594</v>
      </c>
      <c r="E62" s="1308">
        <v>6.1449924754436189</v>
      </c>
      <c r="F62" s="1308">
        <v>2.9314873419251897</v>
      </c>
      <c r="G62" s="1308">
        <v>2.8133199480430511</v>
      </c>
      <c r="H62" s="1308" t="s">
        <v>132</v>
      </c>
      <c r="I62" s="1308">
        <v>3.1297323031591522</v>
      </c>
      <c r="J62" s="1308">
        <v>6.4543954772063161</v>
      </c>
      <c r="K62" s="1308">
        <v>8.9284414017111935</v>
      </c>
      <c r="L62" s="1308">
        <v>0</v>
      </c>
      <c r="M62" s="1308" t="s">
        <v>132</v>
      </c>
      <c r="N62" s="1308" t="s">
        <v>132</v>
      </c>
      <c r="O62" s="1308">
        <v>0</v>
      </c>
      <c r="P62" s="1308" t="s">
        <v>132</v>
      </c>
      <c r="Q62" s="1308" t="s">
        <v>132</v>
      </c>
      <c r="R62" s="1308" t="s">
        <v>132</v>
      </c>
      <c r="S62" s="863">
        <v>2.68964310588348</v>
      </c>
      <c r="T62" s="13"/>
    </row>
    <row r="63" spans="1:20" ht="13.5">
      <c r="A63" s="865" t="s">
        <v>801</v>
      </c>
      <c r="B63" s="1308">
        <v>1.8090796163605694</v>
      </c>
      <c r="C63" s="1308">
        <v>6.2116082627366795</v>
      </c>
      <c r="D63" s="1308">
        <v>4.7818328552565408</v>
      </c>
      <c r="E63" s="1308">
        <v>4.1673509588906565</v>
      </c>
      <c r="F63" s="1308">
        <v>3.8130795920297595</v>
      </c>
      <c r="G63" s="1308">
        <v>4.4554296426869096</v>
      </c>
      <c r="H63" s="1308" t="s">
        <v>132</v>
      </c>
      <c r="I63" s="1308">
        <v>2.8255724866459246</v>
      </c>
      <c r="J63" s="1308">
        <v>11.138065065598703</v>
      </c>
      <c r="K63" s="1308">
        <v>5.7614504681233534</v>
      </c>
      <c r="L63" s="1308">
        <v>0</v>
      </c>
      <c r="M63" s="1308" t="s">
        <v>132</v>
      </c>
      <c r="N63" s="1308" t="s">
        <v>132</v>
      </c>
      <c r="O63" s="1308" t="s">
        <v>132</v>
      </c>
      <c r="P63" s="1308" t="s">
        <v>132</v>
      </c>
      <c r="Q63" s="1308" t="s">
        <v>132</v>
      </c>
      <c r="R63" s="1308" t="s">
        <v>132</v>
      </c>
      <c r="S63" s="863">
        <v>3.9907164410471321</v>
      </c>
      <c r="T63" s="13"/>
    </row>
    <row r="64" spans="1:20" ht="13.5" hidden="1">
      <c r="A64" s="865" t="s">
        <v>790</v>
      </c>
      <c r="B64" s="1308" t="s">
        <v>132</v>
      </c>
      <c r="C64" s="1308" t="s">
        <v>132</v>
      </c>
      <c r="D64" s="1308" t="s">
        <v>132</v>
      </c>
      <c r="E64" s="1308">
        <v>0</v>
      </c>
      <c r="F64" s="1308" t="s">
        <v>132</v>
      </c>
      <c r="G64" s="1308" t="s">
        <v>132</v>
      </c>
      <c r="H64" s="1308" t="s">
        <v>132</v>
      </c>
      <c r="I64" s="1308" t="s">
        <v>132</v>
      </c>
      <c r="J64" s="1308" t="s">
        <v>132</v>
      </c>
      <c r="K64" s="1308" t="s">
        <v>132</v>
      </c>
      <c r="L64" s="1308" t="s">
        <v>132</v>
      </c>
      <c r="M64" s="1308" t="s">
        <v>132</v>
      </c>
      <c r="N64" s="1308" t="s">
        <v>132</v>
      </c>
      <c r="O64" s="1308" t="s">
        <v>132</v>
      </c>
      <c r="P64" s="1308" t="s">
        <v>132</v>
      </c>
      <c r="Q64" s="1308" t="s">
        <v>132</v>
      </c>
      <c r="R64" s="1308" t="s">
        <v>132</v>
      </c>
      <c r="S64" s="863">
        <v>0</v>
      </c>
      <c r="T64" s="13"/>
    </row>
    <row r="65" spans="1:20" ht="4.5" customHeight="1">
      <c r="A65" s="875"/>
      <c r="B65" s="1309"/>
      <c r="C65" s="1310"/>
      <c r="D65" s="1310"/>
      <c r="E65" s="1310"/>
      <c r="F65" s="1310"/>
      <c r="G65" s="1310"/>
      <c r="H65" s="1310"/>
      <c r="I65" s="1310"/>
      <c r="J65" s="1310"/>
      <c r="K65" s="1310"/>
      <c r="L65" s="1310"/>
      <c r="M65" s="1310"/>
      <c r="N65" s="1310"/>
      <c r="O65" s="1310"/>
      <c r="P65" s="1310"/>
      <c r="Q65" s="1310"/>
      <c r="R65" s="1310"/>
      <c r="S65" s="878"/>
      <c r="T65" s="13"/>
    </row>
    <row r="66" spans="1:20" s="176" customFormat="1" ht="27" customHeight="1">
      <c r="A66" s="879" t="s">
        <v>1130</v>
      </c>
      <c r="B66" s="1311">
        <v>4.5387203674092671</v>
      </c>
      <c r="C66" s="1311">
        <v>4.8765758554575971</v>
      </c>
      <c r="D66" s="1311">
        <v>4.0936646407028876</v>
      </c>
      <c r="E66" s="1311">
        <v>7.5429725428288714</v>
      </c>
      <c r="F66" s="1311">
        <v>4.2838916060272787</v>
      </c>
      <c r="G66" s="1311">
        <v>4.8825643259896729</v>
      </c>
      <c r="H66" s="1311">
        <v>0</v>
      </c>
      <c r="I66" s="1311">
        <v>3.368307778033869</v>
      </c>
      <c r="J66" s="1311">
        <v>7.4332251317813514</v>
      </c>
      <c r="K66" s="1311">
        <v>3.318789825708595</v>
      </c>
      <c r="L66" s="1311">
        <v>6.3931180477376754</v>
      </c>
      <c r="M66" s="1311">
        <v>4.7662503011657869</v>
      </c>
      <c r="N66" s="1311">
        <v>5.6613263590517802</v>
      </c>
      <c r="O66" s="1311">
        <v>4.7435130591337593</v>
      </c>
      <c r="P66" s="1311">
        <v>1.7220998268607881</v>
      </c>
      <c r="Q66" s="1311">
        <v>0</v>
      </c>
      <c r="R66" s="1311">
        <v>3.8593311854802166</v>
      </c>
      <c r="S66" s="1312">
        <v>4.4219889360079225</v>
      </c>
      <c r="T66" s="175"/>
    </row>
    <row r="67" spans="1:20" ht="4.5" customHeight="1" thickBot="1">
      <c r="A67" s="882"/>
      <c r="B67" s="28"/>
      <c r="C67" s="28"/>
      <c r="D67" s="28"/>
      <c r="E67" s="28"/>
      <c r="F67" s="28"/>
      <c r="G67" s="28"/>
      <c r="H67" s="28"/>
      <c r="I67" s="28"/>
      <c r="J67" s="28"/>
      <c r="K67" s="28"/>
      <c r="L67" s="28"/>
      <c r="M67" s="28"/>
      <c r="N67" s="28"/>
      <c r="O67" s="28"/>
      <c r="P67" s="28"/>
      <c r="Q67" s="28"/>
      <c r="R67" s="28"/>
      <c r="S67" s="28"/>
      <c r="T67" s="13"/>
    </row>
    <row r="68" spans="1:20" ht="13.5">
      <c r="A68" s="18" t="s">
        <v>1131</v>
      </c>
      <c r="B68" s="18"/>
      <c r="C68" s="18"/>
      <c r="D68" s="18"/>
      <c r="E68" s="18"/>
      <c r="F68" s="18"/>
      <c r="G68" s="18"/>
      <c r="H68" s="18"/>
      <c r="I68" s="18"/>
      <c r="J68" s="18"/>
      <c r="K68" s="18"/>
      <c r="L68" s="18"/>
      <c r="M68" s="18"/>
      <c r="N68" s="18"/>
      <c r="O68" s="18"/>
      <c r="P68" s="18"/>
      <c r="Q68" s="18"/>
      <c r="R68" s="18"/>
      <c r="S68" s="18"/>
      <c r="T68" s="13"/>
    </row>
    <row r="69" spans="1:20" ht="13.5">
      <c r="A69" s="18" t="s">
        <v>1132</v>
      </c>
      <c r="B69" s="18"/>
      <c r="C69" s="18"/>
      <c r="D69" s="18"/>
      <c r="E69" s="18"/>
      <c r="F69" s="18"/>
      <c r="G69" s="18"/>
      <c r="H69" s="18"/>
      <c r="I69" s="18"/>
      <c r="J69" s="18"/>
      <c r="K69" s="18"/>
      <c r="L69" s="18"/>
      <c r="M69" s="18"/>
      <c r="N69" s="18"/>
      <c r="O69" s="18"/>
      <c r="P69" s="18"/>
      <c r="Q69" s="18"/>
      <c r="R69" s="18"/>
      <c r="S69" s="18"/>
      <c r="T69" s="13"/>
    </row>
    <row r="70" spans="1:20" ht="13.5">
      <c r="A70" s="18" t="s">
        <v>716</v>
      </c>
      <c r="B70" s="18"/>
      <c r="C70" s="18"/>
      <c r="D70" s="18"/>
      <c r="E70" s="18"/>
      <c r="F70" s="18"/>
      <c r="G70" s="18"/>
      <c r="H70" s="18"/>
      <c r="I70" s="18"/>
      <c r="J70" s="18"/>
      <c r="K70" s="18"/>
      <c r="L70" s="18"/>
      <c r="M70" s="18"/>
      <c r="N70" s="18"/>
      <c r="O70" s="18"/>
      <c r="P70" s="18"/>
      <c r="Q70" s="18"/>
      <c r="R70" s="18"/>
      <c r="S70" s="18"/>
      <c r="T70" s="13"/>
    </row>
    <row r="71" spans="1:20" ht="13.5">
      <c r="A71" s="618"/>
      <c r="B71" s="611"/>
      <c r="C71" s="611"/>
      <c r="D71" s="611"/>
      <c r="E71" s="611"/>
      <c r="F71" s="611"/>
      <c r="G71" s="611"/>
      <c r="H71" s="611"/>
      <c r="I71" s="611"/>
    </row>
    <row r="72" spans="1:20" ht="13.5">
      <c r="A72" s="947"/>
      <c r="B72" s="886"/>
      <c r="C72" s="886"/>
      <c r="D72" s="887"/>
      <c r="E72" s="886"/>
      <c r="F72" s="886"/>
      <c r="G72" s="886"/>
      <c r="H72" s="887"/>
      <c r="I72" s="886"/>
    </row>
  </sheetData>
  <mergeCells count="3">
    <mergeCell ref="A2:S2"/>
    <mergeCell ref="A3:S3"/>
    <mergeCell ref="A4:S4"/>
  </mergeCells>
  <hyperlinks>
    <hyperlink ref="A1" location="Índice!A1" display="Volver al Índice" xr:uid="{F3F1E889-A82E-4C5D-937D-510416410DBF}"/>
  </hyperlinks>
  <printOptions horizontalCentered="1" verticalCentered="1"/>
  <pageMargins left="0.15748031496062992" right="0.15748031496062992" top="0.78740157480314965" bottom="0.78740157480314965" header="0" footer="0"/>
  <pageSetup paperSize="9"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32011-018E-4496-978C-27F9BC7CF97A}">
  <sheetPr>
    <pageSetUpPr fitToPage="1"/>
  </sheetPr>
  <dimension ref="A1:I72"/>
  <sheetViews>
    <sheetView showGridLines="0" zoomScaleNormal="75" workbookViewId="0"/>
  </sheetViews>
  <sheetFormatPr baseColWidth="10" defaultRowHeight="12.75"/>
  <cols>
    <col min="1" max="1" width="47.85546875" style="1118" customWidth="1"/>
    <col min="2" max="6" width="22.140625" style="1118" customWidth="1"/>
    <col min="7" max="256" width="11.42578125" style="1118"/>
    <col min="257" max="257" width="47.85546875" style="1118" customWidth="1"/>
    <col min="258" max="262" width="22.140625" style="1118" customWidth="1"/>
    <col min="263" max="512" width="11.42578125" style="1118"/>
    <col min="513" max="513" width="47.85546875" style="1118" customWidth="1"/>
    <col min="514" max="518" width="22.140625" style="1118" customWidth="1"/>
    <col min="519" max="768" width="11.42578125" style="1118"/>
    <col min="769" max="769" width="47.85546875" style="1118" customWidth="1"/>
    <col min="770" max="774" width="22.140625" style="1118" customWidth="1"/>
    <col min="775" max="1024" width="11.42578125" style="1118"/>
    <col min="1025" max="1025" width="47.85546875" style="1118" customWidth="1"/>
    <col min="1026" max="1030" width="22.140625" style="1118" customWidth="1"/>
    <col min="1031" max="1280" width="11.42578125" style="1118"/>
    <col min="1281" max="1281" width="47.85546875" style="1118" customWidth="1"/>
    <col min="1282" max="1286" width="22.140625" style="1118" customWidth="1"/>
    <col min="1287" max="1536" width="11.42578125" style="1118"/>
    <col min="1537" max="1537" width="47.85546875" style="1118" customWidth="1"/>
    <col min="1538" max="1542" width="22.140625" style="1118" customWidth="1"/>
    <col min="1543" max="1792" width="11.42578125" style="1118"/>
    <col min="1793" max="1793" width="47.85546875" style="1118" customWidth="1"/>
    <col min="1794" max="1798" width="22.140625" style="1118" customWidth="1"/>
    <col min="1799" max="2048" width="11.42578125" style="1118"/>
    <col min="2049" max="2049" width="47.85546875" style="1118" customWidth="1"/>
    <col min="2050" max="2054" width="22.140625" style="1118" customWidth="1"/>
    <col min="2055" max="2304" width="11.42578125" style="1118"/>
    <col min="2305" max="2305" width="47.85546875" style="1118" customWidth="1"/>
    <col min="2306" max="2310" width="22.140625" style="1118" customWidth="1"/>
    <col min="2311" max="2560" width="11.42578125" style="1118"/>
    <col min="2561" max="2561" width="47.85546875" style="1118" customWidth="1"/>
    <col min="2562" max="2566" width="22.140625" style="1118" customWidth="1"/>
    <col min="2567" max="2816" width="11.42578125" style="1118"/>
    <col min="2817" max="2817" width="47.85546875" style="1118" customWidth="1"/>
    <col min="2818" max="2822" width="22.140625" style="1118" customWidth="1"/>
    <col min="2823" max="3072" width="11.42578125" style="1118"/>
    <col min="3073" max="3073" width="47.85546875" style="1118" customWidth="1"/>
    <col min="3074" max="3078" width="22.140625" style="1118" customWidth="1"/>
    <col min="3079" max="3328" width="11.42578125" style="1118"/>
    <col min="3329" max="3329" width="47.85546875" style="1118" customWidth="1"/>
    <col min="3330" max="3334" width="22.140625" style="1118" customWidth="1"/>
    <col min="3335" max="3584" width="11.42578125" style="1118"/>
    <col min="3585" max="3585" width="47.85546875" style="1118" customWidth="1"/>
    <col min="3586" max="3590" width="22.140625" style="1118" customWidth="1"/>
    <col min="3591" max="3840" width="11.42578125" style="1118"/>
    <col min="3841" max="3841" width="47.85546875" style="1118" customWidth="1"/>
    <col min="3842" max="3846" width="22.140625" style="1118" customWidth="1"/>
    <col min="3847" max="4096" width="11.42578125" style="1118"/>
    <col min="4097" max="4097" width="47.85546875" style="1118" customWidth="1"/>
    <col min="4098" max="4102" width="22.140625" style="1118" customWidth="1"/>
    <col min="4103" max="4352" width="11.42578125" style="1118"/>
    <col min="4353" max="4353" width="47.85546875" style="1118" customWidth="1"/>
    <col min="4354" max="4358" width="22.140625" style="1118" customWidth="1"/>
    <col min="4359" max="4608" width="11.42578125" style="1118"/>
    <col min="4609" max="4609" width="47.85546875" style="1118" customWidth="1"/>
    <col min="4610" max="4614" width="22.140625" style="1118" customWidth="1"/>
    <col min="4615" max="4864" width="11.42578125" style="1118"/>
    <col min="4865" max="4865" width="47.85546875" style="1118" customWidth="1"/>
    <col min="4866" max="4870" width="22.140625" style="1118" customWidth="1"/>
    <col min="4871" max="5120" width="11.42578125" style="1118"/>
    <col min="5121" max="5121" width="47.85546875" style="1118" customWidth="1"/>
    <col min="5122" max="5126" width="22.140625" style="1118" customWidth="1"/>
    <col min="5127" max="5376" width="11.42578125" style="1118"/>
    <col min="5377" max="5377" width="47.85546875" style="1118" customWidth="1"/>
    <col min="5378" max="5382" width="22.140625" style="1118" customWidth="1"/>
    <col min="5383" max="5632" width="11.42578125" style="1118"/>
    <col min="5633" max="5633" width="47.85546875" style="1118" customWidth="1"/>
    <col min="5634" max="5638" width="22.140625" style="1118" customWidth="1"/>
    <col min="5639" max="5888" width="11.42578125" style="1118"/>
    <col min="5889" max="5889" width="47.85546875" style="1118" customWidth="1"/>
    <col min="5890" max="5894" width="22.140625" style="1118" customWidth="1"/>
    <col min="5895" max="6144" width="11.42578125" style="1118"/>
    <col min="6145" max="6145" width="47.85546875" style="1118" customWidth="1"/>
    <col min="6146" max="6150" width="22.140625" style="1118" customWidth="1"/>
    <col min="6151" max="6400" width="11.42578125" style="1118"/>
    <col min="6401" max="6401" width="47.85546875" style="1118" customWidth="1"/>
    <col min="6402" max="6406" width="22.140625" style="1118" customWidth="1"/>
    <col min="6407" max="6656" width="11.42578125" style="1118"/>
    <col min="6657" max="6657" width="47.85546875" style="1118" customWidth="1"/>
    <col min="6658" max="6662" width="22.140625" style="1118" customWidth="1"/>
    <col min="6663" max="6912" width="11.42578125" style="1118"/>
    <col min="6913" max="6913" width="47.85546875" style="1118" customWidth="1"/>
    <col min="6914" max="6918" width="22.140625" style="1118" customWidth="1"/>
    <col min="6919" max="7168" width="11.42578125" style="1118"/>
    <col min="7169" max="7169" width="47.85546875" style="1118" customWidth="1"/>
    <col min="7170" max="7174" width="22.140625" style="1118" customWidth="1"/>
    <col min="7175" max="7424" width="11.42578125" style="1118"/>
    <col min="7425" max="7425" width="47.85546875" style="1118" customWidth="1"/>
    <col min="7426" max="7430" width="22.140625" style="1118" customWidth="1"/>
    <col min="7431" max="7680" width="11.42578125" style="1118"/>
    <col min="7681" max="7681" width="47.85546875" style="1118" customWidth="1"/>
    <col min="7682" max="7686" width="22.140625" style="1118" customWidth="1"/>
    <col min="7687" max="7936" width="11.42578125" style="1118"/>
    <col min="7937" max="7937" width="47.85546875" style="1118" customWidth="1"/>
    <col min="7938" max="7942" width="22.140625" style="1118" customWidth="1"/>
    <col min="7943" max="8192" width="11.42578125" style="1118"/>
    <col min="8193" max="8193" width="47.85546875" style="1118" customWidth="1"/>
    <col min="8194" max="8198" width="22.140625" style="1118" customWidth="1"/>
    <col min="8199" max="8448" width="11.42578125" style="1118"/>
    <col min="8449" max="8449" width="47.85546875" style="1118" customWidth="1"/>
    <col min="8450" max="8454" width="22.140625" style="1118" customWidth="1"/>
    <col min="8455" max="8704" width="11.42578125" style="1118"/>
    <col min="8705" max="8705" width="47.85546875" style="1118" customWidth="1"/>
    <col min="8706" max="8710" width="22.140625" style="1118" customWidth="1"/>
    <col min="8711" max="8960" width="11.42578125" style="1118"/>
    <col min="8961" max="8961" width="47.85546875" style="1118" customWidth="1"/>
    <col min="8962" max="8966" width="22.140625" style="1118" customWidth="1"/>
    <col min="8967" max="9216" width="11.42578125" style="1118"/>
    <col min="9217" max="9217" width="47.85546875" style="1118" customWidth="1"/>
    <col min="9218" max="9222" width="22.140625" style="1118" customWidth="1"/>
    <col min="9223" max="9472" width="11.42578125" style="1118"/>
    <col min="9473" max="9473" width="47.85546875" style="1118" customWidth="1"/>
    <col min="9474" max="9478" width="22.140625" style="1118" customWidth="1"/>
    <col min="9479" max="9728" width="11.42578125" style="1118"/>
    <col min="9729" max="9729" width="47.85546875" style="1118" customWidth="1"/>
    <col min="9730" max="9734" width="22.140625" style="1118" customWidth="1"/>
    <col min="9735" max="9984" width="11.42578125" style="1118"/>
    <col min="9985" max="9985" width="47.85546875" style="1118" customWidth="1"/>
    <col min="9986" max="9990" width="22.140625" style="1118" customWidth="1"/>
    <col min="9991" max="10240" width="11.42578125" style="1118"/>
    <col min="10241" max="10241" width="47.85546875" style="1118" customWidth="1"/>
    <col min="10242" max="10246" width="22.140625" style="1118" customWidth="1"/>
    <col min="10247" max="10496" width="11.42578125" style="1118"/>
    <col min="10497" max="10497" width="47.85546875" style="1118" customWidth="1"/>
    <col min="10498" max="10502" width="22.140625" style="1118" customWidth="1"/>
    <col min="10503" max="10752" width="11.42578125" style="1118"/>
    <col min="10753" max="10753" width="47.85546875" style="1118" customWidth="1"/>
    <col min="10754" max="10758" width="22.140625" style="1118" customWidth="1"/>
    <col min="10759" max="11008" width="11.42578125" style="1118"/>
    <col min="11009" max="11009" width="47.85546875" style="1118" customWidth="1"/>
    <col min="11010" max="11014" width="22.140625" style="1118" customWidth="1"/>
    <col min="11015" max="11264" width="11.42578125" style="1118"/>
    <col min="11265" max="11265" width="47.85546875" style="1118" customWidth="1"/>
    <col min="11266" max="11270" width="22.140625" style="1118" customWidth="1"/>
    <col min="11271" max="11520" width="11.42578125" style="1118"/>
    <col min="11521" max="11521" width="47.85546875" style="1118" customWidth="1"/>
    <col min="11522" max="11526" width="22.140625" style="1118" customWidth="1"/>
    <col min="11527" max="11776" width="11.42578125" style="1118"/>
    <col min="11777" max="11777" width="47.85546875" style="1118" customWidth="1"/>
    <col min="11778" max="11782" width="22.140625" style="1118" customWidth="1"/>
    <col min="11783" max="12032" width="11.42578125" style="1118"/>
    <col min="12033" max="12033" width="47.85546875" style="1118" customWidth="1"/>
    <col min="12034" max="12038" width="22.140625" style="1118" customWidth="1"/>
    <col min="12039" max="12288" width="11.42578125" style="1118"/>
    <col min="12289" max="12289" width="47.85546875" style="1118" customWidth="1"/>
    <col min="12290" max="12294" width="22.140625" style="1118" customWidth="1"/>
    <col min="12295" max="12544" width="11.42578125" style="1118"/>
    <col min="12545" max="12545" width="47.85546875" style="1118" customWidth="1"/>
    <col min="12546" max="12550" width="22.140625" style="1118" customWidth="1"/>
    <col min="12551" max="12800" width="11.42578125" style="1118"/>
    <col min="12801" max="12801" width="47.85546875" style="1118" customWidth="1"/>
    <col min="12802" max="12806" width="22.140625" style="1118" customWidth="1"/>
    <col min="12807" max="13056" width="11.42578125" style="1118"/>
    <col min="13057" max="13057" width="47.85546875" style="1118" customWidth="1"/>
    <col min="13058" max="13062" width="22.140625" style="1118" customWidth="1"/>
    <col min="13063" max="13312" width="11.42578125" style="1118"/>
    <col min="13313" max="13313" width="47.85546875" style="1118" customWidth="1"/>
    <col min="13314" max="13318" width="22.140625" style="1118" customWidth="1"/>
    <col min="13319" max="13568" width="11.42578125" style="1118"/>
    <col min="13569" max="13569" width="47.85546875" style="1118" customWidth="1"/>
    <col min="13570" max="13574" width="22.140625" style="1118" customWidth="1"/>
    <col min="13575" max="13824" width="11.42578125" style="1118"/>
    <col min="13825" max="13825" width="47.85546875" style="1118" customWidth="1"/>
    <col min="13826" max="13830" width="22.140625" style="1118" customWidth="1"/>
    <col min="13831" max="14080" width="11.42578125" style="1118"/>
    <col min="14081" max="14081" width="47.85546875" style="1118" customWidth="1"/>
    <col min="14082" max="14086" width="22.140625" style="1118" customWidth="1"/>
    <col min="14087" max="14336" width="11.42578125" style="1118"/>
    <col min="14337" max="14337" width="47.85546875" style="1118" customWidth="1"/>
    <col min="14338" max="14342" width="22.140625" style="1118" customWidth="1"/>
    <col min="14343" max="14592" width="11.42578125" style="1118"/>
    <col min="14593" max="14593" width="47.85546875" style="1118" customWidth="1"/>
    <col min="14594" max="14598" width="22.140625" style="1118" customWidth="1"/>
    <col min="14599" max="14848" width="11.42578125" style="1118"/>
    <col min="14849" max="14849" width="47.85546875" style="1118" customWidth="1"/>
    <col min="14850" max="14854" width="22.140625" style="1118" customWidth="1"/>
    <col min="14855" max="15104" width="11.42578125" style="1118"/>
    <col min="15105" max="15105" width="47.85546875" style="1118" customWidth="1"/>
    <col min="15106" max="15110" width="22.140625" style="1118" customWidth="1"/>
    <col min="15111" max="15360" width="11.42578125" style="1118"/>
    <col min="15361" max="15361" width="47.85546875" style="1118" customWidth="1"/>
    <col min="15362" max="15366" width="22.140625" style="1118" customWidth="1"/>
    <col min="15367" max="15616" width="11.42578125" style="1118"/>
    <col min="15617" max="15617" width="47.85546875" style="1118" customWidth="1"/>
    <col min="15618" max="15622" width="22.140625" style="1118" customWidth="1"/>
    <col min="15623" max="15872" width="11.42578125" style="1118"/>
    <col min="15873" max="15873" width="47.85546875" style="1118" customWidth="1"/>
    <col min="15874" max="15878" width="22.140625" style="1118" customWidth="1"/>
    <col min="15879" max="16128" width="11.42578125" style="1118"/>
    <col min="16129" max="16129" width="47.85546875" style="1118" customWidth="1"/>
    <col min="16130" max="16134" width="22.140625" style="1118" customWidth="1"/>
    <col min="16135" max="16384" width="11.42578125" style="1118"/>
  </cols>
  <sheetData>
    <row r="1" spans="1:9" s="1110" customFormat="1" ht="18" customHeight="1">
      <c r="A1" s="1504" t="s">
        <v>1218</v>
      </c>
      <c r="B1" s="1108"/>
      <c r="C1" s="1108"/>
      <c r="D1" s="1108"/>
      <c r="E1" s="1108"/>
      <c r="F1" s="1109"/>
    </row>
    <row r="2" spans="1:9" s="1112" customFormat="1" ht="38.25" customHeight="1">
      <c r="A2" s="1111" t="s">
        <v>1019</v>
      </c>
      <c r="B2" s="1111"/>
      <c r="C2" s="1111"/>
      <c r="D2" s="1111"/>
      <c r="E2" s="1111"/>
      <c r="F2" s="1111"/>
    </row>
    <row r="3" spans="1:9" s="1110" customFormat="1" ht="27.75" customHeight="1">
      <c r="A3" s="1113">
        <v>45473</v>
      </c>
      <c r="B3" s="1114"/>
      <c r="C3" s="1115"/>
      <c r="D3" s="1115"/>
      <c r="E3" s="1115"/>
      <c r="F3" s="1115"/>
    </row>
    <row r="4" spans="1:9" s="1110" customFormat="1" ht="11.25" customHeight="1">
      <c r="A4" s="1116"/>
      <c r="B4" s="1116"/>
      <c r="C4" s="1116"/>
      <c r="D4" s="1116"/>
      <c r="E4" s="1116"/>
      <c r="F4" s="1117"/>
    </row>
    <row r="5" spans="1:9" ht="14.25" customHeight="1" thickBot="1">
      <c r="B5" s="1119"/>
      <c r="C5" s="1119"/>
      <c r="D5" s="1119"/>
      <c r="E5" s="1119"/>
      <c r="F5" s="1119"/>
    </row>
    <row r="6" spans="1:9" s="1122" customFormat="1" ht="18.75" customHeight="1">
      <c r="A6" s="1120" t="s">
        <v>1</v>
      </c>
      <c r="B6" s="1121" t="s">
        <v>1020</v>
      </c>
      <c r="C6" s="1121"/>
      <c r="D6" s="1121"/>
      <c r="E6" s="1121"/>
      <c r="F6" s="1120" t="s">
        <v>1021</v>
      </c>
    </row>
    <row r="7" spans="1:9" s="1122" customFormat="1" ht="24.75" customHeight="1">
      <c r="A7" s="1123"/>
      <c r="B7" s="1124" t="s">
        <v>1022</v>
      </c>
      <c r="C7" s="1124" t="s">
        <v>1023</v>
      </c>
      <c r="D7" s="1124" t="s">
        <v>1024</v>
      </c>
      <c r="E7" s="1124" t="s">
        <v>1025</v>
      </c>
      <c r="F7" s="1123"/>
    </row>
    <row r="8" spans="1:9" s="1122" customFormat="1" ht="19.5" customHeight="1">
      <c r="A8" s="1125"/>
      <c r="B8" s="1126"/>
      <c r="C8" s="1126"/>
      <c r="D8" s="1126"/>
      <c r="E8" s="1126"/>
      <c r="F8" s="1127"/>
    </row>
    <row r="9" spans="1:9" ht="11.25" customHeight="1">
      <c r="A9" s="1128"/>
      <c r="B9" s="1129"/>
      <c r="C9" s="1129"/>
      <c r="D9" s="1129"/>
      <c r="E9" s="1129"/>
    </row>
    <row r="10" spans="1:9" s="1133" customFormat="1" ht="21" customHeight="1">
      <c r="A10" s="1130" t="s">
        <v>29</v>
      </c>
      <c r="B10" s="1131">
        <v>5.364911946166008</v>
      </c>
      <c r="C10" s="1131">
        <v>4.5636373762098499</v>
      </c>
      <c r="D10" s="1131">
        <v>3.9656681384226551</v>
      </c>
      <c r="E10" s="1131">
        <v>3.5688148672208633</v>
      </c>
      <c r="F10" s="1132">
        <v>4.54</v>
      </c>
    </row>
    <row r="11" spans="1:9" s="1133" customFormat="1" ht="21" customHeight="1">
      <c r="A11" s="1130" t="s">
        <v>30</v>
      </c>
      <c r="B11" s="1131">
        <v>4.8076867217799668</v>
      </c>
      <c r="C11" s="1131">
        <v>4.685998320477256</v>
      </c>
      <c r="D11" s="1131">
        <v>4.4905763224725739</v>
      </c>
      <c r="E11" s="1131">
        <v>3.9458349086873885</v>
      </c>
      <c r="F11" s="1132">
        <v>4.88</v>
      </c>
    </row>
    <row r="12" spans="1:9" s="1133" customFormat="1" ht="21" customHeight="1">
      <c r="A12" s="1130" t="s">
        <v>31</v>
      </c>
      <c r="B12" s="1131">
        <v>4.3659128245430496</v>
      </c>
      <c r="C12" s="1131">
        <v>3.7454835212044153</v>
      </c>
      <c r="D12" s="1131">
        <v>3.3367026994208793</v>
      </c>
      <c r="E12" s="1131">
        <v>2.9701492038167516</v>
      </c>
      <c r="F12" s="1132">
        <v>4.09</v>
      </c>
    </row>
    <row r="13" spans="1:9" s="1133" customFormat="1" ht="21" customHeight="1">
      <c r="A13" s="1130" t="s">
        <v>32</v>
      </c>
      <c r="B13" s="1131">
        <v>8.1937044372199903</v>
      </c>
      <c r="C13" s="1131">
        <v>7.4871820915872282</v>
      </c>
      <c r="D13" s="1131">
        <v>6.9043507190519184</v>
      </c>
      <c r="E13" s="1131">
        <v>6.0121997065559523</v>
      </c>
      <c r="F13" s="1132">
        <v>7.54</v>
      </c>
    </row>
    <row r="14" spans="1:9" s="1133" customFormat="1" ht="21" customHeight="1">
      <c r="A14" s="1130" t="s">
        <v>33</v>
      </c>
      <c r="B14" s="1131">
        <v>4.9222580751746117</v>
      </c>
      <c r="C14" s="1131">
        <v>4.2901222376804746</v>
      </c>
      <c r="D14" s="1131">
        <v>3.9102028769855841</v>
      </c>
      <c r="E14" s="1131">
        <v>3.6064309591922026</v>
      </c>
      <c r="F14" s="1132">
        <v>4.28</v>
      </c>
    </row>
    <row r="15" spans="1:9" s="1133" customFormat="1" ht="21" customHeight="1">
      <c r="A15" s="1130" t="s">
        <v>114</v>
      </c>
      <c r="B15" s="1131">
        <v>5.655345184319434</v>
      </c>
      <c r="C15" s="1131">
        <v>4.6288664874950047</v>
      </c>
      <c r="D15" s="1131">
        <v>4.0484286256608604</v>
      </c>
      <c r="E15" s="1131">
        <v>3.7039817858611213</v>
      </c>
      <c r="F15" s="1132">
        <v>4.88</v>
      </c>
    </row>
    <row r="16" spans="1:9" s="1133" customFormat="1" ht="21" customHeight="1">
      <c r="A16" s="1130" t="s">
        <v>35</v>
      </c>
      <c r="B16" s="1131" t="s">
        <v>132</v>
      </c>
      <c r="C16" s="1131" t="s">
        <v>132</v>
      </c>
      <c r="D16" s="1131" t="s">
        <v>132</v>
      </c>
      <c r="E16" s="1131" t="s">
        <v>132</v>
      </c>
      <c r="F16" s="1132" t="s">
        <v>132</v>
      </c>
      <c r="I16" s="1134"/>
    </row>
    <row r="17" spans="1:6" s="1133" customFormat="1" ht="21" customHeight="1">
      <c r="A17" s="1130" t="s">
        <v>36</v>
      </c>
      <c r="B17" s="1131">
        <v>4.5240798126977104</v>
      </c>
      <c r="C17" s="1131">
        <v>3.5828024234131424</v>
      </c>
      <c r="D17" s="1131">
        <v>3.0080156195214514</v>
      </c>
      <c r="E17" s="1131">
        <v>2.5175105189225984</v>
      </c>
      <c r="F17" s="1132">
        <v>3.37</v>
      </c>
    </row>
    <row r="18" spans="1:6" s="1133" customFormat="1" ht="21" customHeight="1">
      <c r="A18" s="1130" t="s">
        <v>37</v>
      </c>
      <c r="B18" s="1131">
        <v>10.639156544782306</v>
      </c>
      <c r="C18" s="1131">
        <v>8.8679150484045568</v>
      </c>
      <c r="D18" s="1131">
        <v>7.7789465542051666</v>
      </c>
      <c r="E18" s="1131">
        <v>6.9044777369849415</v>
      </c>
      <c r="F18" s="1132">
        <v>7.43</v>
      </c>
    </row>
    <row r="19" spans="1:6" s="1133" customFormat="1" ht="21" customHeight="1">
      <c r="A19" s="1130" t="s">
        <v>38</v>
      </c>
      <c r="B19" s="1131">
        <v>5.3772452401585111</v>
      </c>
      <c r="C19" s="1131">
        <v>4.1607736075698023</v>
      </c>
      <c r="D19" s="1131">
        <v>3.2221628270993916</v>
      </c>
      <c r="E19" s="1131">
        <v>2.7033407632457944</v>
      </c>
      <c r="F19" s="1132">
        <v>3.32</v>
      </c>
    </row>
    <row r="20" spans="1:6" s="1133" customFormat="1" ht="21" customHeight="1">
      <c r="A20" s="1130" t="s">
        <v>96</v>
      </c>
      <c r="B20" s="1131">
        <v>9.8966391009344878</v>
      </c>
      <c r="C20" s="1131">
        <v>7.6866043970027258</v>
      </c>
      <c r="D20" s="1131">
        <v>5.9435936923169317</v>
      </c>
      <c r="E20" s="1131">
        <v>4.1834564819530202</v>
      </c>
      <c r="F20" s="1132">
        <v>6.39</v>
      </c>
    </row>
    <row r="21" spans="1:6" s="1133" customFormat="1" ht="21" customHeight="1">
      <c r="A21" s="1130" t="s">
        <v>116</v>
      </c>
      <c r="B21" s="1131">
        <v>4.7640477946578761</v>
      </c>
      <c r="C21" s="1131">
        <v>3.7487522601262446</v>
      </c>
      <c r="D21" s="1131">
        <v>2.9109376327869958</v>
      </c>
      <c r="E21" s="1131">
        <v>1.4337348803362842</v>
      </c>
      <c r="F21" s="1132">
        <v>4.7699999999999996</v>
      </c>
    </row>
    <row r="22" spans="1:6" s="1133" customFormat="1" ht="21" customHeight="1">
      <c r="A22" s="1130" t="s">
        <v>41</v>
      </c>
      <c r="B22" s="1131">
        <v>9.3316749469615452</v>
      </c>
      <c r="C22" s="1131">
        <v>7.1790657989447588</v>
      </c>
      <c r="D22" s="1131">
        <v>5.222002103322029</v>
      </c>
      <c r="E22" s="1131">
        <v>3.4638972217028323</v>
      </c>
      <c r="F22" s="1132">
        <v>5.66</v>
      </c>
    </row>
    <row r="23" spans="1:6" s="1133" customFormat="1" ht="21" customHeight="1">
      <c r="A23" s="27" t="s">
        <v>42</v>
      </c>
      <c r="B23" s="1131">
        <v>10.974237486618977</v>
      </c>
      <c r="C23" s="1131">
        <v>5.9969433364022322</v>
      </c>
      <c r="D23" s="1131">
        <v>4.2034218263455001</v>
      </c>
      <c r="E23" s="1131">
        <v>1.3697369203490921</v>
      </c>
      <c r="F23" s="1132">
        <v>4.74</v>
      </c>
    </row>
    <row r="24" spans="1:6" s="1133" customFormat="1" ht="24" customHeight="1">
      <c r="A24" s="1130" t="s">
        <v>43</v>
      </c>
      <c r="B24" s="1131">
        <v>1.7220998082488801</v>
      </c>
      <c r="C24" s="1131">
        <v>1.7220998082488801</v>
      </c>
      <c r="D24" s="1131">
        <v>1.7220998082488801</v>
      </c>
      <c r="E24" s="1131">
        <v>1.7220998082488801</v>
      </c>
      <c r="F24" s="1132">
        <v>1.72</v>
      </c>
    </row>
    <row r="25" spans="1:6" s="1133" customFormat="1" ht="24" customHeight="1">
      <c r="A25" s="1130" t="s">
        <v>44</v>
      </c>
      <c r="B25" s="1131" t="s">
        <v>132</v>
      </c>
      <c r="C25" s="1131" t="s">
        <v>132</v>
      </c>
      <c r="D25" s="1131" t="s">
        <v>132</v>
      </c>
      <c r="E25" s="1131" t="s">
        <v>132</v>
      </c>
      <c r="F25" s="1132" t="s">
        <v>132</v>
      </c>
    </row>
    <row r="26" spans="1:6" s="1133" customFormat="1" ht="24" customHeight="1">
      <c r="A26" s="1130" t="s">
        <v>45</v>
      </c>
      <c r="B26" s="1131">
        <v>3.8593311121416818</v>
      </c>
      <c r="C26" s="1131">
        <v>3.8593311121416818</v>
      </c>
      <c r="D26" s="1131">
        <v>1.6717501867225228</v>
      </c>
      <c r="E26" s="1131">
        <v>1.3432574551708387</v>
      </c>
      <c r="F26" s="1132">
        <v>3.86</v>
      </c>
    </row>
    <row r="27" spans="1:6" ht="23.25" customHeight="1" thickBot="1">
      <c r="A27" s="417" t="s">
        <v>46</v>
      </c>
      <c r="B27" s="1135">
        <v>5.2020966001101394</v>
      </c>
      <c r="C27" s="1135">
        <v>4.3627830549790358</v>
      </c>
      <c r="D27" s="1135">
        <v>3.8020924700631871</v>
      </c>
      <c r="E27" s="1135">
        <v>3.344816706427804</v>
      </c>
      <c r="F27" s="1135">
        <v>4.42</v>
      </c>
    </row>
    <row r="28" spans="1:6" ht="4.5" customHeight="1">
      <c r="A28" s="1136"/>
      <c r="B28" s="1137"/>
      <c r="C28" s="1137"/>
      <c r="D28" s="1137"/>
      <c r="E28" s="1137"/>
      <c r="F28" s="1138"/>
    </row>
    <row r="29" spans="1:6" s="1141" customFormat="1" ht="14.25" customHeight="1">
      <c r="A29" s="1139" t="s">
        <v>1026</v>
      </c>
      <c r="B29" s="1139"/>
      <c r="C29" s="1139"/>
      <c r="D29" s="1139"/>
      <c r="E29" s="1139"/>
      <c r="F29" s="1140"/>
    </row>
    <row r="30" spans="1:6" ht="13.5">
      <c r="A30" s="1142" t="s">
        <v>1027</v>
      </c>
      <c r="B30" s="1142"/>
      <c r="C30" s="1142"/>
      <c r="D30" s="1142"/>
      <c r="E30" s="1142"/>
      <c r="F30" s="1138"/>
    </row>
    <row r="31" spans="1:6" ht="13.5">
      <c r="A31" s="1142" t="s">
        <v>1028</v>
      </c>
      <c r="B31" s="1143"/>
      <c r="C31" s="1142"/>
      <c r="D31" s="1142"/>
      <c r="E31" s="1142"/>
      <c r="F31" s="1138"/>
    </row>
    <row r="32" spans="1:6" ht="13.5">
      <c r="A32" s="1142" t="s">
        <v>1029</v>
      </c>
      <c r="B32" s="1143"/>
      <c r="C32" s="1142"/>
      <c r="D32" s="1142"/>
      <c r="E32" s="1142"/>
      <c r="F32" s="1138"/>
    </row>
    <row r="33" spans="1:9" ht="13.5">
      <c r="A33" s="618"/>
      <c r="B33" s="611"/>
      <c r="C33" s="611"/>
      <c r="D33" s="611"/>
      <c r="E33" s="611"/>
      <c r="F33" s="611"/>
      <c r="G33" s="611"/>
      <c r="H33" s="611"/>
      <c r="I33" s="611"/>
    </row>
    <row r="34" spans="1:9" ht="13.5">
      <c r="A34" s="947"/>
      <c r="B34" s="886"/>
      <c r="C34" s="886"/>
      <c r="D34" s="887"/>
      <c r="E34" s="886"/>
      <c r="F34" s="886"/>
      <c r="G34" s="886"/>
      <c r="H34" s="887"/>
      <c r="I34" s="886"/>
    </row>
    <row r="35" spans="1:9">
      <c r="A35" s="947"/>
    </row>
    <row r="55" spans="2:6">
      <c r="B55" s="1144"/>
      <c r="C55" s="1144"/>
      <c r="D55" s="1144"/>
      <c r="E55" s="1144"/>
      <c r="F55" s="1144"/>
    </row>
    <row r="56" spans="2:6">
      <c r="B56" s="1144"/>
      <c r="C56" s="1144"/>
      <c r="D56" s="1144"/>
      <c r="E56" s="1144"/>
      <c r="F56" s="1144"/>
    </row>
    <row r="57" spans="2:6">
      <c r="B57" s="1144"/>
      <c r="C57" s="1144"/>
      <c r="D57" s="1144"/>
      <c r="E57" s="1144"/>
      <c r="F57" s="1144"/>
    </row>
    <row r="58" spans="2:6">
      <c r="B58" s="1144"/>
      <c r="C58" s="1144"/>
      <c r="D58" s="1144"/>
      <c r="E58" s="1144"/>
      <c r="F58" s="1144"/>
    </row>
    <row r="59" spans="2:6">
      <c r="B59" s="1144"/>
      <c r="C59" s="1144"/>
      <c r="D59" s="1144"/>
      <c r="E59" s="1144"/>
      <c r="F59" s="1144"/>
    </row>
    <row r="60" spans="2:6">
      <c r="B60" s="1144"/>
      <c r="C60" s="1144"/>
      <c r="D60" s="1144"/>
      <c r="E60" s="1144"/>
      <c r="F60" s="1144"/>
    </row>
    <row r="61" spans="2:6">
      <c r="B61" s="1144"/>
      <c r="C61" s="1144"/>
      <c r="D61" s="1144"/>
      <c r="E61" s="1144"/>
      <c r="F61" s="1144"/>
    </row>
    <row r="62" spans="2:6">
      <c r="B62" s="1144"/>
      <c r="C62" s="1144"/>
      <c r="D62" s="1144"/>
      <c r="E62" s="1144"/>
      <c r="F62" s="1144"/>
    </row>
    <row r="63" spans="2:6">
      <c r="B63" s="1144"/>
      <c r="C63" s="1144"/>
      <c r="D63" s="1144"/>
      <c r="E63" s="1144"/>
      <c r="F63" s="1144"/>
    </row>
    <row r="64" spans="2:6">
      <c r="B64" s="1144"/>
      <c r="C64" s="1144"/>
      <c r="D64" s="1144"/>
      <c r="E64" s="1144"/>
      <c r="F64" s="1144"/>
    </row>
    <row r="65" spans="2:6">
      <c r="B65" s="1144"/>
      <c r="C65" s="1144"/>
      <c r="D65" s="1144"/>
      <c r="E65" s="1144"/>
      <c r="F65" s="1144"/>
    </row>
    <row r="66" spans="2:6">
      <c r="B66" s="1144"/>
      <c r="C66" s="1144"/>
      <c r="D66" s="1144"/>
      <c r="E66" s="1144"/>
      <c r="F66" s="1144"/>
    </row>
    <row r="67" spans="2:6">
      <c r="B67" s="1144"/>
      <c r="C67" s="1144"/>
      <c r="D67" s="1144"/>
      <c r="E67" s="1144"/>
      <c r="F67" s="1144"/>
    </row>
    <row r="68" spans="2:6">
      <c r="B68" s="1144"/>
      <c r="C68" s="1144"/>
      <c r="D68" s="1144"/>
      <c r="E68" s="1144"/>
      <c r="F68" s="1144"/>
    </row>
    <row r="69" spans="2:6">
      <c r="B69" s="1144"/>
      <c r="C69" s="1144"/>
      <c r="D69" s="1144"/>
      <c r="E69" s="1144"/>
      <c r="F69" s="1144"/>
    </row>
    <row r="70" spans="2:6">
      <c r="B70" s="1144"/>
      <c r="C70" s="1144"/>
      <c r="D70" s="1144"/>
      <c r="E70" s="1144"/>
      <c r="F70" s="1144"/>
    </row>
    <row r="71" spans="2:6">
      <c r="B71" s="1144"/>
      <c r="C71" s="1144"/>
      <c r="D71" s="1144"/>
      <c r="E71" s="1144"/>
      <c r="F71" s="1144"/>
    </row>
    <row r="72" spans="2:6">
      <c r="B72" s="1144"/>
      <c r="C72" s="1144"/>
      <c r="D72" s="1144"/>
      <c r="E72" s="1144"/>
      <c r="F72" s="1144"/>
    </row>
  </sheetData>
  <mergeCells count="9">
    <mergeCell ref="A29:E29"/>
    <mergeCell ref="A2:F2"/>
    <mergeCell ref="A4:E4"/>
    <mergeCell ref="A6:A8"/>
    <mergeCell ref="F6:F8"/>
    <mergeCell ref="B7:B8"/>
    <mergeCell ref="C7:C8"/>
    <mergeCell ref="D7:D8"/>
    <mergeCell ref="E7:E8"/>
  </mergeCells>
  <hyperlinks>
    <hyperlink ref="A1" location="Índice!A1" display="Volver al Índice" xr:uid="{511F08A9-6FC4-49A8-A246-14DCBE7FA98D}"/>
  </hyperlinks>
  <printOptions horizontalCentered="1" verticalCentered="1"/>
  <pageMargins left="0.51" right="0.61" top="1.2204724409448819" bottom="0.78740157480314965" header="0" footer="0"/>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084B6-7FED-4682-A660-62C5AE034EC1}">
  <dimension ref="A1:W30"/>
  <sheetViews>
    <sheetView showGridLines="0" zoomScaleNormal="100" workbookViewId="0"/>
  </sheetViews>
  <sheetFormatPr baseColWidth="10" defaultRowHeight="12.75"/>
  <cols>
    <col min="1" max="1" width="32.42578125" style="1208" customWidth="1"/>
    <col min="2" max="10" width="12.5703125" style="1208" customWidth="1"/>
    <col min="11" max="11" width="15.42578125" style="1208" customWidth="1"/>
    <col min="12" max="12" width="12.5703125" style="1208" bestFit="1" customWidth="1"/>
    <col min="13" max="13" width="12.140625" style="1208" customWidth="1"/>
    <col min="14" max="15" width="11.5703125" style="1208" customWidth="1"/>
    <col min="16" max="16" width="14.5703125" style="1208" customWidth="1"/>
    <col min="17" max="17" width="22" style="1208" customWidth="1"/>
    <col min="18" max="19" width="15.5703125" style="1208" customWidth="1"/>
    <col min="20" max="20" width="14" style="1208" customWidth="1"/>
    <col min="21" max="21" width="14.140625" style="1208" customWidth="1"/>
    <col min="22" max="22" width="13.140625" style="1208" customWidth="1"/>
    <col min="23" max="23" width="14.42578125" style="1208" customWidth="1"/>
    <col min="24" max="256" width="11.42578125" style="1208"/>
    <col min="257" max="257" width="32.42578125" style="1208" customWidth="1"/>
    <col min="258" max="266" width="12.5703125" style="1208" customWidth="1"/>
    <col min="267" max="267" width="15.42578125" style="1208" customWidth="1"/>
    <col min="268" max="268" width="12.5703125" style="1208" bestFit="1" customWidth="1"/>
    <col min="269" max="269" width="12.140625" style="1208" customWidth="1"/>
    <col min="270" max="271" width="11.5703125" style="1208" customWidth="1"/>
    <col min="272" max="272" width="14.5703125" style="1208" customWidth="1"/>
    <col min="273" max="273" width="22" style="1208" customWidth="1"/>
    <col min="274" max="275" width="15.5703125" style="1208" customWidth="1"/>
    <col min="276" max="276" width="14" style="1208" customWidth="1"/>
    <col min="277" max="277" width="14.140625" style="1208" customWidth="1"/>
    <col min="278" max="278" width="13.140625" style="1208" customWidth="1"/>
    <col min="279" max="279" width="14.42578125" style="1208" customWidth="1"/>
    <col min="280" max="512" width="11.42578125" style="1208"/>
    <col min="513" max="513" width="32.42578125" style="1208" customWidth="1"/>
    <col min="514" max="522" width="12.5703125" style="1208" customWidth="1"/>
    <col min="523" max="523" width="15.42578125" style="1208" customWidth="1"/>
    <col min="524" max="524" width="12.5703125" style="1208" bestFit="1" customWidth="1"/>
    <col min="525" max="525" width="12.140625" style="1208" customWidth="1"/>
    <col min="526" max="527" width="11.5703125" style="1208" customWidth="1"/>
    <col min="528" max="528" width="14.5703125" style="1208" customWidth="1"/>
    <col min="529" max="529" width="22" style="1208" customWidth="1"/>
    <col min="530" max="531" width="15.5703125" style="1208" customWidth="1"/>
    <col min="532" max="532" width="14" style="1208" customWidth="1"/>
    <col min="533" max="533" width="14.140625" style="1208" customWidth="1"/>
    <col min="534" max="534" width="13.140625" style="1208" customWidth="1"/>
    <col min="535" max="535" width="14.42578125" style="1208" customWidth="1"/>
    <col min="536" max="768" width="11.42578125" style="1208"/>
    <col min="769" max="769" width="32.42578125" style="1208" customWidth="1"/>
    <col min="770" max="778" width="12.5703125" style="1208" customWidth="1"/>
    <col min="779" max="779" width="15.42578125" style="1208" customWidth="1"/>
    <col min="780" max="780" width="12.5703125" style="1208" bestFit="1" customWidth="1"/>
    <col min="781" max="781" width="12.140625" style="1208" customWidth="1"/>
    <col min="782" max="783" width="11.5703125" style="1208" customWidth="1"/>
    <col min="784" max="784" width="14.5703125" style="1208" customWidth="1"/>
    <col min="785" max="785" width="22" style="1208" customWidth="1"/>
    <col min="786" max="787" width="15.5703125" style="1208" customWidth="1"/>
    <col min="788" max="788" width="14" style="1208" customWidth="1"/>
    <col min="789" max="789" width="14.140625" style="1208" customWidth="1"/>
    <col min="790" max="790" width="13.140625" style="1208" customWidth="1"/>
    <col min="791" max="791" width="14.42578125" style="1208" customWidth="1"/>
    <col min="792" max="1024" width="11.42578125" style="1208"/>
    <col min="1025" max="1025" width="32.42578125" style="1208" customWidth="1"/>
    <col min="1026" max="1034" width="12.5703125" style="1208" customWidth="1"/>
    <col min="1035" max="1035" width="15.42578125" style="1208" customWidth="1"/>
    <col min="1036" max="1036" width="12.5703125" style="1208" bestFit="1" customWidth="1"/>
    <col min="1037" max="1037" width="12.140625" style="1208" customWidth="1"/>
    <col min="1038" max="1039" width="11.5703125" style="1208" customWidth="1"/>
    <col min="1040" max="1040" width="14.5703125" style="1208" customWidth="1"/>
    <col min="1041" max="1041" width="22" style="1208" customWidth="1"/>
    <col min="1042" max="1043" width="15.5703125" style="1208" customWidth="1"/>
    <col min="1044" max="1044" width="14" style="1208" customWidth="1"/>
    <col min="1045" max="1045" width="14.140625" style="1208" customWidth="1"/>
    <col min="1046" max="1046" width="13.140625" style="1208" customWidth="1"/>
    <col min="1047" max="1047" width="14.42578125" style="1208" customWidth="1"/>
    <col min="1048" max="1280" width="11.42578125" style="1208"/>
    <col min="1281" max="1281" width="32.42578125" style="1208" customWidth="1"/>
    <col min="1282" max="1290" width="12.5703125" style="1208" customWidth="1"/>
    <col min="1291" max="1291" width="15.42578125" style="1208" customWidth="1"/>
    <col min="1292" max="1292" width="12.5703125" style="1208" bestFit="1" customWidth="1"/>
    <col min="1293" max="1293" width="12.140625" style="1208" customWidth="1"/>
    <col min="1294" max="1295" width="11.5703125" style="1208" customWidth="1"/>
    <col min="1296" max="1296" width="14.5703125" style="1208" customWidth="1"/>
    <col min="1297" max="1297" width="22" style="1208" customWidth="1"/>
    <col min="1298" max="1299" width="15.5703125" style="1208" customWidth="1"/>
    <col min="1300" max="1300" width="14" style="1208" customWidth="1"/>
    <col min="1301" max="1301" width="14.140625" style="1208" customWidth="1"/>
    <col min="1302" max="1302" width="13.140625" style="1208" customWidth="1"/>
    <col min="1303" max="1303" width="14.42578125" style="1208" customWidth="1"/>
    <col min="1304" max="1536" width="11.42578125" style="1208"/>
    <col min="1537" max="1537" width="32.42578125" style="1208" customWidth="1"/>
    <col min="1538" max="1546" width="12.5703125" style="1208" customWidth="1"/>
    <col min="1547" max="1547" width="15.42578125" style="1208" customWidth="1"/>
    <col min="1548" max="1548" width="12.5703125" style="1208" bestFit="1" customWidth="1"/>
    <col min="1549" max="1549" width="12.140625" style="1208" customWidth="1"/>
    <col min="1550" max="1551" width="11.5703125" style="1208" customWidth="1"/>
    <col min="1552" max="1552" width="14.5703125" style="1208" customWidth="1"/>
    <col min="1553" max="1553" width="22" style="1208" customWidth="1"/>
    <col min="1554" max="1555" width="15.5703125" style="1208" customWidth="1"/>
    <col min="1556" max="1556" width="14" style="1208" customWidth="1"/>
    <col min="1557" max="1557" width="14.140625" style="1208" customWidth="1"/>
    <col min="1558" max="1558" width="13.140625" style="1208" customWidth="1"/>
    <col min="1559" max="1559" width="14.42578125" style="1208" customWidth="1"/>
    <col min="1560" max="1792" width="11.42578125" style="1208"/>
    <col min="1793" max="1793" width="32.42578125" style="1208" customWidth="1"/>
    <col min="1794" max="1802" width="12.5703125" style="1208" customWidth="1"/>
    <col min="1803" max="1803" width="15.42578125" style="1208" customWidth="1"/>
    <col min="1804" max="1804" width="12.5703125" style="1208" bestFit="1" customWidth="1"/>
    <col min="1805" max="1805" width="12.140625" style="1208" customWidth="1"/>
    <col min="1806" max="1807" width="11.5703125" style="1208" customWidth="1"/>
    <col min="1808" max="1808" width="14.5703125" style="1208" customWidth="1"/>
    <col min="1809" max="1809" width="22" style="1208" customWidth="1"/>
    <col min="1810" max="1811" width="15.5703125" style="1208" customWidth="1"/>
    <col min="1812" max="1812" width="14" style="1208" customWidth="1"/>
    <col min="1813" max="1813" width="14.140625" style="1208" customWidth="1"/>
    <col min="1814" max="1814" width="13.140625" style="1208" customWidth="1"/>
    <col min="1815" max="1815" width="14.42578125" style="1208" customWidth="1"/>
    <col min="1816" max="2048" width="11.42578125" style="1208"/>
    <col min="2049" max="2049" width="32.42578125" style="1208" customWidth="1"/>
    <col min="2050" max="2058" width="12.5703125" style="1208" customWidth="1"/>
    <col min="2059" max="2059" width="15.42578125" style="1208" customWidth="1"/>
    <col min="2060" max="2060" width="12.5703125" style="1208" bestFit="1" customWidth="1"/>
    <col min="2061" max="2061" width="12.140625" style="1208" customWidth="1"/>
    <col min="2062" max="2063" width="11.5703125" style="1208" customWidth="1"/>
    <col min="2064" max="2064" width="14.5703125" style="1208" customWidth="1"/>
    <col min="2065" max="2065" width="22" style="1208" customWidth="1"/>
    <col min="2066" max="2067" width="15.5703125" style="1208" customWidth="1"/>
    <col min="2068" max="2068" width="14" style="1208" customWidth="1"/>
    <col min="2069" max="2069" width="14.140625" style="1208" customWidth="1"/>
    <col min="2070" max="2070" width="13.140625" style="1208" customWidth="1"/>
    <col min="2071" max="2071" width="14.42578125" style="1208" customWidth="1"/>
    <col min="2072" max="2304" width="11.42578125" style="1208"/>
    <col min="2305" max="2305" width="32.42578125" style="1208" customWidth="1"/>
    <col min="2306" max="2314" width="12.5703125" style="1208" customWidth="1"/>
    <col min="2315" max="2315" width="15.42578125" style="1208" customWidth="1"/>
    <col min="2316" max="2316" width="12.5703125" style="1208" bestFit="1" customWidth="1"/>
    <col min="2317" max="2317" width="12.140625" style="1208" customWidth="1"/>
    <col min="2318" max="2319" width="11.5703125" style="1208" customWidth="1"/>
    <col min="2320" max="2320" width="14.5703125" style="1208" customWidth="1"/>
    <col min="2321" max="2321" width="22" style="1208" customWidth="1"/>
    <col min="2322" max="2323" width="15.5703125" style="1208" customWidth="1"/>
    <col min="2324" max="2324" width="14" style="1208" customWidth="1"/>
    <col min="2325" max="2325" width="14.140625" style="1208" customWidth="1"/>
    <col min="2326" max="2326" width="13.140625" style="1208" customWidth="1"/>
    <col min="2327" max="2327" width="14.42578125" style="1208" customWidth="1"/>
    <col min="2328" max="2560" width="11.42578125" style="1208"/>
    <col min="2561" max="2561" width="32.42578125" style="1208" customWidth="1"/>
    <col min="2562" max="2570" width="12.5703125" style="1208" customWidth="1"/>
    <col min="2571" max="2571" width="15.42578125" style="1208" customWidth="1"/>
    <col min="2572" max="2572" width="12.5703125" style="1208" bestFit="1" customWidth="1"/>
    <col min="2573" max="2573" width="12.140625" style="1208" customWidth="1"/>
    <col min="2574" max="2575" width="11.5703125" style="1208" customWidth="1"/>
    <col min="2576" max="2576" width="14.5703125" style="1208" customWidth="1"/>
    <col min="2577" max="2577" width="22" style="1208" customWidth="1"/>
    <col min="2578" max="2579" width="15.5703125" style="1208" customWidth="1"/>
    <col min="2580" max="2580" width="14" style="1208" customWidth="1"/>
    <col min="2581" max="2581" width="14.140625" style="1208" customWidth="1"/>
    <col min="2582" max="2582" width="13.140625" style="1208" customWidth="1"/>
    <col min="2583" max="2583" width="14.42578125" style="1208" customWidth="1"/>
    <col min="2584" max="2816" width="11.42578125" style="1208"/>
    <col min="2817" max="2817" width="32.42578125" style="1208" customWidth="1"/>
    <col min="2818" max="2826" width="12.5703125" style="1208" customWidth="1"/>
    <col min="2827" max="2827" width="15.42578125" style="1208" customWidth="1"/>
    <col min="2828" max="2828" width="12.5703125" style="1208" bestFit="1" customWidth="1"/>
    <col min="2829" max="2829" width="12.140625" style="1208" customWidth="1"/>
    <col min="2830" max="2831" width="11.5703125" style="1208" customWidth="1"/>
    <col min="2832" max="2832" width="14.5703125" style="1208" customWidth="1"/>
    <col min="2833" max="2833" width="22" style="1208" customWidth="1"/>
    <col min="2834" max="2835" width="15.5703125" style="1208" customWidth="1"/>
    <col min="2836" max="2836" width="14" style="1208" customWidth="1"/>
    <col min="2837" max="2837" width="14.140625" style="1208" customWidth="1"/>
    <col min="2838" max="2838" width="13.140625" style="1208" customWidth="1"/>
    <col min="2839" max="2839" width="14.42578125" style="1208" customWidth="1"/>
    <col min="2840" max="3072" width="11.42578125" style="1208"/>
    <col min="3073" max="3073" width="32.42578125" style="1208" customWidth="1"/>
    <col min="3074" max="3082" width="12.5703125" style="1208" customWidth="1"/>
    <col min="3083" max="3083" width="15.42578125" style="1208" customWidth="1"/>
    <col min="3084" max="3084" width="12.5703125" style="1208" bestFit="1" customWidth="1"/>
    <col min="3085" max="3085" width="12.140625" style="1208" customWidth="1"/>
    <col min="3086" max="3087" width="11.5703125" style="1208" customWidth="1"/>
    <col min="3088" max="3088" width="14.5703125" style="1208" customWidth="1"/>
    <col min="3089" max="3089" width="22" style="1208" customWidth="1"/>
    <col min="3090" max="3091" width="15.5703125" style="1208" customWidth="1"/>
    <col min="3092" max="3092" width="14" style="1208" customWidth="1"/>
    <col min="3093" max="3093" width="14.140625" style="1208" customWidth="1"/>
    <col min="3094" max="3094" width="13.140625" style="1208" customWidth="1"/>
    <col min="3095" max="3095" width="14.42578125" style="1208" customWidth="1"/>
    <col min="3096" max="3328" width="11.42578125" style="1208"/>
    <col min="3329" max="3329" width="32.42578125" style="1208" customWidth="1"/>
    <col min="3330" max="3338" width="12.5703125" style="1208" customWidth="1"/>
    <col min="3339" max="3339" width="15.42578125" style="1208" customWidth="1"/>
    <col min="3340" max="3340" width="12.5703125" style="1208" bestFit="1" customWidth="1"/>
    <col min="3341" max="3341" width="12.140625" style="1208" customWidth="1"/>
    <col min="3342" max="3343" width="11.5703125" style="1208" customWidth="1"/>
    <col min="3344" max="3344" width="14.5703125" style="1208" customWidth="1"/>
    <col min="3345" max="3345" width="22" style="1208" customWidth="1"/>
    <col min="3346" max="3347" width="15.5703125" style="1208" customWidth="1"/>
    <col min="3348" max="3348" width="14" style="1208" customWidth="1"/>
    <col min="3349" max="3349" width="14.140625" style="1208" customWidth="1"/>
    <col min="3350" max="3350" width="13.140625" style="1208" customWidth="1"/>
    <col min="3351" max="3351" width="14.42578125" style="1208" customWidth="1"/>
    <col min="3352" max="3584" width="11.42578125" style="1208"/>
    <col min="3585" max="3585" width="32.42578125" style="1208" customWidth="1"/>
    <col min="3586" max="3594" width="12.5703125" style="1208" customWidth="1"/>
    <col min="3595" max="3595" width="15.42578125" style="1208" customWidth="1"/>
    <col min="3596" max="3596" width="12.5703125" style="1208" bestFit="1" customWidth="1"/>
    <col min="3597" max="3597" width="12.140625" style="1208" customWidth="1"/>
    <col min="3598" max="3599" width="11.5703125" style="1208" customWidth="1"/>
    <col min="3600" max="3600" width="14.5703125" style="1208" customWidth="1"/>
    <col min="3601" max="3601" width="22" style="1208" customWidth="1"/>
    <col min="3602" max="3603" width="15.5703125" style="1208" customWidth="1"/>
    <col min="3604" max="3604" width="14" style="1208" customWidth="1"/>
    <col min="3605" max="3605" width="14.140625" style="1208" customWidth="1"/>
    <col min="3606" max="3606" width="13.140625" style="1208" customWidth="1"/>
    <col min="3607" max="3607" width="14.42578125" style="1208" customWidth="1"/>
    <col min="3608" max="3840" width="11.42578125" style="1208"/>
    <col min="3841" max="3841" width="32.42578125" style="1208" customWidth="1"/>
    <col min="3842" max="3850" width="12.5703125" style="1208" customWidth="1"/>
    <col min="3851" max="3851" width="15.42578125" style="1208" customWidth="1"/>
    <col min="3852" max="3852" width="12.5703125" style="1208" bestFit="1" customWidth="1"/>
    <col min="3853" max="3853" width="12.140625" style="1208" customWidth="1"/>
    <col min="3854" max="3855" width="11.5703125" style="1208" customWidth="1"/>
    <col min="3856" max="3856" width="14.5703125" style="1208" customWidth="1"/>
    <col min="3857" max="3857" width="22" style="1208" customWidth="1"/>
    <col min="3858" max="3859" width="15.5703125" style="1208" customWidth="1"/>
    <col min="3860" max="3860" width="14" style="1208" customWidth="1"/>
    <col min="3861" max="3861" width="14.140625" style="1208" customWidth="1"/>
    <col min="3862" max="3862" width="13.140625" style="1208" customWidth="1"/>
    <col min="3863" max="3863" width="14.42578125" style="1208" customWidth="1"/>
    <col min="3864" max="4096" width="11.42578125" style="1208"/>
    <col min="4097" max="4097" width="32.42578125" style="1208" customWidth="1"/>
    <col min="4098" max="4106" width="12.5703125" style="1208" customWidth="1"/>
    <col min="4107" max="4107" width="15.42578125" style="1208" customWidth="1"/>
    <col min="4108" max="4108" width="12.5703125" style="1208" bestFit="1" customWidth="1"/>
    <col min="4109" max="4109" width="12.140625" style="1208" customWidth="1"/>
    <col min="4110" max="4111" width="11.5703125" style="1208" customWidth="1"/>
    <col min="4112" max="4112" width="14.5703125" style="1208" customWidth="1"/>
    <col min="4113" max="4113" width="22" style="1208" customWidth="1"/>
    <col min="4114" max="4115" width="15.5703125" style="1208" customWidth="1"/>
    <col min="4116" max="4116" width="14" style="1208" customWidth="1"/>
    <col min="4117" max="4117" width="14.140625" style="1208" customWidth="1"/>
    <col min="4118" max="4118" width="13.140625" style="1208" customWidth="1"/>
    <col min="4119" max="4119" width="14.42578125" style="1208" customWidth="1"/>
    <col min="4120" max="4352" width="11.42578125" style="1208"/>
    <col min="4353" max="4353" width="32.42578125" style="1208" customWidth="1"/>
    <col min="4354" max="4362" width="12.5703125" style="1208" customWidth="1"/>
    <col min="4363" max="4363" width="15.42578125" style="1208" customWidth="1"/>
    <col min="4364" max="4364" width="12.5703125" style="1208" bestFit="1" customWidth="1"/>
    <col min="4365" max="4365" width="12.140625" style="1208" customWidth="1"/>
    <col min="4366" max="4367" width="11.5703125" style="1208" customWidth="1"/>
    <col min="4368" max="4368" width="14.5703125" style="1208" customWidth="1"/>
    <col min="4369" max="4369" width="22" style="1208" customWidth="1"/>
    <col min="4370" max="4371" width="15.5703125" style="1208" customWidth="1"/>
    <col min="4372" max="4372" width="14" style="1208" customWidth="1"/>
    <col min="4373" max="4373" width="14.140625" style="1208" customWidth="1"/>
    <col min="4374" max="4374" width="13.140625" style="1208" customWidth="1"/>
    <col min="4375" max="4375" width="14.42578125" style="1208" customWidth="1"/>
    <col min="4376" max="4608" width="11.42578125" style="1208"/>
    <col min="4609" max="4609" width="32.42578125" style="1208" customWidth="1"/>
    <col min="4610" max="4618" width="12.5703125" style="1208" customWidth="1"/>
    <col min="4619" max="4619" width="15.42578125" style="1208" customWidth="1"/>
    <col min="4620" max="4620" width="12.5703125" style="1208" bestFit="1" customWidth="1"/>
    <col min="4621" max="4621" width="12.140625" style="1208" customWidth="1"/>
    <col min="4622" max="4623" width="11.5703125" style="1208" customWidth="1"/>
    <col min="4624" max="4624" width="14.5703125" style="1208" customWidth="1"/>
    <col min="4625" max="4625" width="22" style="1208" customWidth="1"/>
    <col min="4626" max="4627" width="15.5703125" style="1208" customWidth="1"/>
    <col min="4628" max="4628" width="14" style="1208" customWidth="1"/>
    <col min="4629" max="4629" width="14.140625" style="1208" customWidth="1"/>
    <col min="4630" max="4630" width="13.140625" style="1208" customWidth="1"/>
    <col min="4631" max="4631" width="14.42578125" style="1208" customWidth="1"/>
    <col min="4632" max="4864" width="11.42578125" style="1208"/>
    <col min="4865" max="4865" width="32.42578125" style="1208" customWidth="1"/>
    <col min="4866" max="4874" width="12.5703125" style="1208" customWidth="1"/>
    <col min="4875" max="4875" width="15.42578125" style="1208" customWidth="1"/>
    <col min="4876" max="4876" width="12.5703125" style="1208" bestFit="1" customWidth="1"/>
    <col min="4877" max="4877" width="12.140625" style="1208" customWidth="1"/>
    <col min="4878" max="4879" width="11.5703125" style="1208" customWidth="1"/>
    <col min="4880" max="4880" width="14.5703125" style="1208" customWidth="1"/>
    <col min="4881" max="4881" width="22" style="1208" customWidth="1"/>
    <col min="4882" max="4883" width="15.5703125" style="1208" customWidth="1"/>
    <col min="4884" max="4884" width="14" style="1208" customWidth="1"/>
    <col min="4885" max="4885" width="14.140625" style="1208" customWidth="1"/>
    <col min="4886" max="4886" width="13.140625" style="1208" customWidth="1"/>
    <col min="4887" max="4887" width="14.42578125" style="1208" customWidth="1"/>
    <col min="4888" max="5120" width="11.42578125" style="1208"/>
    <col min="5121" max="5121" width="32.42578125" style="1208" customWidth="1"/>
    <col min="5122" max="5130" width="12.5703125" style="1208" customWidth="1"/>
    <col min="5131" max="5131" width="15.42578125" style="1208" customWidth="1"/>
    <col min="5132" max="5132" width="12.5703125" style="1208" bestFit="1" customWidth="1"/>
    <col min="5133" max="5133" width="12.140625" style="1208" customWidth="1"/>
    <col min="5134" max="5135" width="11.5703125" style="1208" customWidth="1"/>
    <col min="5136" max="5136" width="14.5703125" style="1208" customWidth="1"/>
    <col min="5137" max="5137" width="22" style="1208" customWidth="1"/>
    <col min="5138" max="5139" width="15.5703125" style="1208" customWidth="1"/>
    <col min="5140" max="5140" width="14" style="1208" customWidth="1"/>
    <col min="5141" max="5141" width="14.140625" style="1208" customWidth="1"/>
    <col min="5142" max="5142" width="13.140625" style="1208" customWidth="1"/>
    <col min="5143" max="5143" width="14.42578125" style="1208" customWidth="1"/>
    <col min="5144" max="5376" width="11.42578125" style="1208"/>
    <col min="5377" max="5377" width="32.42578125" style="1208" customWidth="1"/>
    <col min="5378" max="5386" width="12.5703125" style="1208" customWidth="1"/>
    <col min="5387" max="5387" width="15.42578125" style="1208" customWidth="1"/>
    <col min="5388" max="5388" width="12.5703125" style="1208" bestFit="1" customWidth="1"/>
    <col min="5389" max="5389" width="12.140625" style="1208" customWidth="1"/>
    <col min="5390" max="5391" width="11.5703125" style="1208" customWidth="1"/>
    <col min="5392" max="5392" width="14.5703125" style="1208" customWidth="1"/>
    <col min="5393" max="5393" width="22" style="1208" customWidth="1"/>
    <col min="5394" max="5395" width="15.5703125" style="1208" customWidth="1"/>
    <col min="5396" max="5396" width="14" style="1208" customWidth="1"/>
    <col min="5397" max="5397" width="14.140625" style="1208" customWidth="1"/>
    <col min="5398" max="5398" width="13.140625" style="1208" customWidth="1"/>
    <col min="5399" max="5399" width="14.42578125" style="1208" customWidth="1"/>
    <col min="5400" max="5632" width="11.42578125" style="1208"/>
    <col min="5633" max="5633" width="32.42578125" style="1208" customWidth="1"/>
    <col min="5634" max="5642" width="12.5703125" style="1208" customWidth="1"/>
    <col min="5643" max="5643" width="15.42578125" style="1208" customWidth="1"/>
    <col min="5644" max="5644" width="12.5703125" style="1208" bestFit="1" customWidth="1"/>
    <col min="5645" max="5645" width="12.140625" style="1208" customWidth="1"/>
    <col min="5646" max="5647" width="11.5703125" style="1208" customWidth="1"/>
    <col min="5648" max="5648" width="14.5703125" style="1208" customWidth="1"/>
    <col min="5649" max="5649" width="22" style="1208" customWidth="1"/>
    <col min="5650" max="5651" width="15.5703125" style="1208" customWidth="1"/>
    <col min="5652" max="5652" width="14" style="1208" customWidth="1"/>
    <col min="5653" max="5653" width="14.140625" style="1208" customWidth="1"/>
    <col min="5654" max="5654" width="13.140625" style="1208" customWidth="1"/>
    <col min="5655" max="5655" width="14.42578125" style="1208" customWidth="1"/>
    <col min="5656" max="5888" width="11.42578125" style="1208"/>
    <col min="5889" max="5889" width="32.42578125" style="1208" customWidth="1"/>
    <col min="5890" max="5898" width="12.5703125" style="1208" customWidth="1"/>
    <col min="5899" max="5899" width="15.42578125" style="1208" customWidth="1"/>
    <col min="5900" max="5900" width="12.5703125" style="1208" bestFit="1" customWidth="1"/>
    <col min="5901" max="5901" width="12.140625" style="1208" customWidth="1"/>
    <col min="5902" max="5903" width="11.5703125" style="1208" customWidth="1"/>
    <col min="5904" max="5904" width="14.5703125" style="1208" customWidth="1"/>
    <col min="5905" max="5905" width="22" style="1208" customWidth="1"/>
    <col min="5906" max="5907" width="15.5703125" style="1208" customWidth="1"/>
    <col min="5908" max="5908" width="14" style="1208" customWidth="1"/>
    <col min="5909" max="5909" width="14.140625" style="1208" customWidth="1"/>
    <col min="5910" max="5910" width="13.140625" style="1208" customWidth="1"/>
    <col min="5911" max="5911" width="14.42578125" style="1208" customWidth="1"/>
    <col min="5912" max="6144" width="11.42578125" style="1208"/>
    <col min="6145" max="6145" width="32.42578125" style="1208" customWidth="1"/>
    <col min="6146" max="6154" width="12.5703125" style="1208" customWidth="1"/>
    <col min="6155" max="6155" width="15.42578125" style="1208" customWidth="1"/>
    <col min="6156" max="6156" width="12.5703125" style="1208" bestFit="1" customWidth="1"/>
    <col min="6157" max="6157" width="12.140625" style="1208" customWidth="1"/>
    <col min="6158" max="6159" width="11.5703125" style="1208" customWidth="1"/>
    <col min="6160" max="6160" width="14.5703125" style="1208" customWidth="1"/>
    <col min="6161" max="6161" width="22" style="1208" customWidth="1"/>
    <col min="6162" max="6163" width="15.5703125" style="1208" customWidth="1"/>
    <col min="6164" max="6164" width="14" style="1208" customWidth="1"/>
    <col min="6165" max="6165" width="14.140625" style="1208" customWidth="1"/>
    <col min="6166" max="6166" width="13.140625" style="1208" customWidth="1"/>
    <col min="6167" max="6167" width="14.42578125" style="1208" customWidth="1"/>
    <col min="6168" max="6400" width="11.42578125" style="1208"/>
    <col min="6401" max="6401" width="32.42578125" style="1208" customWidth="1"/>
    <col min="6402" max="6410" width="12.5703125" style="1208" customWidth="1"/>
    <col min="6411" max="6411" width="15.42578125" style="1208" customWidth="1"/>
    <col min="6412" max="6412" width="12.5703125" style="1208" bestFit="1" customWidth="1"/>
    <col min="6413" max="6413" width="12.140625" style="1208" customWidth="1"/>
    <col min="6414" max="6415" width="11.5703125" style="1208" customWidth="1"/>
    <col min="6416" max="6416" width="14.5703125" style="1208" customWidth="1"/>
    <col min="6417" max="6417" width="22" style="1208" customWidth="1"/>
    <col min="6418" max="6419" width="15.5703125" style="1208" customWidth="1"/>
    <col min="6420" max="6420" width="14" style="1208" customWidth="1"/>
    <col min="6421" max="6421" width="14.140625" style="1208" customWidth="1"/>
    <col min="6422" max="6422" width="13.140625" style="1208" customWidth="1"/>
    <col min="6423" max="6423" width="14.42578125" style="1208" customWidth="1"/>
    <col min="6424" max="6656" width="11.42578125" style="1208"/>
    <col min="6657" max="6657" width="32.42578125" style="1208" customWidth="1"/>
    <col min="6658" max="6666" width="12.5703125" style="1208" customWidth="1"/>
    <col min="6667" max="6667" width="15.42578125" style="1208" customWidth="1"/>
    <col min="6668" max="6668" width="12.5703125" style="1208" bestFit="1" customWidth="1"/>
    <col min="6669" max="6669" width="12.140625" style="1208" customWidth="1"/>
    <col min="6670" max="6671" width="11.5703125" style="1208" customWidth="1"/>
    <col min="6672" max="6672" width="14.5703125" style="1208" customWidth="1"/>
    <col min="6673" max="6673" width="22" style="1208" customWidth="1"/>
    <col min="6674" max="6675" width="15.5703125" style="1208" customWidth="1"/>
    <col min="6676" max="6676" width="14" style="1208" customWidth="1"/>
    <col min="6677" max="6677" width="14.140625" style="1208" customWidth="1"/>
    <col min="6678" max="6678" width="13.140625" style="1208" customWidth="1"/>
    <col min="6679" max="6679" width="14.42578125" style="1208" customWidth="1"/>
    <col min="6680" max="6912" width="11.42578125" style="1208"/>
    <col min="6913" max="6913" width="32.42578125" style="1208" customWidth="1"/>
    <col min="6914" max="6922" width="12.5703125" style="1208" customWidth="1"/>
    <col min="6923" max="6923" width="15.42578125" style="1208" customWidth="1"/>
    <col min="6924" max="6924" width="12.5703125" style="1208" bestFit="1" customWidth="1"/>
    <col min="6925" max="6925" width="12.140625" style="1208" customWidth="1"/>
    <col min="6926" max="6927" width="11.5703125" style="1208" customWidth="1"/>
    <col min="6928" max="6928" width="14.5703125" style="1208" customWidth="1"/>
    <col min="6929" max="6929" width="22" style="1208" customWidth="1"/>
    <col min="6930" max="6931" width="15.5703125" style="1208" customWidth="1"/>
    <col min="6932" max="6932" width="14" style="1208" customWidth="1"/>
    <col min="6933" max="6933" width="14.140625" style="1208" customWidth="1"/>
    <col min="6934" max="6934" width="13.140625" style="1208" customWidth="1"/>
    <col min="6935" max="6935" width="14.42578125" style="1208" customWidth="1"/>
    <col min="6936" max="7168" width="11.42578125" style="1208"/>
    <col min="7169" max="7169" width="32.42578125" style="1208" customWidth="1"/>
    <col min="7170" max="7178" width="12.5703125" style="1208" customWidth="1"/>
    <col min="7179" max="7179" width="15.42578125" style="1208" customWidth="1"/>
    <col min="7180" max="7180" width="12.5703125" style="1208" bestFit="1" customWidth="1"/>
    <col min="7181" max="7181" width="12.140625" style="1208" customWidth="1"/>
    <col min="7182" max="7183" width="11.5703125" style="1208" customWidth="1"/>
    <col min="7184" max="7184" width="14.5703125" style="1208" customWidth="1"/>
    <col min="7185" max="7185" width="22" style="1208" customWidth="1"/>
    <col min="7186" max="7187" width="15.5703125" style="1208" customWidth="1"/>
    <col min="7188" max="7188" width="14" style="1208" customWidth="1"/>
    <col min="7189" max="7189" width="14.140625" style="1208" customWidth="1"/>
    <col min="7190" max="7190" width="13.140625" style="1208" customWidth="1"/>
    <col min="7191" max="7191" width="14.42578125" style="1208" customWidth="1"/>
    <col min="7192" max="7424" width="11.42578125" style="1208"/>
    <col min="7425" max="7425" width="32.42578125" style="1208" customWidth="1"/>
    <col min="7426" max="7434" width="12.5703125" style="1208" customWidth="1"/>
    <col min="7435" max="7435" width="15.42578125" style="1208" customWidth="1"/>
    <col min="7436" max="7436" width="12.5703125" style="1208" bestFit="1" customWidth="1"/>
    <col min="7437" max="7437" width="12.140625" style="1208" customWidth="1"/>
    <col min="7438" max="7439" width="11.5703125" style="1208" customWidth="1"/>
    <col min="7440" max="7440" width="14.5703125" style="1208" customWidth="1"/>
    <col min="7441" max="7441" width="22" style="1208" customWidth="1"/>
    <col min="7442" max="7443" width="15.5703125" style="1208" customWidth="1"/>
    <col min="7444" max="7444" width="14" style="1208" customWidth="1"/>
    <col min="7445" max="7445" width="14.140625" style="1208" customWidth="1"/>
    <col min="7446" max="7446" width="13.140625" style="1208" customWidth="1"/>
    <col min="7447" max="7447" width="14.42578125" style="1208" customWidth="1"/>
    <col min="7448" max="7680" width="11.42578125" style="1208"/>
    <col min="7681" max="7681" width="32.42578125" style="1208" customWidth="1"/>
    <col min="7682" max="7690" width="12.5703125" style="1208" customWidth="1"/>
    <col min="7691" max="7691" width="15.42578125" style="1208" customWidth="1"/>
    <col min="7692" max="7692" width="12.5703125" style="1208" bestFit="1" customWidth="1"/>
    <col min="7693" max="7693" width="12.140625" style="1208" customWidth="1"/>
    <col min="7694" max="7695" width="11.5703125" style="1208" customWidth="1"/>
    <col min="7696" max="7696" width="14.5703125" style="1208" customWidth="1"/>
    <col min="7697" max="7697" width="22" style="1208" customWidth="1"/>
    <col min="7698" max="7699" width="15.5703125" style="1208" customWidth="1"/>
    <col min="7700" max="7700" width="14" style="1208" customWidth="1"/>
    <col min="7701" max="7701" width="14.140625" style="1208" customWidth="1"/>
    <col min="7702" max="7702" width="13.140625" style="1208" customWidth="1"/>
    <col min="7703" max="7703" width="14.42578125" style="1208" customWidth="1"/>
    <col min="7704" max="7936" width="11.42578125" style="1208"/>
    <col min="7937" max="7937" width="32.42578125" style="1208" customWidth="1"/>
    <col min="7938" max="7946" width="12.5703125" style="1208" customWidth="1"/>
    <col min="7947" max="7947" width="15.42578125" style="1208" customWidth="1"/>
    <col min="7948" max="7948" width="12.5703125" style="1208" bestFit="1" customWidth="1"/>
    <col min="7949" max="7949" width="12.140625" style="1208" customWidth="1"/>
    <col min="7950" max="7951" width="11.5703125" style="1208" customWidth="1"/>
    <col min="7952" max="7952" width="14.5703125" style="1208" customWidth="1"/>
    <col min="7953" max="7953" width="22" style="1208" customWidth="1"/>
    <col min="7954" max="7955" width="15.5703125" style="1208" customWidth="1"/>
    <col min="7956" max="7956" width="14" style="1208" customWidth="1"/>
    <col min="7957" max="7957" width="14.140625" style="1208" customWidth="1"/>
    <col min="7958" max="7958" width="13.140625" style="1208" customWidth="1"/>
    <col min="7959" max="7959" width="14.42578125" style="1208" customWidth="1"/>
    <col min="7960" max="8192" width="11.42578125" style="1208"/>
    <col min="8193" max="8193" width="32.42578125" style="1208" customWidth="1"/>
    <col min="8194" max="8202" width="12.5703125" style="1208" customWidth="1"/>
    <col min="8203" max="8203" width="15.42578125" style="1208" customWidth="1"/>
    <col min="8204" max="8204" width="12.5703125" style="1208" bestFit="1" customWidth="1"/>
    <col min="8205" max="8205" width="12.140625" style="1208" customWidth="1"/>
    <col min="8206" max="8207" width="11.5703125" style="1208" customWidth="1"/>
    <col min="8208" max="8208" width="14.5703125" style="1208" customWidth="1"/>
    <col min="8209" max="8209" width="22" style="1208" customWidth="1"/>
    <col min="8210" max="8211" width="15.5703125" style="1208" customWidth="1"/>
    <col min="8212" max="8212" width="14" style="1208" customWidth="1"/>
    <col min="8213" max="8213" width="14.140625" style="1208" customWidth="1"/>
    <col min="8214" max="8214" width="13.140625" style="1208" customWidth="1"/>
    <col min="8215" max="8215" width="14.42578125" style="1208" customWidth="1"/>
    <col min="8216" max="8448" width="11.42578125" style="1208"/>
    <col min="8449" max="8449" width="32.42578125" style="1208" customWidth="1"/>
    <col min="8450" max="8458" width="12.5703125" style="1208" customWidth="1"/>
    <col min="8459" max="8459" width="15.42578125" style="1208" customWidth="1"/>
    <col min="8460" max="8460" width="12.5703125" style="1208" bestFit="1" customWidth="1"/>
    <col min="8461" max="8461" width="12.140625" style="1208" customWidth="1"/>
    <col min="8462" max="8463" width="11.5703125" style="1208" customWidth="1"/>
    <col min="8464" max="8464" width="14.5703125" style="1208" customWidth="1"/>
    <col min="8465" max="8465" width="22" style="1208" customWidth="1"/>
    <col min="8466" max="8467" width="15.5703125" style="1208" customWidth="1"/>
    <col min="8468" max="8468" width="14" style="1208" customWidth="1"/>
    <col min="8469" max="8469" width="14.140625" style="1208" customWidth="1"/>
    <col min="8470" max="8470" width="13.140625" style="1208" customWidth="1"/>
    <col min="8471" max="8471" width="14.42578125" style="1208" customWidth="1"/>
    <col min="8472" max="8704" width="11.42578125" style="1208"/>
    <col min="8705" max="8705" width="32.42578125" style="1208" customWidth="1"/>
    <col min="8706" max="8714" width="12.5703125" style="1208" customWidth="1"/>
    <col min="8715" max="8715" width="15.42578125" style="1208" customWidth="1"/>
    <col min="8716" max="8716" width="12.5703125" style="1208" bestFit="1" customWidth="1"/>
    <col min="8717" max="8717" width="12.140625" style="1208" customWidth="1"/>
    <col min="8718" max="8719" width="11.5703125" style="1208" customWidth="1"/>
    <col min="8720" max="8720" width="14.5703125" style="1208" customWidth="1"/>
    <col min="8721" max="8721" width="22" style="1208" customWidth="1"/>
    <col min="8722" max="8723" width="15.5703125" style="1208" customWidth="1"/>
    <col min="8724" max="8724" width="14" style="1208" customWidth="1"/>
    <col min="8725" max="8725" width="14.140625" style="1208" customWidth="1"/>
    <col min="8726" max="8726" width="13.140625" style="1208" customWidth="1"/>
    <col min="8727" max="8727" width="14.42578125" style="1208" customWidth="1"/>
    <col min="8728" max="8960" width="11.42578125" style="1208"/>
    <col min="8961" max="8961" width="32.42578125" style="1208" customWidth="1"/>
    <col min="8962" max="8970" width="12.5703125" style="1208" customWidth="1"/>
    <col min="8971" max="8971" width="15.42578125" style="1208" customWidth="1"/>
    <col min="8972" max="8972" width="12.5703125" style="1208" bestFit="1" customWidth="1"/>
    <col min="8973" max="8973" width="12.140625" style="1208" customWidth="1"/>
    <col min="8974" max="8975" width="11.5703125" style="1208" customWidth="1"/>
    <col min="8976" max="8976" width="14.5703125" style="1208" customWidth="1"/>
    <col min="8977" max="8977" width="22" style="1208" customWidth="1"/>
    <col min="8978" max="8979" width="15.5703125" style="1208" customWidth="1"/>
    <col min="8980" max="8980" width="14" style="1208" customWidth="1"/>
    <col min="8981" max="8981" width="14.140625" style="1208" customWidth="1"/>
    <col min="8982" max="8982" width="13.140625" style="1208" customWidth="1"/>
    <col min="8983" max="8983" width="14.42578125" style="1208" customWidth="1"/>
    <col min="8984" max="9216" width="11.42578125" style="1208"/>
    <col min="9217" max="9217" width="32.42578125" style="1208" customWidth="1"/>
    <col min="9218" max="9226" width="12.5703125" style="1208" customWidth="1"/>
    <col min="9227" max="9227" width="15.42578125" style="1208" customWidth="1"/>
    <col min="9228" max="9228" width="12.5703125" style="1208" bestFit="1" customWidth="1"/>
    <col min="9229" max="9229" width="12.140625" style="1208" customWidth="1"/>
    <col min="9230" max="9231" width="11.5703125" style="1208" customWidth="1"/>
    <col min="9232" max="9232" width="14.5703125" style="1208" customWidth="1"/>
    <col min="9233" max="9233" width="22" style="1208" customWidth="1"/>
    <col min="9234" max="9235" width="15.5703125" style="1208" customWidth="1"/>
    <col min="9236" max="9236" width="14" style="1208" customWidth="1"/>
    <col min="9237" max="9237" width="14.140625" style="1208" customWidth="1"/>
    <col min="9238" max="9238" width="13.140625" style="1208" customWidth="1"/>
    <col min="9239" max="9239" width="14.42578125" style="1208" customWidth="1"/>
    <col min="9240" max="9472" width="11.42578125" style="1208"/>
    <col min="9473" max="9473" width="32.42578125" style="1208" customWidth="1"/>
    <col min="9474" max="9482" width="12.5703125" style="1208" customWidth="1"/>
    <col min="9483" max="9483" width="15.42578125" style="1208" customWidth="1"/>
    <col min="9484" max="9484" width="12.5703125" style="1208" bestFit="1" customWidth="1"/>
    <col min="9485" max="9485" width="12.140625" style="1208" customWidth="1"/>
    <col min="9486" max="9487" width="11.5703125" style="1208" customWidth="1"/>
    <col min="9488" max="9488" width="14.5703125" style="1208" customWidth="1"/>
    <col min="9489" max="9489" width="22" style="1208" customWidth="1"/>
    <col min="9490" max="9491" width="15.5703125" style="1208" customWidth="1"/>
    <col min="9492" max="9492" width="14" style="1208" customWidth="1"/>
    <col min="9493" max="9493" width="14.140625" style="1208" customWidth="1"/>
    <col min="9494" max="9494" width="13.140625" style="1208" customWidth="1"/>
    <col min="9495" max="9495" width="14.42578125" style="1208" customWidth="1"/>
    <col min="9496" max="9728" width="11.42578125" style="1208"/>
    <col min="9729" max="9729" width="32.42578125" style="1208" customWidth="1"/>
    <col min="9730" max="9738" width="12.5703125" style="1208" customWidth="1"/>
    <col min="9739" max="9739" width="15.42578125" style="1208" customWidth="1"/>
    <col min="9740" max="9740" width="12.5703125" style="1208" bestFit="1" customWidth="1"/>
    <col min="9741" max="9741" width="12.140625" style="1208" customWidth="1"/>
    <col min="9742" max="9743" width="11.5703125" style="1208" customWidth="1"/>
    <col min="9744" max="9744" width="14.5703125" style="1208" customWidth="1"/>
    <col min="9745" max="9745" width="22" style="1208" customWidth="1"/>
    <col min="9746" max="9747" width="15.5703125" style="1208" customWidth="1"/>
    <col min="9748" max="9748" width="14" style="1208" customWidth="1"/>
    <col min="9749" max="9749" width="14.140625" style="1208" customWidth="1"/>
    <col min="9750" max="9750" width="13.140625" style="1208" customWidth="1"/>
    <col min="9751" max="9751" width="14.42578125" style="1208" customWidth="1"/>
    <col min="9752" max="9984" width="11.42578125" style="1208"/>
    <col min="9985" max="9985" width="32.42578125" style="1208" customWidth="1"/>
    <col min="9986" max="9994" width="12.5703125" style="1208" customWidth="1"/>
    <col min="9995" max="9995" width="15.42578125" style="1208" customWidth="1"/>
    <col min="9996" max="9996" width="12.5703125" style="1208" bestFit="1" customWidth="1"/>
    <col min="9997" max="9997" width="12.140625" style="1208" customWidth="1"/>
    <col min="9998" max="9999" width="11.5703125" style="1208" customWidth="1"/>
    <col min="10000" max="10000" width="14.5703125" style="1208" customWidth="1"/>
    <col min="10001" max="10001" width="22" style="1208" customWidth="1"/>
    <col min="10002" max="10003" width="15.5703125" style="1208" customWidth="1"/>
    <col min="10004" max="10004" width="14" style="1208" customWidth="1"/>
    <col min="10005" max="10005" width="14.140625" style="1208" customWidth="1"/>
    <col min="10006" max="10006" width="13.140625" style="1208" customWidth="1"/>
    <col min="10007" max="10007" width="14.42578125" style="1208" customWidth="1"/>
    <col min="10008" max="10240" width="11.42578125" style="1208"/>
    <col min="10241" max="10241" width="32.42578125" style="1208" customWidth="1"/>
    <col min="10242" max="10250" width="12.5703125" style="1208" customWidth="1"/>
    <col min="10251" max="10251" width="15.42578125" style="1208" customWidth="1"/>
    <col min="10252" max="10252" width="12.5703125" style="1208" bestFit="1" customWidth="1"/>
    <col min="10253" max="10253" width="12.140625" style="1208" customWidth="1"/>
    <col min="10254" max="10255" width="11.5703125" style="1208" customWidth="1"/>
    <col min="10256" max="10256" width="14.5703125" style="1208" customWidth="1"/>
    <col min="10257" max="10257" width="22" style="1208" customWidth="1"/>
    <col min="10258" max="10259" width="15.5703125" style="1208" customWidth="1"/>
    <col min="10260" max="10260" width="14" style="1208" customWidth="1"/>
    <col min="10261" max="10261" width="14.140625" style="1208" customWidth="1"/>
    <col min="10262" max="10262" width="13.140625" style="1208" customWidth="1"/>
    <col min="10263" max="10263" width="14.42578125" style="1208" customWidth="1"/>
    <col min="10264" max="10496" width="11.42578125" style="1208"/>
    <col min="10497" max="10497" width="32.42578125" style="1208" customWidth="1"/>
    <col min="10498" max="10506" width="12.5703125" style="1208" customWidth="1"/>
    <col min="10507" max="10507" width="15.42578125" style="1208" customWidth="1"/>
    <col min="10508" max="10508" width="12.5703125" style="1208" bestFit="1" customWidth="1"/>
    <col min="10509" max="10509" width="12.140625" style="1208" customWidth="1"/>
    <col min="10510" max="10511" width="11.5703125" style="1208" customWidth="1"/>
    <col min="10512" max="10512" width="14.5703125" style="1208" customWidth="1"/>
    <col min="10513" max="10513" width="22" style="1208" customWidth="1"/>
    <col min="10514" max="10515" width="15.5703125" style="1208" customWidth="1"/>
    <col min="10516" max="10516" width="14" style="1208" customWidth="1"/>
    <col min="10517" max="10517" width="14.140625" style="1208" customWidth="1"/>
    <col min="10518" max="10518" width="13.140625" style="1208" customWidth="1"/>
    <col min="10519" max="10519" width="14.42578125" style="1208" customWidth="1"/>
    <col min="10520" max="10752" width="11.42578125" style="1208"/>
    <col min="10753" max="10753" width="32.42578125" style="1208" customWidth="1"/>
    <col min="10754" max="10762" width="12.5703125" style="1208" customWidth="1"/>
    <col min="10763" max="10763" width="15.42578125" style="1208" customWidth="1"/>
    <col min="10764" max="10764" width="12.5703125" style="1208" bestFit="1" customWidth="1"/>
    <col min="10765" max="10765" width="12.140625" style="1208" customWidth="1"/>
    <col min="10766" max="10767" width="11.5703125" style="1208" customWidth="1"/>
    <col min="10768" max="10768" width="14.5703125" style="1208" customWidth="1"/>
    <col min="10769" max="10769" width="22" style="1208" customWidth="1"/>
    <col min="10770" max="10771" width="15.5703125" style="1208" customWidth="1"/>
    <col min="10772" max="10772" width="14" style="1208" customWidth="1"/>
    <col min="10773" max="10773" width="14.140625" style="1208" customWidth="1"/>
    <col min="10774" max="10774" width="13.140625" style="1208" customWidth="1"/>
    <col min="10775" max="10775" width="14.42578125" style="1208" customWidth="1"/>
    <col min="10776" max="11008" width="11.42578125" style="1208"/>
    <col min="11009" max="11009" width="32.42578125" style="1208" customWidth="1"/>
    <col min="11010" max="11018" width="12.5703125" style="1208" customWidth="1"/>
    <col min="11019" max="11019" width="15.42578125" style="1208" customWidth="1"/>
    <col min="11020" max="11020" width="12.5703125" style="1208" bestFit="1" customWidth="1"/>
    <col min="11021" max="11021" width="12.140625" style="1208" customWidth="1"/>
    <col min="11022" max="11023" width="11.5703125" style="1208" customWidth="1"/>
    <col min="11024" max="11024" width="14.5703125" style="1208" customWidth="1"/>
    <col min="11025" max="11025" width="22" style="1208" customWidth="1"/>
    <col min="11026" max="11027" width="15.5703125" style="1208" customWidth="1"/>
    <col min="11028" max="11028" width="14" style="1208" customWidth="1"/>
    <col min="11029" max="11029" width="14.140625" style="1208" customWidth="1"/>
    <col min="11030" max="11030" width="13.140625" style="1208" customWidth="1"/>
    <col min="11031" max="11031" width="14.42578125" style="1208" customWidth="1"/>
    <col min="11032" max="11264" width="11.42578125" style="1208"/>
    <col min="11265" max="11265" width="32.42578125" style="1208" customWidth="1"/>
    <col min="11266" max="11274" width="12.5703125" style="1208" customWidth="1"/>
    <col min="11275" max="11275" width="15.42578125" style="1208" customWidth="1"/>
    <col min="11276" max="11276" width="12.5703125" style="1208" bestFit="1" customWidth="1"/>
    <col min="11277" max="11277" width="12.140625" style="1208" customWidth="1"/>
    <col min="11278" max="11279" width="11.5703125" style="1208" customWidth="1"/>
    <col min="11280" max="11280" width="14.5703125" style="1208" customWidth="1"/>
    <col min="11281" max="11281" width="22" style="1208" customWidth="1"/>
    <col min="11282" max="11283" width="15.5703125" style="1208" customWidth="1"/>
    <col min="11284" max="11284" width="14" style="1208" customWidth="1"/>
    <col min="11285" max="11285" width="14.140625" style="1208" customWidth="1"/>
    <col min="11286" max="11286" width="13.140625" style="1208" customWidth="1"/>
    <col min="11287" max="11287" width="14.42578125" style="1208" customWidth="1"/>
    <col min="11288" max="11520" width="11.42578125" style="1208"/>
    <col min="11521" max="11521" width="32.42578125" style="1208" customWidth="1"/>
    <col min="11522" max="11530" width="12.5703125" style="1208" customWidth="1"/>
    <col min="11531" max="11531" width="15.42578125" style="1208" customWidth="1"/>
    <col min="11532" max="11532" width="12.5703125" style="1208" bestFit="1" customWidth="1"/>
    <col min="11533" max="11533" width="12.140625" style="1208" customWidth="1"/>
    <col min="11534" max="11535" width="11.5703125" style="1208" customWidth="1"/>
    <col min="11536" max="11536" width="14.5703125" style="1208" customWidth="1"/>
    <col min="11537" max="11537" width="22" style="1208" customWidth="1"/>
    <col min="11538" max="11539" width="15.5703125" style="1208" customWidth="1"/>
    <col min="11540" max="11540" width="14" style="1208" customWidth="1"/>
    <col min="11541" max="11541" width="14.140625" style="1208" customWidth="1"/>
    <col min="11542" max="11542" width="13.140625" style="1208" customWidth="1"/>
    <col min="11543" max="11543" width="14.42578125" style="1208" customWidth="1"/>
    <col min="11544" max="11776" width="11.42578125" style="1208"/>
    <col min="11777" max="11777" width="32.42578125" style="1208" customWidth="1"/>
    <col min="11778" max="11786" width="12.5703125" style="1208" customWidth="1"/>
    <col min="11787" max="11787" width="15.42578125" style="1208" customWidth="1"/>
    <col min="11788" max="11788" width="12.5703125" style="1208" bestFit="1" customWidth="1"/>
    <col min="11789" max="11789" width="12.140625" style="1208" customWidth="1"/>
    <col min="11790" max="11791" width="11.5703125" style="1208" customWidth="1"/>
    <col min="11792" max="11792" width="14.5703125" style="1208" customWidth="1"/>
    <col min="11793" max="11793" width="22" style="1208" customWidth="1"/>
    <col min="11794" max="11795" width="15.5703125" style="1208" customWidth="1"/>
    <col min="11796" max="11796" width="14" style="1208" customWidth="1"/>
    <col min="11797" max="11797" width="14.140625" style="1208" customWidth="1"/>
    <col min="11798" max="11798" width="13.140625" style="1208" customWidth="1"/>
    <col min="11799" max="11799" width="14.42578125" style="1208" customWidth="1"/>
    <col min="11800" max="12032" width="11.42578125" style="1208"/>
    <col min="12033" max="12033" width="32.42578125" style="1208" customWidth="1"/>
    <col min="12034" max="12042" width="12.5703125" style="1208" customWidth="1"/>
    <col min="12043" max="12043" width="15.42578125" style="1208" customWidth="1"/>
    <col min="12044" max="12044" width="12.5703125" style="1208" bestFit="1" customWidth="1"/>
    <col min="12045" max="12045" width="12.140625" style="1208" customWidth="1"/>
    <col min="12046" max="12047" width="11.5703125" style="1208" customWidth="1"/>
    <col min="12048" max="12048" width="14.5703125" style="1208" customWidth="1"/>
    <col min="12049" max="12049" width="22" style="1208" customWidth="1"/>
    <col min="12050" max="12051" width="15.5703125" style="1208" customWidth="1"/>
    <col min="12052" max="12052" width="14" style="1208" customWidth="1"/>
    <col min="12053" max="12053" width="14.140625" style="1208" customWidth="1"/>
    <col min="12054" max="12054" width="13.140625" style="1208" customWidth="1"/>
    <col min="12055" max="12055" width="14.42578125" style="1208" customWidth="1"/>
    <col min="12056" max="12288" width="11.42578125" style="1208"/>
    <col min="12289" max="12289" width="32.42578125" style="1208" customWidth="1"/>
    <col min="12290" max="12298" width="12.5703125" style="1208" customWidth="1"/>
    <col min="12299" max="12299" width="15.42578125" style="1208" customWidth="1"/>
    <col min="12300" max="12300" width="12.5703125" style="1208" bestFit="1" customWidth="1"/>
    <col min="12301" max="12301" width="12.140625" style="1208" customWidth="1"/>
    <col min="12302" max="12303" width="11.5703125" style="1208" customWidth="1"/>
    <col min="12304" max="12304" width="14.5703125" style="1208" customWidth="1"/>
    <col min="12305" max="12305" width="22" style="1208" customWidth="1"/>
    <col min="12306" max="12307" width="15.5703125" style="1208" customWidth="1"/>
    <col min="12308" max="12308" width="14" style="1208" customWidth="1"/>
    <col min="12309" max="12309" width="14.140625" style="1208" customWidth="1"/>
    <col min="12310" max="12310" width="13.140625" style="1208" customWidth="1"/>
    <col min="12311" max="12311" width="14.42578125" style="1208" customWidth="1"/>
    <col min="12312" max="12544" width="11.42578125" style="1208"/>
    <col min="12545" max="12545" width="32.42578125" style="1208" customWidth="1"/>
    <col min="12546" max="12554" width="12.5703125" style="1208" customWidth="1"/>
    <col min="12555" max="12555" width="15.42578125" style="1208" customWidth="1"/>
    <col min="12556" max="12556" width="12.5703125" style="1208" bestFit="1" customWidth="1"/>
    <col min="12557" max="12557" width="12.140625" style="1208" customWidth="1"/>
    <col min="12558" max="12559" width="11.5703125" style="1208" customWidth="1"/>
    <col min="12560" max="12560" width="14.5703125" style="1208" customWidth="1"/>
    <col min="12561" max="12561" width="22" style="1208" customWidth="1"/>
    <col min="12562" max="12563" width="15.5703125" style="1208" customWidth="1"/>
    <col min="12564" max="12564" width="14" style="1208" customWidth="1"/>
    <col min="12565" max="12565" width="14.140625" style="1208" customWidth="1"/>
    <col min="12566" max="12566" width="13.140625" style="1208" customWidth="1"/>
    <col min="12567" max="12567" width="14.42578125" style="1208" customWidth="1"/>
    <col min="12568" max="12800" width="11.42578125" style="1208"/>
    <col min="12801" max="12801" width="32.42578125" style="1208" customWidth="1"/>
    <col min="12802" max="12810" width="12.5703125" style="1208" customWidth="1"/>
    <col min="12811" max="12811" width="15.42578125" style="1208" customWidth="1"/>
    <col min="12812" max="12812" width="12.5703125" style="1208" bestFit="1" customWidth="1"/>
    <col min="12813" max="12813" width="12.140625" style="1208" customWidth="1"/>
    <col min="12814" max="12815" width="11.5703125" style="1208" customWidth="1"/>
    <col min="12816" max="12816" width="14.5703125" style="1208" customWidth="1"/>
    <col min="12817" max="12817" width="22" style="1208" customWidth="1"/>
    <col min="12818" max="12819" width="15.5703125" style="1208" customWidth="1"/>
    <col min="12820" max="12820" width="14" style="1208" customWidth="1"/>
    <col min="12821" max="12821" width="14.140625" style="1208" customWidth="1"/>
    <col min="12822" max="12822" width="13.140625" style="1208" customWidth="1"/>
    <col min="12823" max="12823" width="14.42578125" style="1208" customWidth="1"/>
    <col min="12824" max="13056" width="11.42578125" style="1208"/>
    <col min="13057" max="13057" width="32.42578125" style="1208" customWidth="1"/>
    <col min="13058" max="13066" width="12.5703125" style="1208" customWidth="1"/>
    <col min="13067" max="13067" width="15.42578125" style="1208" customWidth="1"/>
    <col min="13068" max="13068" width="12.5703125" style="1208" bestFit="1" customWidth="1"/>
    <col min="13069" max="13069" width="12.140625" style="1208" customWidth="1"/>
    <col min="13070" max="13071" width="11.5703125" style="1208" customWidth="1"/>
    <col min="13072" max="13072" width="14.5703125" style="1208" customWidth="1"/>
    <col min="13073" max="13073" width="22" style="1208" customWidth="1"/>
    <col min="13074" max="13075" width="15.5703125" style="1208" customWidth="1"/>
    <col min="13076" max="13076" width="14" style="1208" customWidth="1"/>
    <col min="13077" max="13077" width="14.140625" style="1208" customWidth="1"/>
    <col min="13078" max="13078" width="13.140625" style="1208" customWidth="1"/>
    <col min="13079" max="13079" width="14.42578125" style="1208" customWidth="1"/>
    <col min="13080" max="13312" width="11.42578125" style="1208"/>
    <col min="13313" max="13313" width="32.42578125" style="1208" customWidth="1"/>
    <col min="13314" max="13322" width="12.5703125" style="1208" customWidth="1"/>
    <col min="13323" max="13323" width="15.42578125" style="1208" customWidth="1"/>
    <col min="13324" max="13324" width="12.5703125" style="1208" bestFit="1" customWidth="1"/>
    <col min="13325" max="13325" width="12.140625" style="1208" customWidth="1"/>
    <col min="13326" max="13327" width="11.5703125" style="1208" customWidth="1"/>
    <col min="13328" max="13328" width="14.5703125" style="1208" customWidth="1"/>
    <col min="13329" max="13329" width="22" style="1208" customWidth="1"/>
    <col min="13330" max="13331" width="15.5703125" style="1208" customWidth="1"/>
    <col min="13332" max="13332" width="14" style="1208" customWidth="1"/>
    <col min="13333" max="13333" width="14.140625" style="1208" customWidth="1"/>
    <col min="13334" max="13334" width="13.140625" style="1208" customWidth="1"/>
    <col min="13335" max="13335" width="14.42578125" style="1208" customWidth="1"/>
    <col min="13336" max="13568" width="11.42578125" style="1208"/>
    <col min="13569" max="13569" width="32.42578125" style="1208" customWidth="1"/>
    <col min="13570" max="13578" width="12.5703125" style="1208" customWidth="1"/>
    <col min="13579" max="13579" width="15.42578125" style="1208" customWidth="1"/>
    <col min="13580" max="13580" width="12.5703125" style="1208" bestFit="1" customWidth="1"/>
    <col min="13581" max="13581" width="12.140625" style="1208" customWidth="1"/>
    <col min="13582" max="13583" width="11.5703125" style="1208" customWidth="1"/>
    <col min="13584" max="13584" width="14.5703125" style="1208" customWidth="1"/>
    <col min="13585" max="13585" width="22" style="1208" customWidth="1"/>
    <col min="13586" max="13587" width="15.5703125" style="1208" customWidth="1"/>
    <col min="13588" max="13588" width="14" style="1208" customWidth="1"/>
    <col min="13589" max="13589" width="14.140625" style="1208" customWidth="1"/>
    <col min="13590" max="13590" width="13.140625" style="1208" customWidth="1"/>
    <col min="13591" max="13591" width="14.42578125" style="1208" customWidth="1"/>
    <col min="13592" max="13824" width="11.42578125" style="1208"/>
    <col min="13825" max="13825" width="32.42578125" style="1208" customWidth="1"/>
    <col min="13826" max="13834" width="12.5703125" style="1208" customWidth="1"/>
    <col min="13835" max="13835" width="15.42578125" style="1208" customWidth="1"/>
    <col min="13836" max="13836" width="12.5703125" style="1208" bestFit="1" customWidth="1"/>
    <col min="13837" max="13837" width="12.140625" style="1208" customWidth="1"/>
    <col min="13838" max="13839" width="11.5703125" style="1208" customWidth="1"/>
    <col min="13840" max="13840" width="14.5703125" style="1208" customWidth="1"/>
    <col min="13841" max="13841" width="22" style="1208" customWidth="1"/>
    <col min="13842" max="13843" width="15.5703125" style="1208" customWidth="1"/>
    <col min="13844" max="13844" width="14" style="1208" customWidth="1"/>
    <col min="13845" max="13845" width="14.140625" style="1208" customWidth="1"/>
    <col min="13846" max="13846" width="13.140625" style="1208" customWidth="1"/>
    <col min="13847" max="13847" width="14.42578125" style="1208" customWidth="1"/>
    <col min="13848" max="14080" width="11.42578125" style="1208"/>
    <col min="14081" max="14081" width="32.42578125" style="1208" customWidth="1"/>
    <col min="14082" max="14090" width="12.5703125" style="1208" customWidth="1"/>
    <col min="14091" max="14091" width="15.42578125" style="1208" customWidth="1"/>
    <col min="14092" max="14092" width="12.5703125" style="1208" bestFit="1" customWidth="1"/>
    <col min="14093" max="14093" width="12.140625" style="1208" customWidth="1"/>
    <col min="14094" max="14095" width="11.5703125" style="1208" customWidth="1"/>
    <col min="14096" max="14096" width="14.5703125" style="1208" customWidth="1"/>
    <col min="14097" max="14097" width="22" style="1208" customWidth="1"/>
    <col min="14098" max="14099" width="15.5703125" style="1208" customWidth="1"/>
    <col min="14100" max="14100" width="14" style="1208" customWidth="1"/>
    <col min="14101" max="14101" width="14.140625" style="1208" customWidth="1"/>
    <col min="14102" max="14102" width="13.140625" style="1208" customWidth="1"/>
    <col min="14103" max="14103" width="14.42578125" style="1208" customWidth="1"/>
    <col min="14104" max="14336" width="11.42578125" style="1208"/>
    <col min="14337" max="14337" width="32.42578125" style="1208" customWidth="1"/>
    <col min="14338" max="14346" width="12.5703125" style="1208" customWidth="1"/>
    <col min="14347" max="14347" width="15.42578125" style="1208" customWidth="1"/>
    <col min="14348" max="14348" width="12.5703125" style="1208" bestFit="1" customWidth="1"/>
    <col min="14349" max="14349" width="12.140625" style="1208" customWidth="1"/>
    <col min="14350" max="14351" width="11.5703125" style="1208" customWidth="1"/>
    <col min="14352" max="14352" width="14.5703125" style="1208" customWidth="1"/>
    <col min="14353" max="14353" width="22" style="1208" customWidth="1"/>
    <col min="14354" max="14355" width="15.5703125" style="1208" customWidth="1"/>
    <col min="14356" max="14356" width="14" style="1208" customWidth="1"/>
    <col min="14357" max="14357" width="14.140625" style="1208" customWidth="1"/>
    <col min="14358" max="14358" width="13.140625" style="1208" customWidth="1"/>
    <col min="14359" max="14359" width="14.42578125" style="1208" customWidth="1"/>
    <col min="14360" max="14592" width="11.42578125" style="1208"/>
    <col min="14593" max="14593" width="32.42578125" style="1208" customWidth="1"/>
    <col min="14594" max="14602" width="12.5703125" style="1208" customWidth="1"/>
    <col min="14603" max="14603" width="15.42578125" style="1208" customWidth="1"/>
    <col min="14604" max="14604" width="12.5703125" style="1208" bestFit="1" customWidth="1"/>
    <col min="14605" max="14605" width="12.140625" style="1208" customWidth="1"/>
    <col min="14606" max="14607" width="11.5703125" style="1208" customWidth="1"/>
    <col min="14608" max="14608" width="14.5703125" style="1208" customWidth="1"/>
    <col min="14609" max="14609" width="22" style="1208" customWidth="1"/>
    <col min="14610" max="14611" width="15.5703125" style="1208" customWidth="1"/>
    <col min="14612" max="14612" width="14" style="1208" customWidth="1"/>
    <col min="14613" max="14613" width="14.140625" style="1208" customWidth="1"/>
    <col min="14614" max="14614" width="13.140625" style="1208" customWidth="1"/>
    <col min="14615" max="14615" width="14.42578125" style="1208" customWidth="1"/>
    <col min="14616" max="14848" width="11.42578125" style="1208"/>
    <col min="14849" max="14849" width="32.42578125" style="1208" customWidth="1"/>
    <col min="14850" max="14858" width="12.5703125" style="1208" customWidth="1"/>
    <col min="14859" max="14859" width="15.42578125" style="1208" customWidth="1"/>
    <col min="14860" max="14860" width="12.5703125" style="1208" bestFit="1" customWidth="1"/>
    <col min="14861" max="14861" width="12.140625" style="1208" customWidth="1"/>
    <col min="14862" max="14863" width="11.5703125" style="1208" customWidth="1"/>
    <col min="14864" max="14864" width="14.5703125" style="1208" customWidth="1"/>
    <col min="14865" max="14865" width="22" style="1208" customWidth="1"/>
    <col min="14866" max="14867" width="15.5703125" style="1208" customWidth="1"/>
    <col min="14868" max="14868" width="14" style="1208" customWidth="1"/>
    <col min="14869" max="14869" width="14.140625" style="1208" customWidth="1"/>
    <col min="14870" max="14870" width="13.140625" style="1208" customWidth="1"/>
    <col min="14871" max="14871" width="14.42578125" style="1208" customWidth="1"/>
    <col min="14872" max="15104" width="11.42578125" style="1208"/>
    <col min="15105" max="15105" width="32.42578125" style="1208" customWidth="1"/>
    <col min="15106" max="15114" width="12.5703125" style="1208" customWidth="1"/>
    <col min="15115" max="15115" width="15.42578125" style="1208" customWidth="1"/>
    <col min="15116" max="15116" width="12.5703125" style="1208" bestFit="1" customWidth="1"/>
    <col min="15117" max="15117" width="12.140625" style="1208" customWidth="1"/>
    <col min="15118" max="15119" width="11.5703125" style="1208" customWidth="1"/>
    <col min="15120" max="15120" width="14.5703125" style="1208" customWidth="1"/>
    <col min="15121" max="15121" width="22" style="1208" customWidth="1"/>
    <col min="15122" max="15123" width="15.5703125" style="1208" customWidth="1"/>
    <col min="15124" max="15124" width="14" style="1208" customWidth="1"/>
    <col min="15125" max="15125" width="14.140625" style="1208" customWidth="1"/>
    <col min="15126" max="15126" width="13.140625" style="1208" customWidth="1"/>
    <col min="15127" max="15127" width="14.42578125" style="1208" customWidth="1"/>
    <col min="15128" max="15360" width="11.42578125" style="1208"/>
    <col min="15361" max="15361" width="32.42578125" style="1208" customWidth="1"/>
    <col min="15362" max="15370" width="12.5703125" style="1208" customWidth="1"/>
    <col min="15371" max="15371" width="15.42578125" style="1208" customWidth="1"/>
    <col min="15372" max="15372" width="12.5703125" style="1208" bestFit="1" customWidth="1"/>
    <col min="15373" max="15373" width="12.140625" style="1208" customWidth="1"/>
    <col min="15374" max="15375" width="11.5703125" style="1208" customWidth="1"/>
    <col min="15376" max="15376" width="14.5703125" style="1208" customWidth="1"/>
    <col min="15377" max="15377" width="22" style="1208" customWidth="1"/>
    <col min="15378" max="15379" width="15.5703125" style="1208" customWidth="1"/>
    <col min="15380" max="15380" width="14" style="1208" customWidth="1"/>
    <col min="15381" max="15381" width="14.140625" style="1208" customWidth="1"/>
    <col min="15382" max="15382" width="13.140625" style="1208" customWidth="1"/>
    <col min="15383" max="15383" width="14.42578125" style="1208" customWidth="1"/>
    <col min="15384" max="15616" width="11.42578125" style="1208"/>
    <col min="15617" max="15617" width="32.42578125" style="1208" customWidth="1"/>
    <col min="15618" max="15626" width="12.5703125" style="1208" customWidth="1"/>
    <col min="15627" max="15627" width="15.42578125" style="1208" customWidth="1"/>
    <col min="15628" max="15628" width="12.5703125" style="1208" bestFit="1" customWidth="1"/>
    <col min="15629" max="15629" width="12.140625" style="1208" customWidth="1"/>
    <col min="15630" max="15631" width="11.5703125" style="1208" customWidth="1"/>
    <col min="15632" max="15632" width="14.5703125" style="1208" customWidth="1"/>
    <col min="15633" max="15633" width="22" style="1208" customWidth="1"/>
    <col min="15634" max="15635" width="15.5703125" style="1208" customWidth="1"/>
    <col min="15636" max="15636" width="14" style="1208" customWidth="1"/>
    <col min="15637" max="15637" width="14.140625" style="1208" customWidth="1"/>
    <col min="15638" max="15638" width="13.140625" style="1208" customWidth="1"/>
    <col min="15639" max="15639" width="14.42578125" style="1208" customWidth="1"/>
    <col min="15640" max="15872" width="11.42578125" style="1208"/>
    <col min="15873" max="15873" width="32.42578125" style="1208" customWidth="1"/>
    <col min="15874" max="15882" width="12.5703125" style="1208" customWidth="1"/>
    <col min="15883" max="15883" width="15.42578125" style="1208" customWidth="1"/>
    <col min="15884" max="15884" width="12.5703125" style="1208" bestFit="1" customWidth="1"/>
    <col min="15885" max="15885" width="12.140625" style="1208" customWidth="1"/>
    <col min="15886" max="15887" width="11.5703125" style="1208" customWidth="1"/>
    <col min="15888" max="15888" width="14.5703125" style="1208" customWidth="1"/>
    <col min="15889" max="15889" width="22" style="1208" customWidth="1"/>
    <col min="15890" max="15891" width="15.5703125" style="1208" customWidth="1"/>
    <col min="15892" max="15892" width="14" style="1208" customWidth="1"/>
    <col min="15893" max="15893" width="14.140625" style="1208" customWidth="1"/>
    <col min="15894" max="15894" width="13.140625" style="1208" customWidth="1"/>
    <col min="15895" max="15895" width="14.42578125" style="1208" customWidth="1"/>
    <col min="15896" max="16128" width="11.42578125" style="1208"/>
    <col min="16129" max="16129" width="32.42578125" style="1208" customWidth="1"/>
    <col min="16130" max="16138" width="12.5703125" style="1208" customWidth="1"/>
    <col min="16139" max="16139" width="15.42578125" style="1208" customWidth="1"/>
    <col min="16140" max="16140" width="12.5703125" style="1208" bestFit="1" customWidth="1"/>
    <col min="16141" max="16141" width="12.140625" style="1208" customWidth="1"/>
    <col min="16142" max="16143" width="11.5703125" style="1208" customWidth="1"/>
    <col min="16144" max="16144" width="14.5703125" style="1208" customWidth="1"/>
    <col min="16145" max="16145" width="22" style="1208" customWidth="1"/>
    <col min="16146" max="16147" width="15.5703125" style="1208" customWidth="1"/>
    <col min="16148" max="16148" width="14" style="1208" customWidth="1"/>
    <col min="16149" max="16149" width="14.140625" style="1208" customWidth="1"/>
    <col min="16150" max="16150" width="13.140625" style="1208" customWidth="1"/>
    <col min="16151" max="16151" width="14.42578125" style="1208" customWidth="1"/>
    <col min="16152" max="16384" width="11.42578125" style="1208"/>
  </cols>
  <sheetData>
    <row r="1" spans="1:23" ht="18" customHeight="1">
      <c r="A1" s="1505" t="s">
        <v>1218</v>
      </c>
      <c r="B1" s="1313"/>
      <c r="C1" s="1313"/>
      <c r="D1" s="1313"/>
      <c r="E1" s="1313"/>
      <c r="F1" s="1313"/>
      <c r="G1" s="1313"/>
      <c r="H1" s="1313"/>
      <c r="I1" s="1314"/>
    </row>
    <row r="2" spans="1:23" s="1216" customFormat="1" ht="27.75">
      <c r="A2" s="1209" t="s">
        <v>1133</v>
      </c>
      <c r="B2" s="1209"/>
      <c r="C2" s="1209"/>
      <c r="D2" s="1209"/>
      <c r="E2" s="1209"/>
      <c r="F2" s="1209"/>
      <c r="G2" s="1209"/>
      <c r="H2" s="1209"/>
      <c r="I2" s="1209"/>
      <c r="J2" s="1209"/>
      <c r="K2" s="1209"/>
      <c r="L2" s="1315"/>
      <c r="M2" s="1315"/>
      <c r="N2" s="1315"/>
      <c r="O2" s="1315"/>
      <c r="P2" s="1315"/>
      <c r="Q2" s="1315"/>
      <c r="R2" s="1315"/>
      <c r="S2" s="1315"/>
      <c r="T2" s="1315"/>
      <c r="U2" s="1315"/>
      <c r="V2" s="1315"/>
      <c r="W2" s="1315"/>
    </row>
    <row r="3" spans="1:23" s="1318" customFormat="1" ht="18.75">
      <c r="A3" s="1211">
        <v>45473</v>
      </c>
      <c r="B3" s="1211"/>
      <c r="C3" s="1211"/>
      <c r="D3" s="1211"/>
      <c r="E3" s="1211"/>
      <c r="F3" s="1211"/>
      <c r="G3" s="1211"/>
      <c r="H3" s="1211"/>
      <c r="I3" s="1211"/>
      <c r="J3" s="1211"/>
      <c r="K3" s="1211"/>
      <c r="L3" s="1316"/>
      <c r="M3" s="1317"/>
      <c r="N3" s="1317"/>
      <c r="O3" s="1317"/>
      <c r="P3" s="1317"/>
      <c r="Q3" s="1317"/>
      <c r="R3" s="1317"/>
      <c r="S3" s="1317"/>
      <c r="T3" s="1317"/>
      <c r="U3" s="1317"/>
      <c r="V3" s="1317"/>
      <c r="W3" s="1317"/>
    </row>
    <row r="4" spans="1:23" s="1320" customFormat="1" ht="19.5" customHeight="1">
      <c r="A4" s="1319" t="s">
        <v>1134</v>
      </c>
      <c r="B4" s="1319"/>
      <c r="C4" s="1319"/>
      <c r="D4" s="1319"/>
      <c r="E4" s="1319"/>
      <c r="F4" s="1319"/>
      <c r="G4" s="1319"/>
      <c r="H4" s="1319"/>
      <c r="I4" s="1319"/>
      <c r="J4" s="1319"/>
      <c r="K4" s="1319"/>
    </row>
    <row r="5" spans="1:23" s="1320" customFormat="1" ht="19.5" customHeight="1" thickBot="1">
      <c r="A5" s="1321"/>
      <c r="B5" s="1321"/>
      <c r="C5" s="1321"/>
      <c r="D5" s="1321"/>
      <c r="E5" s="1321"/>
      <c r="F5" s="1321"/>
      <c r="G5" s="1321"/>
      <c r="H5" s="1321"/>
      <c r="I5" s="1321"/>
      <c r="J5" s="1321"/>
      <c r="K5" s="1321"/>
    </row>
    <row r="6" spans="1:23" ht="39.75" customHeight="1">
      <c r="A6" s="1221" t="s">
        <v>1</v>
      </c>
      <c r="B6" s="1322" t="s">
        <v>1135</v>
      </c>
      <c r="C6" s="1322"/>
      <c r="D6" s="1322"/>
      <c r="E6" s="1322"/>
      <c r="F6" s="1322"/>
      <c r="G6" s="1323" t="s">
        <v>1136</v>
      </c>
      <c r="H6" s="1323" t="s">
        <v>1137</v>
      </c>
      <c r="I6" s="1323" t="s">
        <v>1138</v>
      </c>
      <c r="J6" s="1323" t="s">
        <v>1139</v>
      </c>
      <c r="K6" s="1221" t="s">
        <v>1140</v>
      </c>
    </row>
    <row r="7" spans="1:23" ht="57.75" customHeight="1">
      <c r="A7" s="1233"/>
      <c r="B7" s="1230" t="s">
        <v>1141</v>
      </c>
      <c r="C7" s="1230" t="s">
        <v>1142</v>
      </c>
      <c r="D7" s="1230" t="s">
        <v>1143</v>
      </c>
      <c r="E7" s="1230" t="s">
        <v>1144</v>
      </c>
      <c r="F7" s="1324" t="s">
        <v>193</v>
      </c>
      <c r="G7" s="1325"/>
      <c r="H7" s="1325"/>
      <c r="I7" s="1325"/>
      <c r="J7" s="1325"/>
      <c r="K7" s="1233"/>
    </row>
    <row r="8" spans="1:23" ht="11.25" customHeight="1">
      <c r="A8" s="1326"/>
      <c r="B8" s="1327"/>
      <c r="C8" s="1327"/>
      <c r="D8" s="1327"/>
      <c r="E8" s="1327"/>
      <c r="F8" s="1327"/>
      <c r="G8" s="1327"/>
      <c r="H8" s="1327"/>
      <c r="I8" s="1327"/>
      <c r="J8" s="1327"/>
      <c r="K8" s="1327"/>
      <c r="L8" s="1328"/>
      <c r="M8" s="1329"/>
      <c r="N8" s="1329"/>
    </row>
    <row r="9" spans="1:23" ht="20.100000000000001" customHeight="1">
      <c r="A9" s="1330" t="s">
        <v>29</v>
      </c>
      <c r="B9" s="1331">
        <v>0.53512675936541543</v>
      </c>
      <c r="C9" s="1331">
        <v>0</v>
      </c>
      <c r="D9" s="1331">
        <v>34.781102590333951</v>
      </c>
      <c r="E9" s="1331">
        <v>1.5089933135385172</v>
      </c>
      <c r="F9" s="1331">
        <v>36.825222664531374</v>
      </c>
      <c r="G9" s="1331">
        <v>4.7697188939527697</v>
      </c>
      <c r="H9" s="1331">
        <v>4.4551531204992534</v>
      </c>
      <c r="I9" s="1331">
        <v>21.004385266096211</v>
      </c>
      <c r="J9" s="1331">
        <v>32.9455200536269</v>
      </c>
      <c r="K9" s="1332">
        <v>77310249.723000005</v>
      </c>
      <c r="L9" s="1328"/>
      <c r="M9" s="1329"/>
      <c r="N9" s="1329"/>
    </row>
    <row r="10" spans="1:23" ht="20.100000000000001" customHeight="1">
      <c r="A10" s="1330" t="s">
        <v>30</v>
      </c>
      <c r="B10" s="1331">
        <v>1.1578469750651015</v>
      </c>
      <c r="C10" s="1331">
        <v>1.9887517969234082E-2</v>
      </c>
      <c r="D10" s="1331">
        <v>7.2458690464010447</v>
      </c>
      <c r="E10" s="1331">
        <v>1.3641312842390707</v>
      </c>
      <c r="F10" s="1331">
        <v>9.7877348789174032</v>
      </c>
      <c r="G10" s="1331">
        <v>4.3249693323723744</v>
      </c>
      <c r="H10" s="1331">
        <v>0.92731758386676155</v>
      </c>
      <c r="I10" s="1331">
        <v>3.177033219113963E-2</v>
      </c>
      <c r="J10" s="1331">
        <v>84.928207706923459</v>
      </c>
      <c r="K10" s="1332">
        <v>1810185.6680000001</v>
      </c>
      <c r="L10" s="1328"/>
      <c r="M10" s="1329"/>
      <c r="N10" s="1329"/>
    </row>
    <row r="11" spans="1:23" ht="20.100000000000001" customHeight="1">
      <c r="A11" s="1330" t="s">
        <v>31</v>
      </c>
      <c r="B11" s="1331">
        <v>0.32815242763184266</v>
      </c>
      <c r="C11" s="1331">
        <v>0.58253407357821174</v>
      </c>
      <c r="D11" s="1331">
        <v>33.199891577394666</v>
      </c>
      <c r="E11" s="1331">
        <v>2.3382127139707034</v>
      </c>
      <c r="F11" s="1331">
        <v>36.448790794239081</v>
      </c>
      <c r="G11" s="1331">
        <v>2.3243694018076435</v>
      </c>
      <c r="H11" s="1331">
        <v>4.8732192752680605</v>
      </c>
      <c r="I11" s="1331">
        <v>9.4934657676346497</v>
      </c>
      <c r="J11" s="1331">
        <v>46.860154759386916</v>
      </c>
      <c r="K11" s="1332">
        <v>120217291.95999999</v>
      </c>
      <c r="L11" s="1328"/>
      <c r="M11" s="1329"/>
      <c r="N11" s="1329"/>
    </row>
    <row r="12" spans="1:23" ht="20.100000000000001" customHeight="1">
      <c r="A12" s="1330" t="s">
        <v>32</v>
      </c>
      <c r="B12" s="1331">
        <v>0.76482399973347337</v>
      </c>
      <c r="C12" s="1331">
        <v>0.63611477776052006</v>
      </c>
      <c r="D12" s="1331">
        <v>15.890312093636982</v>
      </c>
      <c r="E12" s="1331">
        <v>1.9793866385365912</v>
      </c>
      <c r="F12" s="1331">
        <v>19.270637521268146</v>
      </c>
      <c r="G12" s="1331">
        <v>2.5057302585975028</v>
      </c>
      <c r="H12" s="1331">
        <v>1.6534310927770717</v>
      </c>
      <c r="I12" s="1331">
        <v>0.1642163726993611</v>
      </c>
      <c r="J12" s="1331">
        <v>76.405984731456755</v>
      </c>
      <c r="K12" s="1332">
        <v>8620257.9969999995</v>
      </c>
      <c r="L12" s="1328"/>
      <c r="M12" s="1329"/>
      <c r="N12" s="1329"/>
    </row>
    <row r="13" spans="1:23" ht="20.100000000000001" customHeight="1">
      <c r="A13" s="1330" t="s">
        <v>33</v>
      </c>
      <c r="B13" s="1331">
        <v>1.6049704595556511</v>
      </c>
      <c r="C13" s="1331">
        <v>0.74371331022311005</v>
      </c>
      <c r="D13" s="1331">
        <v>32.974558978058269</v>
      </c>
      <c r="E13" s="1331">
        <v>1.0341844661952344</v>
      </c>
      <c r="F13" s="1331">
        <v>36.357427220934049</v>
      </c>
      <c r="G13" s="1331">
        <v>0.15657803271716939</v>
      </c>
      <c r="H13" s="1331">
        <v>3.142929083916679</v>
      </c>
      <c r="I13" s="1331">
        <v>33.279068965108536</v>
      </c>
      <c r="J13" s="1331">
        <v>27.063996683520003</v>
      </c>
      <c r="K13" s="1332">
        <v>14489019.696</v>
      </c>
      <c r="L13" s="1328"/>
      <c r="M13" s="1329"/>
      <c r="N13" s="1329"/>
    </row>
    <row r="14" spans="1:23" ht="20.100000000000001" customHeight="1">
      <c r="A14" s="1330" t="s">
        <v>114</v>
      </c>
      <c r="B14" s="1331">
        <v>0.41135366646511617</v>
      </c>
      <c r="C14" s="1331">
        <v>0</v>
      </c>
      <c r="D14" s="1331">
        <v>34.4408357155217</v>
      </c>
      <c r="E14" s="1331">
        <v>3.7547970316992285</v>
      </c>
      <c r="F14" s="1331">
        <v>38.606986415619119</v>
      </c>
      <c r="G14" s="1331">
        <v>1.314481454039278</v>
      </c>
      <c r="H14" s="1331">
        <v>5.2037101552476015</v>
      </c>
      <c r="I14" s="1331">
        <v>15.241384478582354</v>
      </c>
      <c r="J14" s="1331">
        <v>39.633437492645498</v>
      </c>
      <c r="K14" s="1332">
        <v>51731008.217</v>
      </c>
      <c r="L14" s="1328"/>
      <c r="M14" s="1329"/>
      <c r="N14" s="1329"/>
    </row>
    <row r="15" spans="1:23" ht="20.100000000000001" customHeight="1">
      <c r="A15" s="1330" t="s">
        <v>35</v>
      </c>
      <c r="B15" s="1331">
        <v>0</v>
      </c>
      <c r="C15" s="1331">
        <v>0</v>
      </c>
      <c r="D15" s="1331">
        <v>0</v>
      </c>
      <c r="E15" s="1331">
        <v>0</v>
      </c>
      <c r="F15" s="1331">
        <v>0</v>
      </c>
      <c r="G15" s="1331">
        <v>40.422022868197658</v>
      </c>
      <c r="H15" s="1331">
        <v>0</v>
      </c>
      <c r="I15" s="1331">
        <v>1.5389394393931655</v>
      </c>
      <c r="J15" s="1331">
        <v>58.039037643130641</v>
      </c>
      <c r="K15" s="1332">
        <v>2029281.2180000001</v>
      </c>
      <c r="L15" s="1328"/>
      <c r="M15" s="1329"/>
      <c r="N15" s="1329"/>
    </row>
    <row r="16" spans="1:23" ht="20.100000000000001" customHeight="1">
      <c r="A16" s="1330" t="s">
        <v>36</v>
      </c>
      <c r="B16" s="1331">
        <v>0.30549961665499975</v>
      </c>
      <c r="C16" s="1331">
        <v>2.4578392819934764E-4</v>
      </c>
      <c r="D16" s="1331">
        <v>24.230480761309728</v>
      </c>
      <c r="E16" s="1331">
        <v>0.54387632571504396</v>
      </c>
      <c r="F16" s="1331">
        <v>25.080102489692159</v>
      </c>
      <c r="G16" s="1331">
        <v>3.0501330886811795</v>
      </c>
      <c r="H16" s="1331">
        <v>2.5596510016680334</v>
      </c>
      <c r="I16" s="1331">
        <v>19.963366376111168</v>
      </c>
      <c r="J16" s="1331">
        <v>49.346747039679094</v>
      </c>
      <c r="K16" s="1332">
        <v>47980354.478</v>
      </c>
      <c r="L16" s="1328"/>
      <c r="M16" s="1329"/>
      <c r="N16" s="1329"/>
    </row>
    <row r="17" spans="1:14" ht="20.100000000000001" customHeight="1">
      <c r="A17" s="1330" t="s">
        <v>37</v>
      </c>
      <c r="B17" s="1331">
        <v>0</v>
      </c>
      <c r="C17" s="1331">
        <v>0</v>
      </c>
      <c r="D17" s="1331">
        <v>3.5360087998004821</v>
      </c>
      <c r="E17" s="1331">
        <v>1.3309311409947653</v>
      </c>
      <c r="F17" s="1331">
        <v>4.8669399487313107</v>
      </c>
      <c r="G17" s="1331">
        <v>0</v>
      </c>
      <c r="H17" s="1331">
        <v>0</v>
      </c>
      <c r="I17" s="1331">
        <v>95.133060051268686</v>
      </c>
      <c r="J17" s="1331">
        <v>0</v>
      </c>
      <c r="K17" s="1332">
        <v>12600705.688999999</v>
      </c>
      <c r="L17" s="1328"/>
      <c r="M17" s="1329"/>
      <c r="N17" s="1329"/>
    </row>
    <row r="18" spans="1:14" ht="20.100000000000001" customHeight="1">
      <c r="A18" s="1330" t="s">
        <v>38</v>
      </c>
      <c r="B18" s="1331">
        <v>0.11149679987098879</v>
      </c>
      <c r="C18" s="1331">
        <v>0</v>
      </c>
      <c r="D18" s="1331">
        <v>18.178659517826016</v>
      </c>
      <c r="E18" s="1331">
        <v>0.25079417876516019</v>
      </c>
      <c r="F18" s="1331">
        <v>18.540950549728652</v>
      </c>
      <c r="G18" s="1331">
        <v>0.10651672948614847</v>
      </c>
      <c r="H18" s="1331">
        <v>0.21418193771753102</v>
      </c>
      <c r="I18" s="1331">
        <v>11.011079813264599</v>
      </c>
      <c r="J18" s="1331">
        <v>70.127270943169833</v>
      </c>
      <c r="K18" s="1332">
        <v>3754705.969</v>
      </c>
      <c r="L18" s="1328"/>
      <c r="M18" s="1329"/>
      <c r="N18" s="1329"/>
    </row>
    <row r="19" spans="1:14" ht="20.100000000000001" customHeight="1">
      <c r="A19" s="1330" t="s">
        <v>96</v>
      </c>
      <c r="B19" s="1331">
        <v>1.5217192365524572E-3</v>
      </c>
      <c r="C19" s="1331">
        <v>0</v>
      </c>
      <c r="D19" s="1331">
        <v>-7.294526300384616E-6</v>
      </c>
      <c r="E19" s="1331">
        <v>0</v>
      </c>
      <c r="F19" s="1331">
        <v>1.5143957637191348E-3</v>
      </c>
      <c r="G19" s="1331">
        <v>0</v>
      </c>
      <c r="H19" s="1331">
        <v>0</v>
      </c>
      <c r="I19" s="1331">
        <v>0</v>
      </c>
      <c r="J19" s="1331">
        <v>99.998485575289749</v>
      </c>
      <c r="K19" s="1332">
        <v>3454645.1630000002</v>
      </c>
      <c r="L19" s="1328"/>
      <c r="M19" s="1329"/>
      <c r="N19" s="1329"/>
    </row>
    <row r="20" spans="1:14" ht="20.100000000000001" customHeight="1">
      <c r="A20" s="1330" t="s">
        <v>116</v>
      </c>
      <c r="B20" s="1331">
        <v>2.5268774452430911</v>
      </c>
      <c r="C20" s="1331">
        <v>0</v>
      </c>
      <c r="D20" s="1331">
        <v>30.051895022185764</v>
      </c>
      <c r="E20" s="1331">
        <v>0.93681650673966621</v>
      </c>
      <c r="F20" s="1331">
        <v>33.515588974168523</v>
      </c>
      <c r="G20" s="1331">
        <v>5.6923615510452574</v>
      </c>
      <c r="H20" s="1331">
        <v>9.6338131056133616</v>
      </c>
      <c r="I20" s="1331">
        <v>10.820065437693151</v>
      </c>
      <c r="J20" s="1331">
        <v>40.338170898773562</v>
      </c>
      <c r="K20" s="1332">
        <v>6115056.6399999997</v>
      </c>
    </row>
    <row r="21" spans="1:14" ht="20.100000000000001" customHeight="1">
      <c r="A21" s="1330" t="s">
        <v>41</v>
      </c>
      <c r="B21" s="1331">
        <v>2.8545551585092387E-3</v>
      </c>
      <c r="C21" s="1331">
        <v>0</v>
      </c>
      <c r="D21" s="1331">
        <v>0</v>
      </c>
      <c r="E21" s="1331">
        <v>0</v>
      </c>
      <c r="F21" s="1331">
        <v>2.8545551585092387E-3</v>
      </c>
      <c r="G21" s="1331">
        <v>0</v>
      </c>
      <c r="H21" s="1331">
        <v>0</v>
      </c>
      <c r="I21" s="1331">
        <v>0</v>
      </c>
      <c r="J21" s="1331">
        <v>99.997145444841493</v>
      </c>
      <c r="K21" s="1332">
        <v>1382947.5279999999</v>
      </c>
    </row>
    <row r="22" spans="1:14" ht="20.100000000000001" customHeight="1">
      <c r="A22" s="1330" t="s">
        <v>1077</v>
      </c>
      <c r="B22" s="1331">
        <v>5.1213281653445415E-3</v>
      </c>
      <c r="C22" s="1331">
        <v>0</v>
      </c>
      <c r="D22" s="1331">
        <v>9.9497615317849473</v>
      </c>
      <c r="E22" s="1331">
        <v>1.3630704155606679</v>
      </c>
      <c r="F22" s="1331">
        <v>11.317953275510959</v>
      </c>
      <c r="G22" s="1331">
        <v>1.3057843825918165</v>
      </c>
      <c r="H22" s="1331">
        <v>0</v>
      </c>
      <c r="I22" s="1331">
        <v>0</v>
      </c>
      <c r="J22" s="1331">
        <v>87.37626220559018</v>
      </c>
      <c r="K22" s="1332">
        <v>733637.81400000001</v>
      </c>
    </row>
    <row r="23" spans="1:14" ht="20.100000000000001" customHeight="1">
      <c r="A23" s="1330" t="s">
        <v>43</v>
      </c>
      <c r="B23" s="1331">
        <v>0</v>
      </c>
      <c r="C23" s="1331">
        <v>1.0802671831445998</v>
      </c>
      <c r="D23" s="1331">
        <v>9.5044117453020398</v>
      </c>
      <c r="E23" s="1331">
        <v>0.840710498291806</v>
      </c>
      <c r="F23" s="1331">
        <v>11.425389426738445</v>
      </c>
      <c r="G23" s="1331">
        <v>0.38883894506979855</v>
      </c>
      <c r="H23" s="1331">
        <v>6.082509802964533</v>
      </c>
      <c r="I23" s="1331">
        <v>18.806456353527206</v>
      </c>
      <c r="J23" s="1331">
        <v>63.296805276151844</v>
      </c>
      <c r="K23" s="1332">
        <v>1022765.865</v>
      </c>
    </row>
    <row r="24" spans="1:14" ht="20.100000000000001" customHeight="1">
      <c r="A24" s="1330" t="s">
        <v>44</v>
      </c>
      <c r="B24" s="1331">
        <v>0</v>
      </c>
      <c r="C24" s="1331">
        <v>0</v>
      </c>
      <c r="D24" s="1331">
        <v>0</v>
      </c>
      <c r="E24" s="1331">
        <v>0</v>
      </c>
      <c r="F24" s="1331">
        <v>0</v>
      </c>
      <c r="G24" s="1331">
        <v>0</v>
      </c>
      <c r="H24" s="1331">
        <v>0</v>
      </c>
      <c r="I24" s="1331">
        <v>10.71937741855953</v>
      </c>
      <c r="J24" s="1331">
        <v>89.280622581440468</v>
      </c>
      <c r="K24" s="1332">
        <v>186578</v>
      </c>
    </row>
    <row r="25" spans="1:14" ht="20.100000000000001" customHeight="1">
      <c r="A25" s="1330" t="s">
        <v>45</v>
      </c>
      <c r="B25" s="1331">
        <v>0</v>
      </c>
      <c r="C25" s="1331">
        <v>2.9286528964102759E-2</v>
      </c>
      <c r="D25" s="1331">
        <v>7.958666508150988</v>
      </c>
      <c r="E25" s="1331">
        <v>3.8079589990309421</v>
      </c>
      <c r="F25" s="1331">
        <v>11.795912207637931</v>
      </c>
      <c r="G25" s="1331">
        <v>0</v>
      </c>
      <c r="H25" s="1331">
        <v>0</v>
      </c>
      <c r="I25" s="1331">
        <v>32.987142523529862</v>
      </c>
      <c r="J25" s="1331">
        <v>55.216945183086253</v>
      </c>
      <c r="K25" s="1332">
        <v>1166235.8500000001</v>
      </c>
    </row>
    <row r="26" spans="1:14" ht="24.75" customHeight="1" thickBot="1">
      <c r="A26" s="1333" t="s">
        <v>46</v>
      </c>
      <c r="B26" s="1334">
        <v>0.46413637274651331</v>
      </c>
      <c r="C26" s="1334">
        <v>0.2466875692363121</v>
      </c>
      <c r="D26" s="1334">
        <v>29.822286451749829</v>
      </c>
      <c r="E26" s="1334">
        <v>1.9242467625684989</v>
      </c>
      <c r="F26" s="1334">
        <v>32.457357156865157</v>
      </c>
      <c r="G26" s="1334">
        <v>2.8561744702449321</v>
      </c>
      <c r="H26" s="1334">
        <v>4.0881733877471262</v>
      </c>
      <c r="I26" s="1334">
        <v>17.947211078179684</v>
      </c>
      <c r="J26" s="1334">
        <v>42.651083905835094</v>
      </c>
      <c r="K26" s="1335">
        <v>354604927.48299998</v>
      </c>
      <c r="L26" s="1336"/>
    </row>
    <row r="27" spans="1:14" ht="7.5" customHeight="1">
      <c r="A27" s="1337"/>
      <c r="B27" s="1337"/>
      <c r="C27" s="1337"/>
      <c r="D27" s="1337"/>
      <c r="E27" s="1337"/>
      <c r="F27" s="1337"/>
      <c r="G27" s="1337"/>
      <c r="H27" s="1337"/>
      <c r="I27" s="1337"/>
      <c r="J27" s="1337"/>
      <c r="K27" s="1337"/>
    </row>
    <row r="28" spans="1:14" ht="13.5">
      <c r="A28" s="1338" t="s">
        <v>1145</v>
      </c>
      <c r="B28" s="1337"/>
      <c r="C28" s="1337"/>
      <c r="D28" s="1337"/>
      <c r="E28" s="1337"/>
      <c r="F28" s="1337"/>
      <c r="G28" s="1337"/>
      <c r="H28" s="1337"/>
      <c r="I28" s="1337"/>
      <c r="J28" s="1337"/>
      <c r="K28" s="1337"/>
    </row>
    <row r="29" spans="1:14" ht="13.5">
      <c r="A29" s="618"/>
      <c r="B29" s="611"/>
      <c r="C29" s="611"/>
      <c r="D29" s="611"/>
      <c r="E29" s="611"/>
      <c r="F29" s="611"/>
      <c r="G29" s="611"/>
      <c r="H29" s="611"/>
      <c r="I29" s="611"/>
      <c r="J29" s="1337"/>
      <c r="K29" s="1337"/>
    </row>
    <row r="30" spans="1:14" ht="13.5">
      <c r="A30" s="548"/>
      <c r="B30" s="886"/>
      <c r="C30" s="886"/>
      <c r="D30" s="887"/>
      <c r="E30" s="886"/>
      <c r="F30" s="886"/>
      <c r="G30" s="886"/>
      <c r="H30" s="887"/>
      <c r="I30" s="886"/>
    </row>
  </sheetData>
  <mergeCells count="10">
    <mergeCell ref="A2:K2"/>
    <mergeCell ref="A3:K3"/>
    <mergeCell ref="A4:K4"/>
    <mergeCell ref="A6:A7"/>
    <mergeCell ref="B6:F6"/>
    <mergeCell ref="G6:G7"/>
    <mergeCell ref="H6:H7"/>
    <mergeCell ref="I6:I7"/>
    <mergeCell ref="J6:J7"/>
    <mergeCell ref="K6:K7"/>
  </mergeCells>
  <hyperlinks>
    <hyperlink ref="A1" location="Índice!A1" display="Volver al Índice" xr:uid="{C3171FB9-0010-43EA-AE6A-F2C7853F8AA3}"/>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E5164-CB89-42AF-ADA0-D79B59B2B451}">
  <dimension ref="A1:T72"/>
  <sheetViews>
    <sheetView showGridLines="0" zoomScale="70" zoomScaleNormal="70" workbookViewId="0"/>
  </sheetViews>
  <sheetFormatPr baseColWidth="10" defaultRowHeight="12.75"/>
  <cols>
    <col min="1" max="1" width="31.5703125" style="619" customWidth="1"/>
    <col min="2" max="6" width="8.5703125" style="619" customWidth="1"/>
    <col min="7" max="7" width="9.85546875" style="619" customWidth="1"/>
    <col min="8" max="10" width="8.5703125" style="619" customWidth="1"/>
    <col min="11" max="11" width="9.5703125" style="619" customWidth="1"/>
    <col min="12" max="18" width="7.5703125" style="619" customWidth="1"/>
    <col min="19" max="19" width="10.5703125" style="619" customWidth="1"/>
    <col min="20" max="256" width="11.42578125" style="619"/>
    <col min="257" max="257" width="31.5703125" style="619" customWidth="1"/>
    <col min="258" max="262" width="8.5703125" style="619" customWidth="1"/>
    <col min="263" max="263" width="9.85546875" style="619" customWidth="1"/>
    <col min="264" max="266" width="8.5703125" style="619" customWidth="1"/>
    <col min="267" max="267" width="9.5703125" style="619" customWidth="1"/>
    <col min="268" max="274" width="7.5703125" style="619" customWidth="1"/>
    <col min="275" max="275" width="10.5703125" style="619" customWidth="1"/>
    <col min="276" max="512" width="11.42578125" style="619"/>
    <col min="513" max="513" width="31.5703125" style="619" customWidth="1"/>
    <col min="514" max="518" width="8.5703125" style="619" customWidth="1"/>
    <col min="519" max="519" width="9.85546875" style="619" customWidth="1"/>
    <col min="520" max="522" width="8.5703125" style="619" customWidth="1"/>
    <col min="523" max="523" width="9.5703125" style="619" customWidth="1"/>
    <col min="524" max="530" width="7.5703125" style="619" customWidth="1"/>
    <col min="531" max="531" width="10.5703125" style="619" customWidth="1"/>
    <col min="532" max="768" width="11.42578125" style="619"/>
    <col min="769" max="769" width="31.5703125" style="619" customWidth="1"/>
    <col min="770" max="774" width="8.5703125" style="619" customWidth="1"/>
    <col min="775" max="775" width="9.85546875" style="619" customWidth="1"/>
    <col min="776" max="778" width="8.5703125" style="619" customWidth="1"/>
    <col min="779" max="779" width="9.5703125" style="619" customWidth="1"/>
    <col min="780" max="786" width="7.5703125" style="619" customWidth="1"/>
    <col min="787" max="787" width="10.5703125" style="619" customWidth="1"/>
    <col min="788" max="1024" width="11.42578125" style="619"/>
    <col min="1025" max="1025" width="31.5703125" style="619" customWidth="1"/>
    <col min="1026" max="1030" width="8.5703125" style="619" customWidth="1"/>
    <col min="1031" max="1031" width="9.85546875" style="619" customWidth="1"/>
    <col min="1032" max="1034" width="8.5703125" style="619" customWidth="1"/>
    <col min="1035" max="1035" width="9.5703125" style="619" customWidth="1"/>
    <col min="1036" max="1042" width="7.5703125" style="619" customWidth="1"/>
    <col min="1043" max="1043" width="10.5703125" style="619" customWidth="1"/>
    <col min="1044" max="1280" width="11.42578125" style="619"/>
    <col min="1281" max="1281" width="31.5703125" style="619" customWidth="1"/>
    <col min="1282" max="1286" width="8.5703125" style="619" customWidth="1"/>
    <col min="1287" max="1287" width="9.85546875" style="619" customWidth="1"/>
    <col min="1288" max="1290" width="8.5703125" style="619" customWidth="1"/>
    <col min="1291" max="1291" width="9.5703125" style="619" customWidth="1"/>
    <col min="1292" max="1298" width="7.5703125" style="619" customWidth="1"/>
    <col min="1299" max="1299" width="10.5703125" style="619" customWidth="1"/>
    <col min="1300" max="1536" width="11.42578125" style="619"/>
    <col min="1537" max="1537" width="31.5703125" style="619" customWidth="1"/>
    <col min="1538" max="1542" width="8.5703125" style="619" customWidth="1"/>
    <col min="1543" max="1543" width="9.85546875" style="619" customWidth="1"/>
    <col min="1544" max="1546" width="8.5703125" style="619" customWidth="1"/>
    <col min="1547" max="1547" width="9.5703125" style="619" customWidth="1"/>
    <col min="1548" max="1554" width="7.5703125" style="619" customWidth="1"/>
    <col min="1555" max="1555" width="10.5703125" style="619" customWidth="1"/>
    <col min="1556" max="1792" width="11.42578125" style="619"/>
    <col min="1793" max="1793" width="31.5703125" style="619" customWidth="1"/>
    <col min="1794" max="1798" width="8.5703125" style="619" customWidth="1"/>
    <col min="1799" max="1799" width="9.85546875" style="619" customWidth="1"/>
    <col min="1800" max="1802" width="8.5703125" style="619" customWidth="1"/>
    <col min="1803" max="1803" width="9.5703125" style="619" customWidth="1"/>
    <col min="1804" max="1810" width="7.5703125" style="619" customWidth="1"/>
    <col min="1811" max="1811" width="10.5703125" style="619" customWidth="1"/>
    <col min="1812" max="2048" width="11.42578125" style="619"/>
    <col min="2049" max="2049" width="31.5703125" style="619" customWidth="1"/>
    <col min="2050" max="2054" width="8.5703125" style="619" customWidth="1"/>
    <col min="2055" max="2055" width="9.85546875" style="619" customWidth="1"/>
    <col min="2056" max="2058" width="8.5703125" style="619" customWidth="1"/>
    <col min="2059" max="2059" width="9.5703125" style="619" customWidth="1"/>
    <col min="2060" max="2066" width="7.5703125" style="619" customWidth="1"/>
    <col min="2067" max="2067" width="10.5703125" style="619" customWidth="1"/>
    <col min="2068" max="2304" width="11.42578125" style="619"/>
    <col min="2305" max="2305" width="31.5703125" style="619" customWidth="1"/>
    <col min="2306" max="2310" width="8.5703125" style="619" customWidth="1"/>
    <col min="2311" max="2311" width="9.85546875" style="619" customWidth="1"/>
    <col min="2312" max="2314" width="8.5703125" style="619" customWidth="1"/>
    <col min="2315" max="2315" width="9.5703125" style="619" customWidth="1"/>
    <col min="2316" max="2322" width="7.5703125" style="619" customWidth="1"/>
    <col min="2323" max="2323" width="10.5703125" style="619" customWidth="1"/>
    <col min="2324" max="2560" width="11.42578125" style="619"/>
    <col min="2561" max="2561" width="31.5703125" style="619" customWidth="1"/>
    <col min="2562" max="2566" width="8.5703125" style="619" customWidth="1"/>
    <col min="2567" max="2567" width="9.85546875" style="619" customWidth="1"/>
    <col min="2568" max="2570" width="8.5703125" style="619" customWidth="1"/>
    <col min="2571" max="2571" width="9.5703125" style="619" customWidth="1"/>
    <col min="2572" max="2578" width="7.5703125" style="619" customWidth="1"/>
    <col min="2579" max="2579" width="10.5703125" style="619" customWidth="1"/>
    <col min="2580" max="2816" width="11.42578125" style="619"/>
    <col min="2817" max="2817" width="31.5703125" style="619" customWidth="1"/>
    <col min="2818" max="2822" width="8.5703125" style="619" customWidth="1"/>
    <col min="2823" max="2823" width="9.85546875" style="619" customWidth="1"/>
    <col min="2824" max="2826" width="8.5703125" style="619" customWidth="1"/>
    <col min="2827" max="2827" width="9.5703125" style="619" customWidth="1"/>
    <col min="2828" max="2834" width="7.5703125" style="619" customWidth="1"/>
    <col min="2835" max="2835" width="10.5703125" style="619" customWidth="1"/>
    <col min="2836" max="3072" width="11.42578125" style="619"/>
    <col min="3073" max="3073" width="31.5703125" style="619" customWidth="1"/>
    <col min="3074" max="3078" width="8.5703125" style="619" customWidth="1"/>
    <col min="3079" max="3079" width="9.85546875" style="619" customWidth="1"/>
    <col min="3080" max="3082" width="8.5703125" style="619" customWidth="1"/>
    <col min="3083" max="3083" width="9.5703125" style="619" customWidth="1"/>
    <col min="3084" max="3090" width="7.5703125" style="619" customWidth="1"/>
    <col min="3091" max="3091" width="10.5703125" style="619" customWidth="1"/>
    <col min="3092" max="3328" width="11.42578125" style="619"/>
    <col min="3329" max="3329" width="31.5703125" style="619" customWidth="1"/>
    <col min="3330" max="3334" width="8.5703125" style="619" customWidth="1"/>
    <col min="3335" max="3335" width="9.85546875" style="619" customWidth="1"/>
    <col min="3336" max="3338" width="8.5703125" style="619" customWidth="1"/>
    <col min="3339" max="3339" width="9.5703125" style="619" customWidth="1"/>
    <col min="3340" max="3346" width="7.5703125" style="619" customWidth="1"/>
    <col min="3347" max="3347" width="10.5703125" style="619" customWidth="1"/>
    <col min="3348" max="3584" width="11.42578125" style="619"/>
    <col min="3585" max="3585" width="31.5703125" style="619" customWidth="1"/>
    <col min="3586" max="3590" width="8.5703125" style="619" customWidth="1"/>
    <col min="3591" max="3591" width="9.85546875" style="619" customWidth="1"/>
    <col min="3592" max="3594" width="8.5703125" style="619" customWidth="1"/>
    <col min="3595" max="3595" width="9.5703125" style="619" customWidth="1"/>
    <col min="3596" max="3602" width="7.5703125" style="619" customWidth="1"/>
    <col min="3603" max="3603" width="10.5703125" style="619" customWidth="1"/>
    <col min="3604" max="3840" width="11.42578125" style="619"/>
    <col min="3841" max="3841" width="31.5703125" style="619" customWidth="1"/>
    <col min="3842" max="3846" width="8.5703125" style="619" customWidth="1"/>
    <col min="3847" max="3847" width="9.85546875" style="619" customWidth="1"/>
    <col min="3848" max="3850" width="8.5703125" style="619" customWidth="1"/>
    <col min="3851" max="3851" width="9.5703125" style="619" customWidth="1"/>
    <col min="3852" max="3858" width="7.5703125" style="619" customWidth="1"/>
    <col min="3859" max="3859" width="10.5703125" style="619" customWidth="1"/>
    <col min="3860" max="4096" width="11.42578125" style="619"/>
    <col min="4097" max="4097" width="31.5703125" style="619" customWidth="1"/>
    <col min="4098" max="4102" width="8.5703125" style="619" customWidth="1"/>
    <col min="4103" max="4103" width="9.85546875" style="619" customWidth="1"/>
    <col min="4104" max="4106" width="8.5703125" style="619" customWidth="1"/>
    <col min="4107" max="4107" width="9.5703125" style="619" customWidth="1"/>
    <col min="4108" max="4114" width="7.5703125" style="619" customWidth="1"/>
    <col min="4115" max="4115" width="10.5703125" style="619" customWidth="1"/>
    <col min="4116" max="4352" width="11.42578125" style="619"/>
    <col min="4353" max="4353" width="31.5703125" style="619" customWidth="1"/>
    <col min="4354" max="4358" width="8.5703125" style="619" customWidth="1"/>
    <col min="4359" max="4359" width="9.85546875" style="619" customWidth="1"/>
    <col min="4360" max="4362" width="8.5703125" style="619" customWidth="1"/>
    <col min="4363" max="4363" width="9.5703125" style="619" customWidth="1"/>
    <col min="4364" max="4370" width="7.5703125" style="619" customWidth="1"/>
    <col min="4371" max="4371" width="10.5703125" style="619" customWidth="1"/>
    <col min="4372" max="4608" width="11.42578125" style="619"/>
    <col min="4609" max="4609" width="31.5703125" style="619" customWidth="1"/>
    <col min="4610" max="4614" width="8.5703125" style="619" customWidth="1"/>
    <col min="4615" max="4615" width="9.85546875" style="619" customWidth="1"/>
    <col min="4616" max="4618" width="8.5703125" style="619" customWidth="1"/>
    <col min="4619" max="4619" width="9.5703125" style="619" customWidth="1"/>
    <col min="4620" max="4626" width="7.5703125" style="619" customWidth="1"/>
    <col min="4627" max="4627" width="10.5703125" style="619" customWidth="1"/>
    <col min="4628" max="4864" width="11.42578125" style="619"/>
    <col min="4865" max="4865" width="31.5703125" style="619" customWidth="1"/>
    <col min="4866" max="4870" width="8.5703125" style="619" customWidth="1"/>
    <col min="4871" max="4871" width="9.85546875" style="619" customWidth="1"/>
    <col min="4872" max="4874" width="8.5703125" style="619" customWidth="1"/>
    <col min="4875" max="4875" width="9.5703125" style="619" customWidth="1"/>
    <col min="4876" max="4882" width="7.5703125" style="619" customWidth="1"/>
    <col min="4883" max="4883" width="10.5703125" style="619" customWidth="1"/>
    <col min="4884" max="5120" width="11.42578125" style="619"/>
    <col min="5121" max="5121" width="31.5703125" style="619" customWidth="1"/>
    <col min="5122" max="5126" width="8.5703125" style="619" customWidth="1"/>
    <col min="5127" max="5127" width="9.85546875" style="619" customWidth="1"/>
    <col min="5128" max="5130" width="8.5703125" style="619" customWidth="1"/>
    <col min="5131" max="5131" width="9.5703125" style="619" customWidth="1"/>
    <col min="5132" max="5138" width="7.5703125" style="619" customWidth="1"/>
    <col min="5139" max="5139" width="10.5703125" style="619" customWidth="1"/>
    <col min="5140" max="5376" width="11.42578125" style="619"/>
    <col min="5377" max="5377" width="31.5703125" style="619" customWidth="1"/>
    <col min="5378" max="5382" width="8.5703125" style="619" customWidth="1"/>
    <col min="5383" max="5383" width="9.85546875" style="619" customWidth="1"/>
    <col min="5384" max="5386" width="8.5703125" style="619" customWidth="1"/>
    <col min="5387" max="5387" width="9.5703125" style="619" customWidth="1"/>
    <col min="5388" max="5394" width="7.5703125" style="619" customWidth="1"/>
    <col min="5395" max="5395" width="10.5703125" style="619" customWidth="1"/>
    <col min="5396" max="5632" width="11.42578125" style="619"/>
    <col min="5633" max="5633" width="31.5703125" style="619" customWidth="1"/>
    <col min="5634" max="5638" width="8.5703125" style="619" customWidth="1"/>
    <col min="5639" max="5639" width="9.85546875" style="619" customWidth="1"/>
    <col min="5640" max="5642" width="8.5703125" style="619" customWidth="1"/>
    <col min="5643" max="5643" width="9.5703125" style="619" customWidth="1"/>
    <col min="5644" max="5650" width="7.5703125" style="619" customWidth="1"/>
    <col min="5651" max="5651" width="10.5703125" style="619" customWidth="1"/>
    <col min="5652" max="5888" width="11.42578125" style="619"/>
    <col min="5889" max="5889" width="31.5703125" style="619" customWidth="1"/>
    <col min="5890" max="5894" width="8.5703125" style="619" customWidth="1"/>
    <col min="5895" max="5895" width="9.85546875" style="619" customWidth="1"/>
    <col min="5896" max="5898" width="8.5703125" style="619" customWidth="1"/>
    <col min="5899" max="5899" width="9.5703125" style="619" customWidth="1"/>
    <col min="5900" max="5906" width="7.5703125" style="619" customWidth="1"/>
    <col min="5907" max="5907" width="10.5703125" style="619" customWidth="1"/>
    <col min="5908" max="6144" width="11.42578125" style="619"/>
    <col min="6145" max="6145" width="31.5703125" style="619" customWidth="1"/>
    <col min="6146" max="6150" width="8.5703125" style="619" customWidth="1"/>
    <col min="6151" max="6151" width="9.85546875" style="619" customWidth="1"/>
    <col min="6152" max="6154" width="8.5703125" style="619" customWidth="1"/>
    <col min="6155" max="6155" width="9.5703125" style="619" customWidth="1"/>
    <col min="6156" max="6162" width="7.5703125" style="619" customWidth="1"/>
    <col min="6163" max="6163" width="10.5703125" style="619" customWidth="1"/>
    <col min="6164" max="6400" width="11.42578125" style="619"/>
    <col min="6401" max="6401" width="31.5703125" style="619" customWidth="1"/>
    <col min="6402" max="6406" width="8.5703125" style="619" customWidth="1"/>
    <col min="6407" max="6407" width="9.85546875" style="619" customWidth="1"/>
    <col min="6408" max="6410" width="8.5703125" style="619" customWidth="1"/>
    <col min="6411" max="6411" width="9.5703125" style="619" customWidth="1"/>
    <col min="6412" max="6418" width="7.5703125" style="619" customWidth="1"/>
    <col min="6419" max="6419" width="10.5703125" style="619" customWidth="1"/>
    <col min="6420" max="6656" width="11.42578125" style="619"/>
    <col min="6657" max="6657" width="31.5703125" style="619" customWidth="1"/>
    <col min="6658" max="6662" width="8.5703125" style="619" customWidth="1"/>
    <col min="6663" max="6663" width="9.85546875" style="619" customWidth="1"/>
    <col min="6664" max="6666" width="8.5703125" style="619" customWidth="1"/>
    <col min="6667" max="6667" width="9.5703125" style="619" customWidth="1"/>
    <col min="6668" max="6674" width="7.5703125" style="619" customWidth="1"/>
    <col min="6675" max="6675" width="10.5703125" style="619" customWidth="1"/>
    <col min="6676" max="6912" width="11.42578125" style="619"/>
    <col min="6913" max="6913" width="31.5703125" style="619" customWidth="1"/>
    <col min="6914" max="6918" width="8.5703125" style="619" customWidth="1"/>
    <col min="6919" max="6919" width="9.85546875" style="619" customWidth="1"/>
    <col min="6920" max="6922" width="8.5703125" style="619" customWidth="1"/>
    <col min="6923" max="6923" width="9.5703125" style="619" customWidth="1"/>
    <col min="6924" max="6930" width="7.5703125" style="619" customWidth="1"/>
    <col min="6931" max="6931" width="10.5703125" style="619" customWidth="1"/>
    <col min="6932" max="7168" width="11.42578125" style="619"/>
    <col min="7169" max="7169" width="31.5703125" style="619" customWidth="1"/>
    <col min="7170" max="7174" width="8.5703125" style="619" customWidth="1"/>
    <col min="7175" max="7175" width="9.85546875" style="619" customWidth="1"/>
    <col min="7176" max="7178" width="8.5703125" style="619" customWidth="1"/>
    <col min="7179" max="7179" width="9.5703125" style="619" customWidth="1"/>
    <col min="7180" max="7186" width="7.5703125" style="619" customWidth="1"/>
    <col min="7187" max="7187" width="10.5703125" style="619" customWidth="1"/>
    <col min="7188" max="7424" width="11.42578125" style="619"/>
    <col min="7425" max="7425" width="31.5703125" style="619" customWidth="1"/>
    <col min="7426" max="7430" width="8.5703125" style="619" customWidth="1"/>
    <col min="7431" max="7431" width="9.85546875" style="619" customWidth="1"/>
    <col min="7432" max="7434" width="8.5703125" style="619" customWidth="1"/>
    <col min="7435" max="7435" width="9.5703125" style="619" customWidth="1"/>
    <col min="7436" max="7442" width="7.5703125" style="619" customWidth="1"/>
    <col min="7443" max="7443" width="10.5703125" style="619" customWidth="1"/>
    <col min="7444" max="7680" width="11.42578125" style="619"/>
    <col min="7681" max="7681" width="31.5703125" style="619" customWidth="1"/>
    <col min="7682" max="7686" width="8.5703125" style="619" customWidth="1"/>
    <col min="7687" max="7687" width="9.85546875" style="619" customWidth="1"/>
    <col min="7688" max="7690" width="8.5703125" style="619" customWidth="1"/>
    <col min="7691" max="7691" width="9.5703125" style="619" customWidth="1"/>
    <col min="7692" max="7698" width="7.5703125" style="619" customWidth="1"/>
    <col min="7699" max="7699" width="10.5703125" style="619" customWidth="1"/>
    <col min="7700" max="7936" width="11.42578125" style="619"/>
    <col min="7937" max="7937" width="31.5703125" style="619" customWidth="1"/>
    <col min="7938" max="7942" width="8.5703125" style="619" customWidth="1"/>
    <col min="7943" max="7943" width="9.85546875" style="619" customWidth="1"/>
    <col min="7944" max="7946" width="8.5703125" style="619" customWidth="1"/>
    <col min="7947" max="7947" width="9.5703125" style="619" customWidth="1"/>
    <col min="7948" max="7954" width="7.5703125" style="619" customWidth="1"/>
    <col min="7955" max="7955" width="10.5703125" style="619" customWidth="1"/>
    <col min="7956" max="8192" width="11.42578125" style="619"/>
    <col min="8193" max="8193" width="31.5703125" style="619" customWidth="1"/>
    <col min="8194" max="8198" width="8.5703125" style="619" customWidth="1"/>
    <col min="8199" max="8199" width="9.85546875" style="619" customWidth="1"/>
    <col min="8200" max="8202" width="8.5703125" style="619" customWidth="1"/>
    <col min="8203" max="8203" width="9.5703125" style="619" customWidth="1"/>
    <col min="8204" max="8210" width="7.5703125" style="619" customWidth="1"/>
    <col min="8211" max="8211" width="10.5703125" style="619" customWidth="1"/>
    <col min="8212" max="8448" width="11.42578125" style="619"/>
    <col min="8449" max="8449" width="31.5703125" style="619" customWidth="1"/>
    <col min="8450" max="8454" width="8.5703125" style="619" customWidth="1"/>
    <col min="8455" max="8455" width="9.85546875" style="619" customWidth="1"/>
    <col min="8456" max="8458" width="8.5703125" style="619" customWidth="1"/>
    <col min="8459" max="8459" width="9.5703125" style="619" customWidth="1"/>
    <col min="8460" max="8466" width="7.5703125" style="619" customWidth="1"/>
    <col min="8467" max="8467" width="10.5703125" style="619" customWidth="1"/>
    <col min="8468" max="8704" width="11.42578125" style="619"/>
    <col min="8705" max="8705" width="31.5703125" style="619" customWidth="1"/>
    <col min="8706" max="8710" width="8.5703125" style="619" customWidth="1"/>
    <col min="8711" max="8711" width="9.85546875" style="619" customWidth="1"/>
    <col min="8712" max="8714" width="8.5703125" style="619" customWidth="1"/>
    <col min="8715" max="8715" width="9.5703125" style="619" customWidth="1"/>
    <col min="8716" max="8722" width="7.5703125" style="619" customWidth="1"/>
    <col min="8723" max="8723" width="10.5703125" style="619" customWidth="1"/>
    <col min="8724" max="8960" width="11.42578125" style="619"/>
    <col min="8961" max="8961" width="31.5703125" style="619" customWidth="1"/>
    <col min="8962" max="8966" width="8.5703125" style="619" customWidth="1"/>
    <col min="8967" max="8967" width="9.85546875" style="619" customWidth="1"/>
    <col min="8968" max="8970" width="8.5703125" style="619" customWidth="1"/>
    <col min="8971" max="8971" width="9.5703125" style="619" customWidth="1"/>
    <col min="8972" max="8978" width="7.5703125" style="619" customWidth="1"/>
    <col min="8979" max="8979" width="10.5703125" style="619" customWidth="1"/>
    <col min="8980" max="9216" width="11.42578125" style="619"/>
    <col min="9217" max="9217" width="31.5703125" style="619" customWidth="1"/>
    <col min="9218" max="9222" width="8.5703125" style="619" customWidth="1"/>
    <col min="9223" max="9223" width="9.85546875" style="619" customWidth="1"/>
    <col min="9224" max="9226" width="8.5703125" style="619" customWidth="1"/>
    <col min="9227" max="9227" width="9.5703125" style="619" customWidth="1"/>
    <col min="9228" max="9234" width="7.5703125" style="619" customWidth="1"/>
    <col min="9235" max="9235" width="10.5703125" style="619" customWidth="1"/>
    <col min="9236" max="9472" width="11.42578125" style="619"/>
    <col min="9473" max="9473" width="31.5703125" style="619" customWidth="1"/>
    <col min="9474" max="9478" width="8.5703125" style="619" customWidth="1"/>
    <col min="9479" max="9479" width="9.85546875" style="619" customWidth="1"/>
    <col min="9480" max="9482" width="8.5703125" style="619" customWidth="1"/>
    <col min="9483" max="9483" width="9.5703125" style="619" customWidth="1"/>
    <col min="9484" max="9490" width="7.5703125" style="619" customWidth="1"/>
    <col min="9491" max="9491" width="10.5703125" style="619" customWidth="1"/>
    <col min="9492" max="9728" width="11.42578125" style="619"/>
    <col min="9729" max="9729" width="31.5703125" style="619" customWidth="1"/>
    <col min="9730" max="9734" width="8.5703125" style="619" customWidth="1"/>
    <col min="9735" max="9735" width="9.85546875" style="619" customWidth="1"/>
    <col min="9736" max="9738" width="8.5703125" style="619" customWidth="1"/>
    <col min="9739" max="9739" width="9.5703125" style="619" customWidth="1"/>
    <col min="9740" max="9746" width="7.5703125" style="619" customWidth="1"/>
    <col min="9747" max="9747" width="10.5703125" style="619" customWidth="1"/>
    <col min="9748" max="9984" width="11.42578125" style="619"/>
    <col min="9985" max="9985" width="31.5703125" style="619" customWidth="1"/>
    <col min="9986" max="9990" width="8.5703125" style="619" customWidth="1"/>
    <col min="9991" max="9991" width="9.85546875" style="619" customWidth="1"/>
    <col min="9992" max="9994" width="8.5703125" style="619" customWidth="1"/>
    <col min="9995" max="9995" width="9.5703125" style="619" customWidth="1"/>
    <col min="9996" max="10002" width="7.5703125" style="619" customWidth="1"/>
    <col min="10003" max="10003" width="10.5703125" style="619" customWidth="1"/>
    <col min="10004" max="10240" width="11.42578125" style="619"/>
    <col min="10241" max="10241" width="31.5703125" style="619" customWidth="1"/>
    <col min="10242" max="10246" width="8.5703125" style="619" customWidth="1"/>
    <col min="10247" max="10247" width="9.85546875" style="619" customWidth="1"/>
    <col min="10248" max="10250" width="8.5703125" style="619" customWidth="1"/>
    <col min="10251" max="10251" width="9.5703125" style="619" customWidth="1"/>
    <col min="10252" max="10258" width="7.5703125" style="619" customWidth="1"/>
    <col min="10259" max="10259" width="10.5703125" style="619" customWidth="1"/>
    <col min="10260" max="10496" width="11.42578125" style="619"/>
    <col min="10497" max="10497" width="31.5703125" style="619" customWidth="1"/>
    <col min="10498" max="10502" width="8.5703125" style="619" customWidth="1"/>
    <col min="10503" max="10503" width="9.85546875" style="619" customWidth="1"/>
    <col min="10504" max="10506" width="8.5703125" style="619" customWidth="1"/>
    <col min="10507" max="10507" width="9.5703125" style="619" customWidth="1"/>
    <col min="10508" max="10514" width="7.5703125" style="619" customWidth="1"/>
    <col min="10515" max="10515" width="10.5703125" style="619" customWidth="1"/>
    <col min="10516" max="10752" width="11.42578125" style="619"/>
    <col min="10753" max="10753" width="31.5703125" style="619" customWidth="1"/>
    <col min="10754" max="10758" width="8.5703125" style="619" customWidth="1"/>
    <col min="10759" max="10759" width="9.85546875" style="619" customWidth="1"/>
    <col min="10760" max="10762" width="8.5703125" style="619" customWidth="1"/>
    <col min="10763" max="10763" width="9.5703125" style="619" customWidth="1"/>
    <col min="10764" max="10770" width="7.5703125" style="619" customWidth="1"/>
    <col min="10771" max="10771" width="10.5703125" style="619" customWidth="1"/>
    <col min="10772" max="11008" width="11.42578125" style="619"/>
    <col min="11009" max="11009" width="31.5703125" style="619" customWidth="1"/>
    <col min="11010" max="11014" width="8.5703125" style="619" customWidth="1"/>
    <col min="11015" max="11015" width="9.85546875" style="619" customWidth="1"/>
    <col min="11016" max="11018" width="8.5703125" style="619" customWidth="1"/>
    <col min="11019" max="11019" width="9.5703125" style="619" customWidth="1"/>
    <col min="11020" max="11026" width="7.5703125" style="619" customWidth="1"/>
    <col min="11027" max="11027" width="10.5703125" style="619" customWidth="1"/>
    <col min="11028" max="11264" width="11.42578125" style="619"/>
    <col min="11265" max="11265" width="31.5703125" style="619" customWidth="1"/>
    <col min="11266" max="11270" width="8.5703125" style="619" customWidth="1"/>
    <col min="11271" max="11271" width="9.85546875" style="619" customWidth="1"/>
    <col min="11272" max="11274" width="8.5703125" style="619" customWidth="1"/>
    <col min="11275" max="11275" width="9.5703125" style="619" customWidth="1"/>
    <col min="11276" max="11282" width="7.5703125" style="619" customWidth="1"/>
    <col min="11283" max="11283" width="10.5703125" style="619" customWidth="1"/>
    <col min="11284" max="11520" width="11.42578125" style="619"/>
    <col min="11521" max="11521" width="31.5703125" style="619" customWidth="1"/>
    <col min="11522" max="11526" width="8.5703125" style="619" customWidth="1"/>
    <col min="11527" max="11527" width="9.85546875" style="619" customWidth="1"/>
    <col min="11528" max="11530" width="8.5703125" style="619" customWidth="1"/>
    <col min="11531" max="11531" width="9.5703125" style="619" customWidth="1"/>
    <col min="11532" max="11538" width="7.5703125" style="619" customWidth="1"/>
    <col min="11539" max="11539" width="10.5703125" style="619" customWidth="1"/>
    <col min="11540" max="11776" width="11.42578125" style="619"/>
    <col min="11777" max="11777" width="31.5703125" style="619" customWidth="1"/>
    <col min="11778" max="11782" width="8.5703125" style="619" customWidth="1"/>
    <col min="11783" max="11783" width="9.85546875" style="619" customWidth="1"/>
    <col min="11784" max="11786" width="8.5703125" style="619" customWidth="1"/>
    <col min="11787" max="11787" width="9.5703125" style="619" customWidth="1"/>
    <col min="11788" max="11794" width="7.5703125" style="619" customWidth="1"/>
    <col min="11795" max="11795" width="10.5703125" style="619" customWidth="1"/>
    <col min="11796" max="12032" width="11.42578125" style="619"/>
    <col min="12033" max="12033" width="31.5703125" style="619" customWidth="1"/>
    <col min="12034" max="12038" width="8.5703125" style="619" customWidth="1"/>
    <col min="12039" max="12039" width="9.85546875" style="619" customWidth="1"/>
    <col min="12040" max="12042" width="8.5703125" style="619" customWidth="1"/>
    <col min="12043" max="12043" width="9.5703125" style="619" customWidth="1"/>
    <col min="12044" max="12050" width="7.5703125" style="619" customWidth="1"/>
    <col min="12051" max="12051" width="10.5703125" style="619" customWidth="1"/>
    <col min="12052" max="12288" width="11.42578125" style="619"/>
    <col min="12289" max="12289" width="31.5703125" style="619" customWidth="1"/>
    <col min="12290" max="12294" width="8.5703125" style="619" customWidth="1"/>
    <col min="12295" max="12295" width="9.85546875" style="619" customWidth="1"/>
    <col min="12296" max="12298" width="8.5703125" style="619" customWidth="1"/>
    <col min="12299" max="12299" width="9.5703125" style="619" customWidth="1"/>
    <col min="12300" max="12306" width="7.5703125" style="619" customWidth="1"/>
    <col min="12307" max="12307" width="10.5703125" style="619" customWidth="1"/>
    <col min="12308" max="12544" width="11.42578125" style="619"/>
    <col min="12545" max="12545" width="31.5703125" style="619" customWidth="1"/>
    <col min="12546" max="12550" width="8.5703125" style="619" customWidth="1"/>
    <col min="12551" max="12551" width="9.85546875" style="619" customWidth="1"/>
    <col min="12552" max="12554" width="8.5703125" style="619" customWidth="1"/>
    <col min="12555" max="12555" width="9.5703125" style="619" customWidth="1"/>
    <col min="12556" max="12562" width="7.5703125" style="619" customWidth="1"/>
    <col min="12563" max="12563" width="10.5703125" style="619" customWidth="1"/>
    <col min="12564" max="12800" width="11.42578125" style="619"/>
    <col min="12801" max="12801" width="31.5703125" style="619" customWidth="1"/>
    <col min="12802" max="12806" width="8.5703125" style="619" customWidth="1"/>
    <col min="12807" max="12807" width="9.85546875" style="619" customWidth="1"/>
    <col min="12808" max="12810" width="8.5703125" style="619" customWidth="1"/>
    <col min="12811" max="12811" width="9.5703125" style="619" customWidth="1"/>
    <col min="12812" max="12818" width="7.5703125" style="619" customWidth="1"/>
    <col min="12819" max="12819" width="10.5703125" style="619" customWidth="1"/>
    <col min="12820" max="13056" width="11.42578125" style="619"/>
    <col min="13057" max="13057" width="31.5703125" style="619" customWidth="1"/>
    <col min="13058" max="13062" width="8.5703125" style="619" customWidth="1"/>
    <col min="13063" max="13063" width="9.85546875" style="619" customWidth="1"/>
    <col min="13064" max="13066" width="8.5703125" style="619" customWidth="1"/>
    <col min="13067" max="13067" width="9.5703125" style="619" customWidth="1"/>
    <col min="13068" max="13074" width="7.5703125" style="619" customWidth="1"/>
    <col min="13075" max="13075" width="10.5703125" style="619" customWidth="1"/>
    <col min="13076" max="13312" width="11.42578125" style="619"/>
    <col min="13313" max="13313" width="31.5703125" style="619" customWidth="1"/>
    <col min="13314" max="13318" width="8.5703125" style="619" customWidth="1"/>
    <col min="13319" max="13319" width="9.85546875" style="619" customWidth="1"/>
    <col min="13320" max="13322" width="8.5703125" style="619" customWidth="1"/>
    <col min="13323" max="13323" width="9.5703125" style="619" customWidth="1"/>
    <col min="13324" max="13330" width="7.5703125" style="619" customWidth="1"/>
    <col min="13331" max="13331" width="10.5703125" style="619" customWidth="1"/>
    <col min="13332" max="13568" width="11.42578125" style="619"/>
    <col min="13569" max="13569" width="31.5703125" style="619" customWidth="1"/>
    <col min="13570" max="13574" width="8.5703125" style="619" customWidth="1"/>
    <col min="13575" max="13575" width="9.85546875" style="619" customWidth="1"/>
    <col min="13576" max="13578" width="8.5703125" style="619" customWidth="1"/>
    <col min="13579" max="13579" width="9.5703125" style="619" customWidth="1"/>
    <col min="13580" max="13586" width="7.5703125" style="619" customWidth="1"/>
    <col min="13587" max="13587" width="10.5703125" style="619" customWidth="1"/>
    <col min="13588" max="13824" width="11.42578125" style="619"/>
    <col min="13825" max="13825" width="31.5703125" style="619" customWidth="1"/>
    <col min="13826" max="13830" width="8.5703125" style="619" customWidth="1"/>
    <col min="13831" max="13831" width="9.85546875" style="619" customWidth="1"/>
    <col min="13832" max="13834" width="8.5703125" style="619" customWidth="1"/>
    <col min="13835" max="13835" width="9.5703125" style="619" customWidth="1"/>
    <col min="13836" max="13842" width="7.5703125" style="619" customWidth="1"/>
    <col min="13843" max="13843" width="10.5703125" style="619" customWidth="1"/>
    <col min="13844" max="14080" width="11.42578125" style="619"/>
    <col min="14081" max="14081" width="31.5703125" style="619" customWidth="1"/>
    <col min="14082" max="14086" width="8.5703125" style="619" customWidth="1"/>
    <col min="14087" max="14087" width="9.85546875" style="619" customWidth="1"/>
    <col min="14088" max="14090" width="8.5703125" style="619" customWidth="1"/>
    <col min="14091" max="14091" width="9.5703125" style="619" customWidth="1"/>
    <col min="14092" max="14098" width="7.5703125" style="619" customWidth="1"/>
    <col min="14099" max="14099" width="10.5703125" style="619" customWidth="1"/>
    <col min="14100" max="14336" width="11.42578125" style="619"/>
    <col min="14337" max="14337" width="31.5703125" style="619" customWidth="1"/>
    <col min="14338" max="14342" width="8.5703125" style="619" customWidth="1"/>
    <col min="14343" max="14343" width="9.85546875" style="619" customWidth="1"/>
    <col min="14344" max="14346" width="8.5703125" style="619" customWidth="1"/>
    <col min="14347" max="14347" width="9.5703125" style="619" customWidth="1"/>
    <col min="14348" max="14354" width="7.5703125" style="619" customWidth="1"/>
    <col min="14355" max="14355" width="10.5703125" style="619" customWidth="1"/>
    <col min="14356" max="14592" width="11.42578125" style="619"/>
    <col min="14593" max="14593" width="31.5703125" style="619" customWidth="1"/>
    <col min="14594" max="14598" width="8.5703125" style="619" customWidth="1"/>
    <col min="14599" max="14599" width="9.85546875" style="619" customWidth="1"/>
    <col min="14600" max="14602" width="8.5703125" style="619" customWidth="1"/>
    <col min="14603" max="14603" width="9.5703125" style="619" customWidth="1"/>
    <col min="14604" max="14610" width="7.5703125" style="619" customWidth="1"/>
    <col min="14611" max="14611" width="10.5703125" style="619" customWidth="1"/>
    <col min="14612" max="14848" width="11.42578125" style="619"/>
    <col min="14849" max="14849" width="31.5703125" style="619" customWidth="1"/>
    <col min="14850" max="14854" width="8.5703125" style="619" customWidth="1"/>
    <col min="14855" max="14855" width="9.85546875" style="619" customWidth="1"/>
    <col min="14856" max="14858" width="8.5703125" style="619" customWidth="1"/>
    <col min="14859" max="14859" width="9.5703125" style="619" customWidth="1"/>
    <col min="14860" max="14866" width="7.5703125" style="619" customWidth="1"/>
    <col min="14867" max="14867" width="10.5703125" style="619" customWidth="1"/>
    <col min="14868" max="15104" width="11.42578125" style="619"/>
    <col min="15105" max="15105" width="31.5703125" style="619" customWidth="1"/>
    <col min="15106" max="15110" width="8.5703125" style="619" customWidth="1"/>
    <col min="15111" max="15111" width="9.85546875" style="619" customWidth="1"/>
    <col min="15112" max="15114" width="8.5703125" style="619" customWidth="1"/>
    <col min="15115" max="15115" width="9.5703125" style="619" customWidth="1"/>
    <col min="15116" max="15122" width="7.5703125" style="619" customWidth="1"/>
    <col min="15123" max="15123" width="10.5703125" style="619" customWidth="1"/>
    <col min="15124" max="15360" width="11.42578125" style="619"/>
    <col min="15361" max="15361" width="31.5703125" style="619" customWidth="1"/>
    <col min="15362" max="15366" width="8.5703125" style="619" customWidth="1"/>
    <col min="15367" max="15367" width="9.85546875" style="619" customWidth="1"/>
    <col min="15368" max="15370" width="8.5703125" style="619" customWidth="1"/>
    <col min="15371" max="15371" width="9.5703125" style="619" customWidth="1"/>
    <col min="15372" max="15378" width="7.5703125" style="619" customWidth="1"/>
    <col min="15379" max="15379" width="10.5703125" style="619" customWidth="1"/>
    <col min="15380" max="15616" width="11.42578125" style="619"/>
    <col min="15617" max="15617" width="31.5703125" style="619" customWidth="1"/>
    <col min="15618" max="15622" width="8.5703125" style="619" customWidth="1"/>
    <col min="15623" max="15623" width="9.85546875" style="619" customWidth="1"/>
    <col min="15624" max="15626" width="8.5703125" style="619" customWidth="1"/>
    <col min="15627" max="15627" width="9.5703125" style="619" customWidth="1"/>
    <col min="15628" max="15634" width="7.5703125" style="619" customWidth="1"/>
    <col min="15635" max="15635" width="10.5703125" style="619" customWidth="1"/>
    <col min="15636" max="15872" width="11.42578125" style="619"/>
    <col min="15873" max="15873" width="31.5703125" style="619" customWidth="1"/>
    <col min="15874" max="15878" width="8.5703125" style="619" customWidth="1"/>
    <col min="15879" max="15879" width="9.85546875" style="619" customWidth="1"/>
    <col min="15880" max="15882" width="8.5703125" style="619" customWidth="1"/>
    <col min="15883" max="15883" width="9.5703125" style="619" customWidth="1"/>
    <col min="15884" max="15890" width="7.5703125" style="619" customWidth="1"/>
    <col min="15891" max="15891" width="10.5703125" style="619" customWidth="1"/>
    <col min="15892" max="16128" width="11.42578125" style="619"/>
    <col min="16129" max="16129" width="31.5703125" style="619" customWidth="1"/>
    <col min="16130" max="16134" width="8.5703125" style="619" customWidth="1"/>
    <col min="16135" max="16135" width="9.85546875" style="619" customWidth="1"/>
    <col min="16136" max="16138" width="8.5703125" style="619" customWidth="1"/>
    <col min="16139" max="16139" width="9.5703125" style="619" customWidth="1"/>
    <col min="16140" max="16146" width="7.5703125" style="619" customWidth="1"/>
    <col min="16147" max="16147" width="10.5703125" style="619" customWidth="1"/>
    <col min="16148" max="16384" width="11.42578125" style="619"/>
  </cols>
  <sheetData>
    <row r="1" spans="1:20" ht="18" customHeight="1">
      <c r="A1" s="1504" t="s">
        <v>1218</v>
      </c>
      <c r="B1" s="577"/>
      <c r="C1" s="577"/>
      <c r="D1" s="577"/>
      <c r="E1" s="577"/>
      <c r="F1" s="577"/>
      <c r="G1" s="577"/>
      <c r="H1" s="577"/>
      <c r="I1" s="577"/>
      <c r="J1" s="577"/>
      <c r="K1" s="577"/>
      <c r="L1" s="577"/>
      <c r="M1" s="577"/>
      <c r="N1" s="577"/>
      <c r="O1" s="577"/>
      <c r="P1" s="577"/>
      <c r="Q1" s="577"/>
      <c r="R1" s="577"/>
      <c r="S1" s="577"/>
    </row>
    <row r="2" spans="1:20" s="1248" customFormat="1" ht="24" customHeight="1">
      <c r="A2" s="579" t="s">
        <v>1088</v>
      </c>
      <c r="B2" s="1247"/>
      <c r="C2" s="1247"/>
      <c r="D2" s="1247"/>
      <c r="E2" s="1247"/>
      <c r="F2" s="1247"/>
      <c r="G2" s="1247"/>
      <c r="H2" s="1247"/>
      <c r="I2" s="1247"/>
      <c r="J2" s="1247"/>
      <c r="K2" s="1247"/>
      <c r="L2" s="1247"/>
      <c r="M2" s="1247"/>
      <c r="N2" s="1247"/>
      <c r="O2" s="1247"/>
      <c r="P2" s="1247"/>
      <c r="Q2" s="1247"/>
      <c r="R2" s="1247"/>
      <c r="S2" s="1247"/>
    </row>
    <row r="3" spans="1:20" s="1248" customFormat="1" ht="24" customHeight="1">
      <c r="A3" s="579" t="s">
        <v>1089</v>
      </c>
      <c r="B3" s="1247"/>
      <c r="C3" s="1247"/>
      <c r="D3" s="1247"/>
      <c r="E3" s="1247"/>
      <c r="F3" s="1247"/>
      <c r="G3" s="1247"/>
      <c r="H3" s="1247"/>
      <c r="I3" s="1247"/>
      <c r="J3" s="1247"/>
      <c r="K3" s="1247"/>
      <c r="L3" s="1247"/>
      <c r="M3" s="1247"/>
      <c r="N3" s="1247"/>
      <c r="O3" s="1247"/>
      <c r="P3" s="1247"/>
      <c r="Q3" s="1247"/>
      <c r="R3" s="1247"/>
      <c r="S3" s="1247"/>
    </row>
    <row r="4" spans="1:20" ht="20.100000000000001" customHeight="1">
      <c r="A4" s="582">
        <v>45473</v>
      </c>
      <c r="B4" s="1249"/>
      <c r="C4" s="1249"/>
      <c r="D4" s="1249"/>
      <c r="E4" s="1249"/>
      <c r="F4" s="1249"/>
      <c r="G4" s="1249"/>
      <c r="H4" s="1249"/>
      <c r="I4" s="1249"/>
      <c r="J4" s="1249"/>
      <c r="K4" s="1249"/>
      <c r="L4" s="1249"/>
      <c r="M4" s="1249"/>
      <c r="N4" s="1249"/>
      <c r="O4" s="1249"/>
      <c r="P4" s="1249"/>
      <c r="Q4" s="1249"/>
      <c r="R4" s="1249"/>
      <c r="S4" s="1249"/>
    </row>
    <row r="5" spans="1:20" ht="18" customHeight="1">
      <c r="A5" s="585" t="s">
        <v>123</v>
      </c>
      <c r="B5" s="1250"/>
      <c r="C5" s="1250"/>
      <c r="D5" s="1250"/>
      <c r="E5" s="1250"/>
      <c r="F5" s="1250"/>
      <c r="G5" s="1250"/>
      <c r="H5" s="1250"/>
      <c r="I5" s="1250"/>
      <c r="J5" s="1250"/>
      <c r="K5" s="1250"/>
      <c r="L5" s="1250"/>
      <c r="M5" s="1250"/>
      <c r="N5" s="1250"/>
      <c r="O5" s="1250"/>
      <c r="P5" s="1250"/>
      <c r="Q5" s="1250"/>
      <c r="R5" s="1250"/>
      <c r="S5" s="1250"/>
    </row>
    <row r="6" spans="1:20" ht="8.1" customHeight="1" thickBot="1">
      <c r="A6" s="642"/>
      <c r="B6" s="642"/>
      <c r="C6" s="642"/>
      <c r="D6" s="642"/>
      <c r="E6" s="642"/>
      <c r="F6" s="642"/>
      <c r="G6" s="642"/>
      <c r="H6" s="642"/>
      <c r="I6" s="642"/>
      <c r="J6" s="642"/>
      <c r="K6" s="642"/>
      <c r="L6" s="642"/>
      <c r="M6" s="642"/>
      <c r="N6" s="642"/>
      <c r="O6" s="642"/>
      <c r="P6" s="642"/>
      <c r="Q6" s="642"/>
      <c r="R6" s="642"/>
      <c r="S6" s="642"/>
    </row>
    <row r="7" spans="1:20" ht="36" customHeight="1">
      <c r="A7" s="1251" t="s">
        <v>1001</v>
      </c>
      <c r="B7" s="1252" t="s">
        <v>29</v>
      </c>
      <c r="C7" s="1252" t="s">
        <v>30</v>
      </c>
      <c r="D7" s="1252" t="s">
        <v>31</v>
      </c>
      <c r="E7" s="1252" t="s">
        <v>32</v>
      </c>
      <c r="F7" s="1252" t="s">
        <v>33</v>
      </c>
      <c r="G7" s="1252" t="s">
        <v>114</v>
      </c>
      <c r="H7" s="1252" t="s">
        <v>35</v>
      </c>
      <c r="I7" s="1252" t="s">
        <v>785</v>
      </c>
      <c r="J7" s="1252" t="s">
        <v>37</v>
      </c>
      <c r="K7" s="1252" t="s">
        <v>38</v>
      </c>
      <c r="L7" s="1252" t="s">
        <v>96</v>
      </c>
      <c r="M7" s="1252" t="s">
        <v>40</v>
      </c>
      <c r="N7" s="1252" t="s">
        <v>151</v>
      </c>
      <c r="O7" s="1252" t="s">
        <v>42</v>
      </c>
      <c r="P7" s="1252" t="s">
        <v>43</v>
      </c>
      <c r="Q7" s="1252" t="s">
        <v>44</v>
      </c>
      <c r="R7" s="1252" t="s">
        <v>767</v>
      </c>
      <c r="S7" s="1252" t="s">
        <v>193</v>
      </c>
      <c r="T7" s="702"/>
    </row>
    <row r="8" spans="1:20" ht="24.95" customHeight="1">
      <c r="A8" s="739"/>
      <c r="B8" s="1253"/>
      <c r="C8" s="1253"/>
      <c r="D8" s="1253"/>
      <c r="E8" s="1253"/>
      <c r="F8" s="1253"/>
      <c r="G8" s="1253"/>
      <c r="H8" s="1253"/>
      <c r="I8" s="1253"/>
      <c r="J8" s="1253"/>
      <c r="K8" s="1253"/>
      <c r="L8" s="1253"/>
      <c r="M8" s="1253"/>
      <c r="N8" s="1253"/>
      <c r="O8" s="1253"/>
      <c r="P8" s="1253"/>
      <c r="Q8" s="1253"/>
      <c r="R8" s="1253"/>
      <c r="S8" s="1253"/>
      <c r="T8" s="702"/>
    </row>
    <row r="9" spans="1:20" ht="19.5" customHeight="1">
      <c r="A9" s="739"/>
      <c r="B9" s="1253"/>
      <c r="C9" s="1253"/>
      <c r="D9" s="1253"/>
      <c r="E9" s="1253"/>
      <c r="F9" s="1253"/>
      <c r="G9" s="1253"/>
      <c r="H9" s="1253"/>
      <c r="I9" s="1253"/>
      <c r="J9" s="1253"/>
      <c r="K9" s="1253"/>
      <c r="L9" s="1253"/>
      <c r="M9" s="1253"/>
      <c r="N9" s="1253"/>
      <c r="O9" s="1253"/>
      <c r="P9" s="1253"/>
      <c r="Q9" s="1253"/>
      <c r="R9" s="1253"/>
      <c r="S9" s="1253"/>
      <c r="T9" s="702"/>
    </row>
    <row r="10" spans="1:20" ht="27" customHeight="1">
      <c r="A10" s="739"/>
      <c r="B10" s="1253"/>
      <c r="C10" s="1253"/>
      <c r="D10" s="1253"/>
      <c r="E10" s="1253"/>
      <c r="F10" s="1253"/>
      <c r="G10" s="1253"/>
      <c r="H10" s="1253"/>
      <c r="I10" s="1253"/>
      <c r="J10" s="1253"/>
      <c r="K10" s="1253"/>
      <c r="L10" s="1253" t="s">
        <v>1090</v>
      </c>
      <c r="M10" s="1253" t="s">
        <v>1090</v>
      </c>
      <c r="N10" s="1253"/>
      <c r="O10" s="1253"/>
      <c r="P10" s="1253" t="s">
        <v>1091</v>
      </c>
      <c r="Q10" s="1253"/>
      <c r="R10" s="1253"/>
      <c r="S10" s="1253"/>
      <c r="T10" s="702"/>
    </row>
    <row r="11" spans="1:20" ht="3.95" customHeight="1">
      <c r="A11" s="1254"/>
      <c r="B11" s="1255"/>
      <c r="C11" s="1255"/>
      <c r="D11" s="1255"/>
      <c r="E11" s="1255"/>
      <c r="F11" s="1255"/>
      <c r="G11" s="1255"/>
      <c r="H11" s="1255"/>
      <c r="I11" s="1255"/>
      <c r="J11" s="1255"/>
      <c r="K11" s="1255"/>
      <c r="L11" s="1255"/>
      <c r="M11" s="1255"/>
      <c r="N11" s="1255"/>
      <c r="O11" s="1255"/>
      <c r="P11" s="1255"/>
      <c r="Q11" s="1255"/>
      <c r="R11" s="1255"/>
      <c r="S11" s="1255"/>
      <c r="T11" s="702"/>
    </row>
    <row r="12" spans="1:20" s="591" customFormat="1" ht="3" customHeight="1">
      <c r="A12" s="1256"/>
      <c r="B12" s="1257"/>
      <c r="C12" s="1257"/>
      <c r="D12" s="1257"/>
      <c r="E12" s="1257"/>
      <c r="F12" s="1257"/>
      <c r="G12" s="1257"/>
      <c r="H12" s="1257"/>
      <c r="I12" s="1257"/>
      <c r="J12" s="1257"/>
      <c r="K12" s="1257"/>
      <c r="L12" s="1257"/>
      <c r="M12" s="1257"/>
      <c r="N12" s="1257"/>
      <c r="O12" s="1257"/>
      <c r="P12" s="1257"/>
      <c r="Q12" s="1257"/>
      <c r="R12" s="1257"/>
      <c r="S12" s="1257"/>
      <c r="T12" s="611"/>
    </row>
    <row r="13" spans="1:20" s="611" customFormat="1" ht="20.100000000000001" customHeight="1">
      <c r="A13" s="604" t="s">
        <v>1005</v>
      </c>
      <c r="B13" s="1258">
        <v>2702415.8360000001</v>
      </c>
      <c r="C13" s="1258">
        <v>33116.131000000001</v>
      </c>
      <c r="D13" s="1258">
        <v>2629355.8119999999</v>
      </c>
      <c r="E13" s="1258">
        <v>200709.342</v>
      </c>
      <c r="F13" s="1258">
        <v>774780.98100000003</v>
      </c>
      <c r="G13" s="1258">
        <v>1618208.9620000001</v>
      </c>
      <c r="H13" s="1258">
        <v>26.898</v>
      </c>
      <c r="I13" s="1258">
        <v>1699886.628</v>
      </c>
      <c r="J13" s="1258">
        <v>378908.26899999997</v>
      </c>
      <c r="K13" s="1258">
        <v>155377.74600000001</v>
      </c>
      <c r="L13" s="1258">
        <v>0</v>
      </c>
      <c r="M13" s="1258">
        <v>1197328.8529999999</v>
      </c>
      <c r="N13" s="1258">
        <v>0</v>
      </c>
      <c r="O13" s="1258">
        <v>19444.966</v>
      </c>
      <c r="P13" s="1258">
        <v>160668.00399999999</v>
      </c>
      <c r="Q13" s="1258">
        <v>0</v>
      </c>
      <c r="R13" s="1258">
        <v>191959.91699999999</v>
      </c>
      <c r="S13" s="1259">
        <v>11762188.344999999</v>
      </c>
    </row>
    <row r="14" spans="1:20" s="611" customFormat="1" ht="20.100000000000001" customHeight="1">
      <c r="A14" s="604" t="s">
        <v>1006</v>
      </c>
      <c r="B14" s="1258">
        <v>290521.43400000001</v>
      </c>
      <c r="C14" s="1258">
        <v>1264.5840000000001</v>
      </c>
      <c r="D14" s="1258">
        <v>877909.16599999997</v>
      </c>
      <c r="E14" s="1258">
        <v>47176.879000000001</v>
      </c>
      <c r="F14" s="1258">
        <v>20398.157999999999</v>
      </c>
      <c r="G14" s="1258">
        <v>48526.832999999999</v>
      </c>
      <c r="H14" s="1258">
        <v>0</v>
      </c>
      <c r="I14" s="1258">
        <v>529917.79200000002</v>
      </c>
      <c r="J14" s="1258">
        <v>33616.773000000001</v>
      </c>
      <c r="K14" s="1258">
        <v>15179.949000000001</v>
      </c>
      <c r="L14" s="1258">
        <v>0</v>
      </c>
      <c r="M14" s="1258">
        <v>90864.442999999999</v>
      </c>
      <c r="N14" s="1258">
        <v>0</v>
      </c>
      <c r="O14" s="1258">
        <v>0</v>
      </c>
      <c r="P14" s="1258">
        <v>0</v>
      </c>
      <c r="Q14" s="1258">
        <v>0</v>
      </c>
      <c r="R14" s="1258">
        <v>0</v>
      </c>
      <c r="S14" s="1259">
        <v>1955376.0109999999</v>
      </c>
    </row>
    <row r="15" spans="1:20" s="611" customFormat="1" ht="20.100000000000001" customHeight="1">
      <c r="A15" s="604" t="s">
        <v>487</v>
      </c>
      <c r="B15" s="1258">
        <v>1370378.3689999999</v>
      </c>
      <c r="C15" s="1258">
        <v>266.178</v>
      </c>
      <c r="D15" s="1258">
        <v>3417847.781</v>
      </c>
      <c r="E15" s="1258">
        <v>44870.343000000001</v>
      </c>
      <c r="F15" s="1258">
        <v>492626.47100000002</v>
      </c>
      <c r="G15" s="1258">
        <v>1754411.764</v>
      </c>
      <c r="H15" s="1258">
        <v>275236.13299999997</v>
      </c>
      <c r="I15" s="1258">
        <v>1224017.6329999999</v>
      </c>
      <c r="J15" s="1258">
        <v>5090.7700000000004</v>
      </c>
      <c r="K15" s="1258">
        <v>1520.2729999999999</v>
      </c>
      <c r="L15" s="1258">
        <v>151.32599999999999</v>
      </c>
      <c r="M15" s="1258">
        <v>560839.39800000004</v>
      </c>
      <c r="N15" s="1258">
        <v>0</v>
      </c>
      <c r="O15" s="1258">
        <v>0</v>
      </c>
      <c r="P15" s="1258">
        <v>120256.708</v>
      </c>
      <c r="Q15" s="1258">
        <v>19155</v>
      </c>
      <c r="R15" s="1258">
        <v>73399.853000000003</v>
      </c>
      <c r="S15" s="1259">
        <v>9360068</v>
      </c>
    </row>
    <row r="16" spans="1:20" s="611" customFormat="1" ht="20.100000000000001" customHeight="1">
      <c r="A16" s="604" t="s">
        <v>488</v>
      </c>
      <c r="B16" s="1258">
        <v>10423542.222999999</v>
      </c>
      <c r="C16" s="1258">
        <v>70417.092000000004</v>
      </c>
      <c r="D16" s="1258">
        <v>19343897.631000001</v>
      </c>
      <c r="E16" s="1258">
        <v>608971.40399999998</v>
      </c>
      <c r="F16" s="1258">
        <v>2476661.2450000001</v>
      </c>
      <c r="G16" s="1258">
        <v>7582888.1550000003</v>
      </c>
      <c r="H16" s="1258">
        <v>533107.21600000001</v>
      </c>
      <c r="I16" s="1258">
        <v>5315163.7220000001</v>
      </c>
      <c r="J16" s="1258">
        <v>972640.88199999998</v>
      </c>
      <c r="K16" s="1258">
        <v>232630.84599999999</v>
      </c>
      <c r="L16" s="1258">
        <v>220.71899999999999</v>
      </c>
      <c r="M16" s="1258">
        <v>1028942.6310000001</v>
      </c>
      <c r="N16" s="1258">
        <v>0</v>
      </c>
      <c r="O16" s="1258">
        <v>1150.894</v>
      </c>
      <c r="P16" s="1258">
        <v>316869.201</v>
      </c>
      <c r="Q16" s="1258">
        <v>45972</v>
      </c>
      <c r="R16" s="1258">
        <v>288060.55099999998</v>
      </c>
      <c r="S16" s="1259">
        <v>49241136.411999993</v>
      </c>
    </row>
    <row r="17" spans="1:20" s="611" customFormat="1" ht="20.100000000000001" customHeight="1">
      <c r="A17" s="604" t="s">
        <v>1007</v>
      </c>
      <c r="B17" s="1258">
        <v>1458528.7220000001</v>
      </c>
      <c r="C17" s="1258">
        <v>184.429</v>
      </c>
      <c r="D17" s="1258">
        <v>4893352.5219999999</v>
      </c>
      <c r="E17" s="1258">
        <v>26990.546999999999</v>
      </c>
      <c r="F17" s="1258">
        <v>299001.78399999999</v>
      </c>
      <c r="G17" s="1258">
        <v>1415844.3049999999</v>
      </c>
      <c r="H17" s="1258">
        <v>206849.902</v>
      </c>
      <c r="I17" s="1258">
        <v>1024552.589</v>
      </c>
      <c r="J17" s="1258">
        <v>11401.463</v>
      </c>
      <c r="K17" s="1258">
        <v>6895.8</v>
      </c>
      <c r="L17" s="1258">
        <v>0</v>
      </c>
      <c r="M17" s="1258">
        <v>1603.576</v>
      </c>
      <c r="N17" s="1258">
        <v>0</v>
      </c>
      <c r="O17" s="1258">
        <v>18346.713</v>
      </c>
      <c r="P17" s="1258">
        <v>105715.91499999999</v>
      </c>
      <c r="Q17" s="1258">
        <v>40155</v>
      </c>
      <c r="R17" s="1258">
        <v>0</v>
      </c>
      <c r="S17" s="1259">
        <v>9509423.2669999991</v>
      </c>
    </row>
    <row r="18" spans="1:20" s="611" customFormat="1" ht="20.100000000000001" customHeight="1">
      <c r="A18" s="604" t="s">
        <v>1008</v>
      </c>
      <c r="B18" s="1258">
        <v>866606.50600000005</v>
      </c>
      <c r="C18" s="1258">
        <v>6885.9679999999998</v>
      </c>
      <c r="D18" s="1258">
        <v>2186356.08</v>
      </c>
      <c r="E18" s="1258">
        <v>136134.33900000001</v>
      </c>
      <c r="F18" s="1258">
        <v>307681.46100000001</v>
      </c>
      <c r="G18" s="1258">
        <v>255308.068</v>
      </c>
      <c r="H18" s="1258">
        <v>19098.82</v>
      </c>
      <c r="I18" s="1258">
        <v>418022.12599999999</v>
      </c>
      <c r="J18" s="1258">
        <v>489414.46299999999</v>
      </c>
      <c r="K18" s="1258">
        <v>70217.040999999997</v>
      </c>
      <c r="L18" s="1258">
        <v>223.12</v>
      </c>
      <c r="M18" s="1258">
        <v>235971.1</v>
      </c>
      <c r="N18" s="1258">
        <v>0</v>
      </c>
      <c r="O18" s="1258">
        <v>975</v>
      </c>
      <c r="P18" s="1258">
        <v>0</v>
      </c>
      <c r="Q18" s="1258">
        <v>0</v>
      </c>
      <c r="R18" s="1258">
        <v>10219.719999999999</v>
      </c>
      <c r="S18" s="1259">
        <v>5003113.8119999999</v>
      </c>
    </row>
    <row r="19" spans="1:20" s="611" customFormat="1" ht="20.100000000000001" customHeight="1">
      <c r="A19" s="604" t="s">
        <v>490</v>
      </c>
      <c r="B19" s="1258">
        <v>12731688.91</v>
      </c>
      <c r="C19" s="1258">
        <v>51495.171999999999</v>
      </c>
      <c r="D19" s="1258">
        <v>17632736.829</v>
      </c>
      <c r="E19" s="1258">
        <v>923864.38699999999</v>
      </c>
      <c r="F19" s="1258">
        <v>1806960.4140000001</v>
      </c>
      <c r="G19" s="1258">
        <v>6901242.4170000004</v>
      </c>
      <c r="H19" s="1258">
        <v>626846.36499999999</v>
      </c>
      <c r="I19" s="1258">
        <v>3949983.8829999999</v>
      </c>
      <c r="J19" s="1258">
        <v>6233221.5659999996</v>
      </c>
      <c r="K19" s="1258">
        <v>347880.24099999998</v>
      </c>
      <c r="L19" s="1258">
        <v>2515.239</v>
      </c>
      <c r="M19" s="1258">
        <v>1211898.7069999999</v>
      </c>
      <c r="N19" s="1258">
        <v>0</v>
      </c>
      <c r="O19" s="1258">
        <v>2851.0880000000002</v>
      </c>
      <c r="P19" s="1258">
        <v>100047.489</v>
      </c>
      <c r="Q19" s="1258">
        <v>42986</v>
      </c>
      <c r="R19" s="1258">
        <v>197840.05</v>
      </c>
      <c r="S19" s="1259">
        <v>52764058.756999999</v>
      </c>
    </row>
    <row r="20" spans="1:20" s="611" customFormat="1" ht="20.100000000000001" customHeight="1">
      <c r="A20" s="604" t="s">
        <v>1009</v>
      </c>
      <c r="B20" s="1258">
        <v>1502366.932</v>
      </c>
      <c r="C20" s="1258">
        <v>0</v>
      </c>
      <c r="D20" s="1258">
        <v>1665508.071</v>
      </c>
      <c r="E20" s="1258">
        <v>9774.17</v>
      </c>
      <c r="F20" s="1258">
        <v>90754.005000000005</v>
      </c>
      <c r="G20" s="1258">
        <v>526852.29099999997</v>
      </c>
      <c r="H20" s="1258">
        <v>941.93</v>
      </c>
      <c r="I20" s="1258">
        <v>307398.25900000002</v>
      </c>
      <c r="J20" s="1258">
        <v>815558.33299999998</v>
      </c>
      <c r="K20" s="1258">
        <v>483.68</v>
      </c>
      <c r="L20" s="1258">
        <v>0</v>
      </c>
      <c r="M20" s="1258">
        <v>58330.135000000002</v>
      </c>
      <c r="N20" s="1258">
        <v>0</v>
      </c>
      <c r="O20" s="1258">
        <v>6009.6149999999998</v>
      </c>
      <c r="P20" s="1258">
        <v>0</v>
      </c>
      <c r="Q20" s="1258">
        <v>0</v>
      </c>
      <c r="R20" s="1258">
        <v>0</v>
      </c>
      <c r="S20" s="1259">
        <v>4983977.4209999992</v>
      </c>
    </row>
    <row r="21" spans="1:20" s="611" customFormat="1" ht="20.100000000000001" customHeight="1">
      <c r="A21" s="604" t="s">
        <v>1010</v>
      </c>
      <c r="B21" s="1258">
        <v>7942282.3210000005</v>
      </c>
      <c r="C21" s="1258">
        <v>22012.535</v>
      </c>
      <c r="D21" s="1258">
        <v>5876800.574</v>
      </c>
      <c r="E21" s="1258">
        <v>105821.08500000001</v>
      </c>
      <c r="F21" s="1258">
        <v>626777.24399999995</v>
      </c>
      <c r="G21" s="1258">
        <v>2747488.63</v>
      </c>
      <c r="H21" s="1258">
        <v>21811.621999999999</v>
      </c>
      <c r="I21" s="1258">
        <v>1400498.4029999999</v>
      </c>
      <c r="J21" s="1258">
        <v>1354443.85</v>
      </c>
      <c r="K21" s="1258">
        <v>104896.447</v>
      </c>
      <c r="L21" s="1258">
        <v>164.31399999999999</v>
      </c>
      <c r="M21" s="1258">
        <v>427733.05800000002</v>
      </c>
      <c r="N21" s="1258">
        <v>0</v>
      </c>
      <c r="O21" s="1258">
        <v>5332.6729999999998</v>
      </c>
      <c r="P21" s="1258">
        <v>5374.951</v>
      </c>
      <c r="Q21" s="1258">
        <v>0</v>
      </c>
      <c r="R21" s="1258">
        <v>42087.65</v>
      </c>
      <c r="S21" s="1259">
        <v>20683525.357000001</v>
      </c>
    </row>
    <row r="22" spans="1:20" s="611" customFormat="1" ht="20.100000000000001" customHeight="1">
      <c r="A22" s="604" t="s">
        <v>1011</v>
      </c>
      <c r="B22" s="1258">
        <v>2459943.696</v>
      </c>
      <c r="C22" s="1258">
        <v>29296.064999999999</v>
      </c>
      <c r="D22" s="1258">
        <v>4211166.8219999997</v>
      </c>
      <c r="E22" s="1258">
        <v>359039.408</v>
      </c>
      <c r="F22" s="1258">
        <v>326267.712</v>
      </c>
      <c r="G22" s="1258">
        <v>1207409.5619999999</v>
      </c>
      <c r="H22" s="1258">
        <v>297695.38400000002</v>
      </c>
      <c r="I22" s="1258">
        <v>139593.78899999999</v>
      </c>
      <c r="J22" s="1258">
        <v>11111.302</v>
      </c>
      <c r="K22" s="1258">
        <v>498022.49900000001</v>
      </c>
      <c r="L22" s="1258">
        <v>0</v>
      </c>
      <c r="M22" s="1258">
        <v>136014.5</v>
      </c>
      <c r="N22" s="1258">
        <v>0</v>
      </c>
      <c r="O22" s="1258">
        <v>22898.467000000001</v>
      </c>
      <c r="P22" s="1258">
        <v>175819.04800000001</v>
      </c>
      <c r="Q22" s="1258">
        <v>38310</v>
      </c>
      <c r="R22" s="1258">
        <v>193489.7</v>
      </c>
      <c r="S22" s="1259">
        <v>10106077.954</v>
      </c>
    </row>
    <row r="23" spans="1:20" s="611" customFormat="1" ht="20.100000000000001" customHeight="1">
      <c r="A23" s="604" t="s">
        <v>1092</v>
      </c>
      <c r="B23" s="1258">
        <v>3595558.7459999998</v>
      </c>
      <c r="C23" s="1258">
        <v>19505.694</v>
      </c>
      <c r="D23" s="1258">
        <v>8185839.2709999997</v>
      </c>
      <c r="E23" s="1258">
        <v>290108.049</v>
      </c>
      <c r="F23" s="1258">
        <v>1267435.3640000001</v>
      </c>
      <c r="G23" s="1258">
        <v>2949780.8840000001</v>
      </c>
      <c r="H23" s="1258">
        <v>17623.758000000002</v>
      </c>
      <c r="I23" s="1258">
        <v>5337263.0460000001</v>
      </c>
      <c r="J23" s="1258">
        <v>1067236.1240000001</v>
      </c>
      <c r="K23" s="1258">
        <v>86657.680999999997</v>
      </c>
      <c r="L23" s="1258">
        <v>237.279</v>
      </c>
      <c r="M23" s="1258">
        <v>785227.74399999995</v>
      </c>
      <c r="N23" s="1258">
        <v>0</v>
      </c>
      <c r="O23" s="1258">
        <v>14542.453</v>
      </c>
      <c r="P23" s="1258">
        <v>38014.550000000003</v>
      </c>
      <c r="Q23" s="1258">
        <v>0</v>
      </c>
      <c r="R23" s="1258">
        <v>109178.409</v>
      </c>
      <c r="S23" s="1259">
        <v>23764209.052000005</v>
      </c>
    </row>
    <row r="24" spans="1:20" s="611" customFormat="1" ht="20.100000000000001" customHeight="1">
      <c r="A24" s="604" t="s">
        <v>1093</v>
      </c>
      <c r="B24" s="1258">
        <v>2186.509</v>
      </c>
      <c r="C24" s="1258">
        <v>78.418999999999997</v>
      </c>
      <c r="D24" s="1258">
        <v>43526.832000000002</v>
      </c>
      <c r="E24" s="1258">
        <v>3310.4470000000001</v>
      </c>
      <c r="F24" s="1258">
        <v>611.49800000000005</v>
      </c>
      <c r="G24" s="1258">
        <v>2410.09</v>
      </c>
      <c r="H24" s="1258">
        <v>0</v>
      </c>
      <c r="I24" s="1258">
        <v>1746.8</v>
      </c>
      <c r="J24" s="1258">
        <v>4458.2370000000001</v>
      </c>
      <c r="K24" s="1258">
        <v>0</v>
      </c>
      <c r="L24" s="1258">
        <v>0</v>
      </c>
      <c r="M24" s="1258">
        <v>0</v>
      </c>
      <c r="N24" s="1258">
        <v>0</v>
      </c>
      <c r="O24" s="1258">
        <v>9933.366</v>
      </c>
      <c r="P24" s="1258">
        <v>0</v>
      </c>
      <c r="Q24" s="1258">
        <v>0</v>
      </c>
      <c r="R24" s="1258">
        <v>0</v>
      </c>
      <c r="S24" s="1259">
        <v>68262.198000000004</v>
      </c>
    </row>
    <row r="25" spans="1:20" s="611" customFormat="1" ht="20.100000000000001" customHeight="1">
      <c r="A25" s="604" t="s">
        <v>1014</v>
      </c>
      <c r="B25" s="1258">
        <v>627494.78099999996</v>
      </c>
      <c r="C25" s="1258">
        <v>11741.898999999999</v>
      </c>
      <c r="D25" s="1258">
        <v>1506839.2409999999</v>
      </c>
      <c r="E25" s="1258">
        <v>11143.977000000001</v>
      </c>
      <c r="F25" s="1258">
        <v>382413.44500000001</v>
      </c>
      <c r="G25" s="1258">
        <v>1219666.2509999999</v>
      </c>
      <c r="H25" s="1258">
        <v>0</v>
      </c>
      <c r="I25" s="1258">
        <v>130208.50599999999</v>
      </c>
      <c r="J25" s="1258">
        <v>52960.968999999997</v>
      </c>
      <c r="K25" s="1258">
        <v>5000</v>
      </c>
      <c r="L25" s="1258">
        <v>0</v>
      </c>
      <c r="M25" s="1258">
        <v>188054.58900000001</v>
      </c>
      <c r="N25" s="1258">
        <v>0</v>
      </c>
      <c r="O25" s="1258">
        <v>1004.671</v>
      </c>
      <c r="P25" s="1258">
        <v>0</v>
      </c>
      <c r="Q25" s="1258">
        <v>0</v>
      </c>
      <c r="R25" s="1258">
        <v>60000</v>
      </c>
      <c r="S25" s="1259">
        <v>4196528.3289999999</v>
      </c>
    </row>
    <row r="26" spans="1:20" s="611" customFormat="1" ht="20.100000000000001" customHeight="1">
      <c r="A26" s="604" t="s">
        <v>1015</v>
      </c>
      <c r="B26" s="1258">
        <v>778644.95499999996</v>
      </c>
      <c r="C26" s="1258">
        <v>1342.951</v>
      </c>
      <c r="D26" s="1258">
        <v>625407.48199999996</v>
      </c>
      <c r="E26" s="1258">
        <v>32052.457999999999</v>
      </c>
      <c r="F26" s="1258">
        <v>81713.163</v>
      </c>
      <c r="G26" s="1258">
        <v>361814.685</v>
      </c>
      <c r="H26" s="1258">
        <v>30000</v>
      </c>
      <c r="I26" s="1258">
        <v>118704.268</v>
      </c>
      <c r="J26" s="1258">
        <v>136323.35200000001</v>
      </c>
      <c r="K26" s="1258">
        <v>2808.415</v>
      </c>
      <c r="L26" s="1258">
        <v>0</v>
      </c>
      <c r="M26" s="1258">
        <v>10513.178</v>
      </c>
      <c r="N26" s="1258">
        <v>0</v>
      </c>
      <c r="O26" s="1258">
        <v>25.67</v>
      </c>
      <c r="P26" s="1258">
        <v>0</v>
      </c>
      <c r="Q26" s="1258">
        <v>0</v>
      </c>
      <c r="R26" s="1258">
        <v>0</v>
      </c>
      <c r="S26" s="1259">
        <v>2179350.5769999996</v>
      </c>
    </row>
    <row r="27" spans="1:20" s="611" customFormat="1" ht="20.100000000000001" customHeight="1">
      <c r="A27" s="604" t="s">
        <v>1016</v>
      </c>
      <c r="B27" s="1258">
        <v>566636.93000000005</v>
      </c>
      <c r="C27" s="1258">
        <v>4175.1629999999996</v>
      </c>
      <c r="D27" s="1258">
        <v>7613106.5539999995</v>
      </c>
      <c r="E27" s="1258">
        <v>30471.460999999999</v>
      </c>
      <c r="F27" s="1258">
        <v>71420.547999999995</v>
      </c>
      <c r="G27" s="1258">
        <v>406262.25900000002</v>
      </c>
      <c r="H27" s="1258">
        <v>0.16600000000000001</v>
      </c>
      <c r="I27" s="1258">
        <v>500455.19799999997</v>
      </c>
      <c r="J27" s="1258">
        <v>214278.13200000001</v>
      </c>
      <c r="K27" s="1258">
        <v>52910.767</v>
      </c>
      <c r="L27" s="1258">
        <v>175.72800000000001</v>
      </c>
      <c r="M27" s="1258">
        <v>99893.683999999994</v>
      </c>
      <c r="N27" s="1258">
        <v>0</v>
      </c>
      <c r="O27" s="1258">
        <v>1835.8879999999999</v>
      </c>
      <c r="P27" s="1258">
        <v>0</v>
      </c>
      <c r="Q27" s="1258">
        <v>0</v>
      </c>
      <c r="R27" s="1258">
        <v>0</v>
      </c>
      <c r="S27" s="1259">
        <v>9561622.478000002</v>
      </c>
    </row>
    <row r="28" spans="1:20" s="611" customFormat="1" ht="20.100000000000001" customHeight="1">
      <c r="A28" s="604" t="s">
        <v>1094</v>
      </c>
      <c r="B28" s="1258">
        <v>860808.478</v>
      </c>
      <c r="C28" s="1258">
        <v>43.066000000000003</v>
      </c>
      <c r="D28" s="1258">
        <v>7230.8710000000001</v>
      </c>
      <c r="E28" s="1258">
        <v>157473.01999999999</v>
      </c>
      <c r="F28" s="1258">
        <v>122013.655</v>
      </c>
      <c r="G28" s="1258">
        <v>1019921.643</v>
      </c>
      <c r="H28" s="1258">
        <v>43.027000000000001</v>
      </c>
      <c r="I28" s="1258">
        <v>32381.748</v>
      </c>
      <c r="J28" s="1258">
        <v>196.49299999999999</v>
      </c>
      <c r="K28" s="1258">
        <v>0</v>
      </c>
      <c r="L28" s="1258">
        <v>668.49599999999998</v>
      </c>
      <c r="M28" s="1258">
        <v>0</v>
      </c>
      <c r="N28" s="1258">
        <v>0</v>
      </c>
      <c r="O28" s="1258">
        <v>3877.0650000000001</v>
      </c>
      <c r="P28" s="1258">
        <v>0</v>
      </c>
      <c r="Q28" s="1258">
        <v>0</v>
      </c>
      <c r="R28" s="1258">
        <v>0</v>
      </c>
      <c r="S28" s="1259">
        <v>2204657.5619999995</v>
      </c>
    </row>
    <row r="29" spans="1:20" s="611" customFormat="1" ht="9.9499999999999993" customHeight="1">
      <c r="A29" s="732"/>
      <c r="B29" s="1258">
        <v>0</v>
      </c>
      <c r="C29" s="1258">
        <v>0</v>
      </c>
      <c r="D29" s="1258">
        <v>0</v>
      </c>
      <c r="E29" s="1258">
        <v>0</v>
      </c>
      <c r="F29" s="1258">
        <v>0</v>
      </c>
      <c r="G29" s="1258">
        <v>0</v>
      </c>
      <c r="H29" s="1258">
        <v>0</v>
      </c>
      <c r="I29" s="1258">
        <v>0</v>
      </c>
      <c r="J29" s="1258">
        <v>0</v>
      </c>
      <c r="K29" s="1258">
        <v>0</v>
      </c>
      <c r="L29" s="1258">
        <v>0</v>
      </c>
      <c r="M29" s="1258">
        <v>0</v>
      </c>
      <c r="N29" s="1258">
        <v>0</v>
      </c>
      <c r="O29" s="1258">
        <v>0</v>
      </c>
      <c r="P29" s="1258">
        <v>0</v>
      </c>
      <c r="Q29" s="1258">
        <v>0</v>
      </c>
      <c r="R29" s="1258">
        <v>0</v>
      </c>
      <c r="S29" s="1259">
        <v>0</v>
      </c>
    </row>
    <row r="30" spans="1:20" s="759" customFormat="1" ht="23.25" customHeight="1" thickBot="1">
      <c r="A30" s="1260" t="s">
        <v>1095</v>
      </c>
      <c r="B30" s="1261">
        <v>48179605.348000005</v>
      </c>
      <c r="C30" s="1261">
        <v>251825.34599999999</v>
      </c>
      <c r="D30" s="1261">
        <v>80716881.539000005</v>
      </c>
      <c r="E30" s="1261">
        <v>2987911.3160000001</v>
      </c>
      <c r="F30" s="1261">
        <v>9147517.1480000019</v>
      </c>
      <c r="G30" s="1261">
        <v>30018036.798999995</v>
      </c>
      <c r="H30" s="1261">
        <v>2029281.2209999997</v>
      </c>
      <c r="I30" s="1261">
        <v>22129794.390000001</v>
      </c>
      <c r="J30" s="1261">
        <v>11780860.977999998</v>
      </c>
      <c r="K30" s="1261">
        <v>1580481.3850000002</v>
      </c>
      <c r="L30" s="1261">
        <v>4356.2209999999995</v>
      </c>
      <c r="M30" s="1261">
        <v>6033215.5960000008</v>
      </c>
      <c r="N30" s="1261">
        <v>0</v>
      </c>
      <c r="O30" s="1261">
        <v>108228.52900000001</v>
      </c>
      <c r="P30" s="1261">
        <v>1022765.8660000002</v>
      </c>
      <c r="Q30" s="1261">
        <v>186578</v>
      </c>
      <c r="R30" s="1261">
        <v>1166235.8500000001</v>
      </c>
      <c r="S30" s="1261">
        <v>217343575.53199995</v>
      </c>
    </row>
    <row r="31" spans="1:20" ht="9.9499999999999993" customHeight="1">
      <c r="A31" s="604"/>
      <c r="B31" s="604"/>
      <c r="C31" s="604"/>
      <c r="D31" s="604"/>
      <c r="E31" s="604"/>
      <c r="F31" s="604"/>
      <c r="G31" s="604"/>
      <c r="H31" s="604"/>
      <c r="I31" s="604"/>
      <c r="J31" s="604"/>
      <c r="K31" s="604"/>
      <c r="L31" s="604"/>
      <c r="M31" s="604"/>
      <c r="N31" s="604"/>
      <c r="O31" s="604"/>
      <c r="P31" s="604"/>
      <c r="Q31" s="604"/>
      <c r="R31" s="604"/>
      <c r="S31" s="604"/>
      <c r="T31" s="702"/>
    </row>
    <row r="32" spans="1:20">
      <c r="A32" s="643" t="s">
        <v>1096</v>
      </c>
      <c r="B32" s="604"/>
      <c r="C32" s="604"/>
      <c r="D32" s="604"/>
      <c r="E32" s="604"/>
      <c r="F32" s="604"/>
      <c r="G32" s="604"/>
      <c r="H32" s="604"/>
      <c r="I32" s="604"/>
      <c r="J32" s="604"/>
      <c r="K32" s="604"/>
      <c r="L32" s="604"/>
      <c r="M32" s="604"/>
      <c r="N32" s="604"/>
      <c r="O32" s="604"/>
      <c r="P32" s="604"/>
      <c r="Q32" s="604"/>
      <c r="R32" s="604"/>
      <c r="S32" s="604"/>
      <c r="T32" s="702"/>
    </row>
    <row r="33" spans="1:20" ht="13.5">
      <c r="A33" s="618"/>
      <c r="B33" s="611"/>
      <c r="C33" s="611"/>
      <c r="D33" s="611"/>
      <c r="E33" s="611"/>
      <c r="F33" s="611"/>
      <c r="G33" s="611"/>
      <c r="H33" s="611"/>
      <c r="I33" s="611"/>
      <c r="J33" s="667"/>
      <c r="K33" s="667"/>
      <c r="L33" s="667"/>
      <c r="M33" s="667"/>
      <c r="N33" s="667"/>
      <c r="O33" s="667"/>
      <c r="P33" s="667"/>
      <c r="Q33" s="667"/>
      <c r="R33" s="667"/>
      <c r="S33" s="667"/>
      <c r="T33" s="702"/>
    </row>
    <row r="34" spans="1:20" ht="13.5">
      <c r="A34" s="548"/>
      <c r="B34" s="886"/>
      <c r="C34" s="886"/>
      <c r="D34" s="887"/>
      <c r="E34" s="886"/>
      <c r="F34" s="886"/>
      <c r="G34" s="886"/>
      <c r="H34" s="887"/>
      <c r="I34" s="886"/>
      <c r="J34" s="667"/>
      <c r="K34" s="667"/>
      <c r="L34" s="667"/>
      <c r="M34" s="667"/>
      <c r="N34" s="667"/>
      <c r="O34" s="667"/>
      <c r="P34" s="667"/>
      <c r="Q34" s="667"/>
      <c r="R34" s="667"/>
      <c r="S34" s="667"/>
      <c r="T34" s="702"/>
    </row>
    <row r="35" spans="1:20">
      <c r="A35" s="667"/>
      <c r="B35" s="667"/>
      <c r="C35" s="667"/>
      <c r="D35" s="667"/>
      <c r="E35" s="667"/>
      <c r="F35" s="667"/>
      <c r="G35" s="667"/>
      <c r="H35" s="667"/>
      <c r="I35" s="667"/>
      <c r="J35" s="667"/>
      <c r="K35" s="667"/>
      <c r="L35" s="667"/>
      <c r="M35" s="667"/>
      <c r="N35" s="667"/>
      <c r="O35" s="667"/>
      <c r="P35" s="667"/>
      <c r="Q35" s="667"/>
      <c r="R35" s="667"/>
      <c r="S35" s="667"/>
      <c r="T35" s="702"/>
    </row>
    <row r="36" spans="1:20">
      <c r="A36" s="667"/>
      <c r="B36" s="667"/>
      <c r="C36" s="667"/>
      <c r="D36" s="667"/>
      <c r="E36" s="667"/>
      <c r="F36" s="667"/>
      <c r="G36" s="667"/>
      <c r="H36" s="667"/>
      <c r="I36" s="667"/>
      <c r="J36" s="667"/>
      <c r="K36" s="667"/>
      <c r="L36" s="667"/>
      <c r="M36" s="667"/>
      <c r="N36" s="667"/>
      <c r="O36" s="667"/>
      <c r="P36" s="667"/>
      <c r="Q36" s="667"/>
      <c r="R36" s="667"/>
      <c r="S36" s="667"/>
      <c r="T36" s="702"/>
    </row>
    <row r="37" spans="1:20">
      <c r="A37" s="667"/>
      <c r="B37" s="667"/>
      <c r="C37" s="667"/>
      <c r="D37" s="667"/>
      <c r="E37" s="667"/>
      <c r="F37" s="667"/>
      <c r="G37" s="667"/>
      <c r="H37" s="667"/>
      <c r="I37" s="667"/>
      <c r="J37" s="667"/>
      <c r="K37" s="667"/>
      <c r="L37" s="667"/>
      <c r="M37" s="667"/>
      <c r="N37" s="667"/>
      <c r="O37" s="667"/>
      <c r="P37" s="667"/>
      <c r="Q37" s="667"/>
      <c r="R37" s="667"/>
      <c r="S37" s="667"/>
      <c r="T37" s="702"/>
    </row>
    <row r="38" spans="1:20">
      <c r="A38" s="667"/>
      <c r="B38" s="667"/>
      <c r="C38" s="667"/>
      <c r="D38" s="667"/>
      <c r="E38" s="667"/>
      <c r="F38" s="667"/>
      <c r="G38" s="667"/>
      <c r="H38" s="667"/>
      <c r="I38" s="667"/>
      <c r="J38" s="667"/>
      <c r="K38" s="667"/>
      <c r="L38" s="667"/>
      <c r="M38" s="667"/>
      <c r="N38" s="667"/>
      <c r="O38" s="667"/>
      <c r="P38" s="667"/>
      <c r="Q38" s="667"/>
      <c r="R38" s="667"/>
      <c r="S38" s="667"/>
      <c r="T38" s="702"/>
    </row>
    <row r="39" spans="1:20">
      <c r="A39" s="667"/>
      <c r="B39" s="667"/>
      <c r="C39" s="667"/>
      <c r="D39" s="667"/>
      <c r="E39" s="667"/>
      <c r="F39" s="667"/>
      <c r="G39" s="667"/>
      <c r="H39" s="667"/>
      <c r="I39" s="667"/>
      <c r="J39" s="667"/>
      <c r="K39" s="667"/>
      <c r="L39" s="667"/>
      <c r="M39" s="667"/>
      <c r="N39" s="667"/>
      <c r="O39" s="667"/>
      <c r="P39" s="667"/>
      <c r="Q39" s="667"/>
      <c r="R39" s="667"/>
      <c r="S39" s="667"/>
      <c r="T39" s="702"/>
    </row>
    <row r="40" spans="1:20">
      <c r="A40" s="667"/>
      <c r="B40" s="667"/>
      <c r="C40" s="667"/>
      <c r="D40" s="667"/>
      <c r="E40" s="667"/>
      <c r="F40" s="667"/>
      <c r="G40" s="667"/>
      <c r="H40" s="667"/>
      <c r="I40" s="667"/>
      <c r="J40" s="667"/>
      <c r="K40" s="667"/>
      <c r="L40" s="667"/>
      <c r="M40" s="667"/>
      <c r="N40" s="667"/>
      <c r="O40" s="667"/>
      <c r="P40" s="667"/>
      <c r="Q40" s="667"/>
      <c r="R40" s="667"/>
      <c r="S40" s="667"/>
      <c r="T40" s="702"/>
    </row>
    <row r="41" spans="1:20">
      <c r="A41" s="667"/>
      <c r="B41" s="667"/>
      <c r="C41" s="667"/>
      <c r="D41" s="667"/>
      <c r="E41" s="667"/>
      <c r="F41" s="667"/>
      <c r="G41" s="667"/>
      <c r="H41" s="667"/>
      <c r="I41" s="667"/>
      <c r="J41" s="667"/>
      <c r="K41" s="667"/>
      <c r="L41" s="667"/>
      <c r="M41" s="667"/>
      <c r="N41" s="667"/>
      <c r="O41" s="667"/>
      <c r="P41" s="667"/>
      <c r="Q41" s="667"/>
      <c r="R41" s="667"/>
      <c r="S41" s="667"/>
      <c r="T41" s="702"/>
    </row>
    <row r="42" spans="1:20">
      <c r="A42" s="667"/>
      <c r="B42" s="667"/>
      <c r="C42" s="667"/>
      <c r="D42" s="667"/>
      <c r="E42" s="667"/>
      <c r="F42" s="667"/>
      <c r="G42" s="667"/>
      <c r="H42" s="667"/>
      <c r="I42" s="667"/>
      <c r="J42" s="667"/>
      <c r="K42" s="667"/>
      <c r="L42" s="667"/>
      <c r="M42" s="667"/>
      <c r="N42" s="667"/>
      <c r="O42" s="667"/>
      <c r="P42" s="667"/>
      <c r="Q42" s="667"/>
      <c r="R42" s="667"/>
      <c r="S42" s="667"/>
      <c r="T42" s="702"/>
    </row>
    <row r="43" spans="1:20">
      <c r="A43" s="667"/>
      <c r="B43" s="667"/>
      <c r="C43" s="667"/>
      <c r="D43" s="667"/>
      <c r="E43" s="667"/>
      <c r="F43" s="667"/>
      <c r="G43" s="667"/>
      <c r="H43" s="667"/>
      <c r="I43" s="667"/>
      <c r="J43" s="667"/>
      <c r="K43" s="667"/>
      <c r="L43" s="667"/>
      <c r="M43" s="667"/>
      <c r="N43" s="667"/>
      <c r="O43" s="667"/>
      <c r="P43" s="667"/>
      <c r="Q43" s="667"/>
      <c r="R43" s="667"/>
      <c r="S43" s="667"/>
      <c r="T43" s="702"/>
    </row>
    <row r="44" spans="1:20">
      <c r="A44" s="642"/>
      <c r="B44" s="642"/>
      <c r="C44" s="642"/>
      <c r="D44" s="642"/>
      <c r="E44" s="642"/>
      <c r="F44" s="642"/>
      <c r="G44" s="642"/>
      <c r="H44" s="642"/>
      <c r="I44" s="642"/>
      <c r="J44" s="642"/>
      <c r="K44" s="642"/>
      <c r="L44" s="642"/>
      <c r="M44" s="642"/>
      <c r="N44" s="642"/>
      <c r="O44" s="642"/>
      <c r="P44" s="642"/>
      <c r="Q44" s="642"/>
      <c r="R44" s="642"/>
      <c r="S44" s="642"/>
    </row>
    <row r="45" spans="1:20">
      <c r="A45" s="642"/>
      <c r="B45" s="642"/>
      <c r="C45" s="642"/>
      <c r="D45" s="642"/>
      <c r="E45" s="642"/>
      <c r="F45" s="642"/>
      <c r="G45" s="642"/>
      <c r="H45" s="642"/>
      <c r="I45" s="642"/>
      <c r="J45" s="642"/>
      <c r="K45" s="642"/>
      <c r="L45" s="642"/>
      <c r="M45" s="642"/>
      <c r="N45" s="642"/>
      <c r="O45" s="642"/>
      <c r="P45" s="642"/>
      <c r="Q45" s="642"/>
      <c r="R45" s="642"/>
      <c r="S45" s="642"/>
    </row>
    <row r="46" spans="1:20">
      <c r="A46" s="642"/>
      <c r="B46" s="642"/>
      <c r="C46" s="642"/>
      <c r="D46" s="642"/>
      <c r="E46" s="642"/>
      <c r="F46" s="642"/>
      <c r="G46" s="642"/>
      <c r="H46" s="642"/>
      <c r="I46" s="642"/>
      <c r="J46" s="642"/>
      <c r="K46" s="642"/>
      <c r="L46" s="642"/>
      <c r="M46" s="642"/>
      <c r="N46" s="642"/>
      <c r="O46" s="642"/>
      <c r="P46" s="642"/>
      <c r="Q46" s="642"/>
      <c r="R46" s="642"/>
      <c r="S46" s="642"/>
    </row>
    <row r="47" spans="1:20">
      <c r="A47" s="642"/>
      <c r="B47" s="642"/>
      <c r="C47" s="642"/>
      <c r="D47" s="642"/>
      <c r="E47" s="642"/>
      <c r="F47" s="642"/>
      <c r="G47" s="642"/>
      <c r="H47" s="642"/>
      <c r="I47" s="642"/>
      <c r="J47" s="642"/>
      <c r="K47" s="642"/>
      <c r="L47" s="642"/>
      <c r="M47" s="642"/>
      <c r="N47" s="642"/>
      <c r="O47" s="642"/>
      <c r="P47" s="642"/>
      <c r="Q47" s="642"/>
      <c r="R47" s="642"/>
      <c r="S47" s="642"/>
    </row>
    <row r="48" spans="1:20">
      <c r="A48" s="642"/>
      <c r="B48" s="642"/>
      <c r="C48" s="642"/>
      <c r="D48" s="642"/>
      <c r="E48" s="642"/>
      <c r="F48" s="642"/>
      <c r="G48" s="642"/>
      <c r="H48" s="642"/>
      <c r="I48" s="642"/>
      <c r="J48" s="642"/>
      <c r="K48" s="642"/>
      <c r="L48" s="642"/>
      <c r="M48" s="642"/>
      <c r="N48" s="642"/>
      <c r="O48" s="642"/>
      <c r="P48" s="642"/>
      <c r="Q48" s="642"/>
      <c r="R48" s="642"/>
      <c r="S48" s="642"/>
    </row>
    <row r="49" spans="1:19">
      <c r="A49" s="642"/>
      <c r="B49" s="642"/>
      <c r="C49" s="642"/>
      <c r="D49" s="642"/>
      <c r="E49" s="642"/>
      <c r="F49" s="642"/>
      <c r="G49" s="642"/>
      <c r="H49" s="642"/>
      <c r="I49" s="642"/>
      <c r="J49" s="642"/>
      <c r="K49" s="642"/>
      <c r="L49" s="642"/>
      <c r="M49" s="642"/>
      <c r="N49" s="642"/>
      <c r="O49" s="642"/>
      <c r="P49" s="642"/>
      <c r="Q49" s="642"/>
      <c r="R49" s="642"/>
      <c r="S49" s="642"/>
    </row>
    <row r="50" spans="1:19">
      <c r="A50" s="642"/>
      <c r="B50" s="642"/>
      <c r="C50" s="642"/>
      <c r="D50" s="642"/>
      <c r="E50" s="642"/>
      <c r="F50" s="642"/>
      <c r="G50" s="642"/>
      <c r="H50" s="642"/>
      <c r="I50" s="642"/>
      <c r="J50" s="642"/>
      <c r="K50" s="642"/>
      <c r="L50" s="642"/>
      <c r="M50" s="642"/>
      <c r="N50" s="642"/>
      <c r="O50" s="642"/>
      <c r="P50" s="642"/>
      <c r="Q50" s="642"/>
      <c r="R50" s="642"/>
      <c r="S50" s="642"/>
    </row>
    <row r="51" spans="1:19">
      <c r="A51" s="642"/>
      <c r="B51" s="642"/>
      <c r="C51" s="642"/>
      <c r="D51" s="642"/>
      <c r="E51" s="642"/>
      <c r="F51" s="642"/>
      <c r="G51" s="642"/>
      <c r="H51" s="642"/>
      <c r="I51" s="642"/>
      <c r="J51" s="642"/>
      <c r="K51" s="642"/>
      <c r="L51" s="642"/>
      <c r="M51" s="642"/>
      <c r="N51" s="642"/>
      <c r="O51" s="642"/>
      <c r="P51" s="642"/>
      <c r="Q51" s="642"/>
      <c r="R51" s="642"/>
      <c r="S51" s="642"/>
    </row>
    <row r="52" spans="1:19">
      <c r="A52" s="642"/>
      <c r="B52" s="642"/>
      <c r="C52" s="642"/>
      <c r="D52" s="642"/>
      <c r="E52" s="642"/>
      <c r="F52" s="642"/>
      <c r="G52" s="642"/>
      <c r="H52" s="642"/>
      <c r="I52" s="642"/>
      <c r="J52" s="642"/>
      <c r="K52" s="642"/>
      <c r="L52" s="642"/>
      <c r="M52" s="642"/>
      <c r="N52" s="642"/>
      <c r="O52" s="642"/>
      <c r="P52" s="642"/>
      <c r="Q52" s="642"/>
      <c r="R52" s="642"/>
      <c r="S52" s="642"/>
    </row>
    <row r="53" spans="1:19">
      <c r="A53" s="642"/>
      <c r="B53" s="642"/>
      <c r="C53" s="642"/>
      <c r="D53" s="642"/>
      <c r="E53" s="642"/>
      <c r="F53" s="642"/>
      <c r="G53" s="642"/>
      <c r="H53" s="642"/>
      <c r="I53" s="642"/>
      <c r="J53" s="642"/>
      <c r="K53" s="642"/>
      <c r="L53" s="642"/>
      <c r="M53" s="642"/>
      <c r="N53" s="642"/>
      <c r="O53" s="642"/>
      <c r="P53" s="642"/>
      <c r="Q53" s="642"/>
      <c r="R53" s="642"/>
      <c r="S53" s="642"/>
    </row>
    <row r="54" spans="1:19">
      <c r="A54" s="642"/>
      <c r="B54" s="642"/>
      <c r="C54" s="642"/>
      <c r="D54" s="642"/>
      <c r="E54" s="642"/>
      <c r="F54" s="642"/>
      <c r="G54" s="642"/>
      <c r="H54" s="642"/>
      <c r="I54" s="642"/>
      <c r="J54" s="642"/>
      <c r="K54" s="642"/>
      <c r="L54" s="642"/>
      <c r="M54" s="642"/>
      <c r="N54" s="642"/>
      <c r="O54" s="642"/>
      <c r="P54" s="642"/>
      <c r="Q54" s="642"/>
      <c r="R54" s="642"/>
      <c r="S54" s="642"/>
    </row>
    <row r="55" spans="1:19">
      <c r="A55" s="642"/>
      <c r="B55" s="642"/>
      <c r="C55" s="642"/>
      <c r="D55" s="642"/>
      <c r="E55" s="642"/>
      <c r="F55" s="642"/>
      <c r="G55" s="642"/>
      <c r="H55" s="642"/>
      <c r="I55" s="642"/>
      <c r="J55" s="642"/>
      <c r="K55" s="642"/>
      <c r="L55" s="642"/>
      <c r="M55" s="642"/>
      <c r="N55" s="642"/>
      <c r="O55" s="642"/>
      <c r="P55" s="642"/>
      <c r="Q55" s="642"/>
      <c r="R55" s="642"/>
      <c r="S55" s="642"/>
    </row>
    <row r="56" spans="1:19">
      <c r="A56" s="642"/>
      <c r="B56" s="642"/>
      <c r="C56" s="642"/>
      <c r="D56" s="642"/>
      <c r="E56" s="642"/>
      <c r="F56" s="642"/>
      <c r="G56" s="642"/>
      <c r="H56" s="642"/>
      <c r="I56" s="642"/>
      <c r="J56" s="642"/>
      <c r="K56" s="642"/>
      <c r="L56" s="642"/>
      <c r="M56" s="642"/>
      <c r="N56" s="642"/>
      <c r="O56" s="642"/>
      <c r="P56" s="642"/>
      <c r="Q56" s="642"/>
      <c r="R56" s="642"/>
      <c r="S56" s="642"/>
    </row>
    <row r="57" spans="1:19">
      <c r="A57" s="642"/>
      <c r="B57" s="642"/>
      <c r="C57" s="642"/>
      <c r="D57" s="642"/>
      <c r="E57" s="642"/>
      <c r="F57" s="642"/>
      <c r="G57" s="642"/>
      <c r="H57" s="642"/>
      <c r="I57" s="642"/>
      <c r="J57" s="642"/>
      <c r="K57" s="642"/>
      <c r="L57" s="642"/>
      <c r="M57" s="642"/>
      <c r="N57" s="642"/>
      <c r="O57" s="642"/>
      <c r="P57" s="642"/>
      <c r="Q57" s="642"/>
      <c r="R57" s="642"/>
      <c r="S57" s="642"/>
    </row>
    <row r="58" spans="1:19">
      <c r="A58" s="642"/>
      <c r="B58" s="642"/>
      <c r="C58" s="642"/>
      <c r="D58" s="642"/>
      <c r="E58" s="642"/>
      <c r="F58" s="642"/>
      <c r="G58" s="642"/>
      <c r="H58" s="642"/>
      <c r="I58" s="642"/>
      <c r="J58" s="642"/>
      <c r="K58" s="642"/>
      <c r="L58" s="642"/>
      <c r="M58" s="642"/>
      <c r="N58" s="642"/>
      <c r="O58" s="642"/>
      <c r="P58" s="642"/>
      <c r="Q58" s="642"/>
      <c r="R58" s="642"/>
      <c r="S58" s="642"/>
    </row>
    <row r="59" spans="1:19">
      <c r="A59" s="642"/>
      <c r="B59" s="642"/>
      <c r="C59" s="642"/>
      <c r="D59" s="642"/>
      <c r="E59" s="642"/>
      <c r="F59" s="642"/>
      <c r="G59" s="642"/>
      <c r="H59" s="642"/>
      <c r="I59" s="642"/>
      <c r="J59" s="642"/>
      <c r="K59" s="642"/>
      <c r="L59" s="642"/>
      <c r="M59" s="642"/>
      <c r="N59" s="642"/>
      <c r="O59" s="642"/>
      <c r="P59" s="642"/>
      <c r="Q59" s="642"/>
      <c r="R59" s="642"/>
      <c r="S59" s="642"/>
    </row>
    <row r="60" spans="1:19">
      <c r="A60" s="642"/>
      <c r="B60" s="642"/>
      <c r="C60" s="642"/>
      <c r="D60" s="642"/>
      <c r="E60" s="642"/>
      <c r="F60" s="642"/>
      <c r="G60" s="642"/>
      <c r="H60" s="642"/>
      <c r="I60" s="642"/>
      <c r="J60" s="642"/>
      <c r="K60" s="642"/>
      <c r="L60" s="642"/>
      <c r="M60" s="642"/>
      <c r="N60" s="642"/>
      <c r="O60" s="642"/>
      <c r="P60" s="642"/>
      <c r="Q60" s="642"/>
      <c r="R60" s="642"/>
      <c r="S60" s="642"/>
    </row>
    <row r="61" spans="1:19">
      <c r="A61" s="642"/>
      <c r="B61" s="642"/>
      <c r="C61" s="642"/>
      <c r="D61" s="642"/>
      <c r="E61" s="642"/>
      <c r="F61" s="642"/>
      <c r="G61" s="642"/>
      <c r="H61" s="642"/>
      <c r="I61" s="642"/>
      <c r="J61" s="642"/>
      <c r="K61" s="642"/>
      <c r="L61" s="642"/>
      <c r="M61" s="642"/>
      <c r="N61" s="642"/>
      <c r="O61" s="642"/>
      <c r="P61" s="642"/>
      <c r="Q61" s="642"/>
      <c r="R61" s="642"/>
      <c r="S61" s="642"/>
    </row>
    <row r="62" spans="1:19">
      <c r="A62" s="642"/>
      <c r="B62" s="642"/>
      <c r="C62" s="642"/>
      <c r="D62" s="642"/>
      <c r="E62" s="642"/>
      <c r="F62" s="642"/>
      <c r="G62" s="642"/>
      <c r="H62" s="642"/>
      <c r="I62" s="642"/>
      <c r="J62" s="642"/>
      <c r="K62" s="642"/>
      <c r="L62" s="642"/>
      <c r="M62" s="642"/>
      <c r="N62" s="642"/>
      <c r="O62" s="642"/>
      <c r="P62" s="642"/>
      <c r="Q62" s="642"/>
      <c r="R62" s="642"/>
      <c r="S62" s="642"/>
    </row>
    <row r="63" spans="1:19">
      <c r="A63" s="642"/>
      <c r="B63" s="642"/>
      <c r="C63" s="642"/>
      <c r="D63" s="642"/>
      <c r="E63" s="642"/>
      <c r="F63" s="642"/>
      <c r="G63" s="642"/>
      <c r="H63" s="642"/>
      <c r="I63" s="642"/>
      <c r="J63" s="642"/>
      <c r="K63" s="642"/>
      <c r="L63" s="642"/>
      <c r="M63" s="642"/>
      <c r="N63" s="642"/>
      <c r="O63" s="642"/>
      <c r="P63" s="642"/>
      <c r="Q63" s="642"/>
      <c r="R63" s="642"/>
      <c r="S63" s="642"/>
    </row>
    <row r="64" spans="1:19">
      <c r="A64" s="642"/>
      <c r="B64" s="642"/>
      <c r="C64" s="642"/>
      <c r="D64" s="642"/>
      <c r="E64" s="642"/>
      <c r="F64" s="642"/>
      <c r="G64" s="642"/>
      <c r="H64" s="642"/>
      <c r="I64" s="642"/>
      <c r="J64" s="642"/>
      <c r="K64" s="642"/>
      <c r="L64" s="642"/>
      <c r="M64" s="642"/>
      <c r="N64" s="642"/>
      <c r="O64" s="642"/>
      <c r="P64" s="642"/>
      <c r="Q64" s="642"/>
      <c r="R64" s="642"/>
      <c r="S64" s="642"/>
    </row>
    <row r="65" spans="1:19">
      <c r="A65" s="642"/>
      <c r="B65" s="642"/>
      <c r="C65" s="642"/>
      <c r="D65" s="642"/>
      <c r="E65" s="642"/>
      <c r="F65" s="642"/>
      <c r="G65" s="642"/>
      <c r="H65" s="642"/>
      <c r="I65" s="642"/>
      <c r="J65" s="642"/>
      <c r="K65" s="642"/>
      <c r="L65" s="642"/>
      <c r="M65" s="642"/>
      <c r="N65" s="642"/>
      <c r="O65" s="642"/>
      <c r="P65" s="642"/>
      <c r="Q65" s="642"/>
      <c r="R65" s="642"/>
      <c r="S65" s="642"/>
    </row>
    <row r="66" spans="1:19">
      <c r="A66" s="642"/>
      <c r="B66" s="642"/>
      <c r="C66" s="642"/>
      <c r="D66" s="642"/>
      <c r="E66" s="642"/>
      <c r="F66" s="642"/>
      <c r="G66" s="642"/>
      <c r="H66" s="642"/>
      <c r="I66" s="642"/>
      <c r="J66" s="642"/>
      <c r="K66" s="642"/>
      <c r="L66" s="642"/>
      <c r="M66" s="642"/>
      <c r="N66" s="642"/>
      <c r="O66" s="642"/>
      <c r="P66" s="642"/>
      <c r="Q66" s="642"/>
      <c r="R66" s="642"/>
      <c r="S66" s="642"/>
    </row>
    <row r="67" spans="1:19">
      <c r="A67" s="642"/>
      <c r="B67" s="642"/>
      <c r="C67" s="642"/>
      <c r="D67" s="642"/>
      <c r="E67" s="642"/>
      <c r="F67" s="642"/>
      <c r="G67" s="642"/>
      <c r="H67" s="642"/>
      <c r="I67" s="642"/>
      <c r="J67" s="642"/>
      <c r="K67" s="642"/>
      <c r="L67" s="642"/>
      <c r="M67" s="642"/>
      <c r="N67" s="642"/>
      <c r="O67" s="642"/>
      <c r="P67" s="642"/>
      <c r="Q67" s="642"/>
      <c r="R67" s="642"/>
      <c r="S67" s="642"/>
    </row>
    <row r="68" spans="1:19">
      <c r="A68" s="642"/>
      <c r="B68" s="642"/>
      <c r="C68" s="642"/>
      <c r="D68" s="642"/>
      <c r="E68" s="642"/>
      <c r="F68" s="642"/>
      <c r="G68" s="642"/>
      <c r="H68" s="642"/>
      <c r="I68" s="642"/>
      <c r="J68" s="642"/>
      <c r="K68" s="642"/>
      <c r="L68" s="642"/>
      <c r="M68" s="642"/>
      <c r="N68" s="642"/>
      <c r="O68" s="642"/>
      <c r="P68" s="642"/>
      <c r="Q68" s="642"/>
      <c r="R68" s="642"/>
      <c r="S68" s="642"/>
    </row>
    <row r="69" spans="1:19">
      <c r="A69" s="642"/>
      <c r="B69" s="642"/>
      <c r="C69" s="642"/>
      <c r="D69" s="642"/>
      <c r="E69" s="642"/>
      <c r="F69" s="642"/>
      <c r="G69" s="642"/>
      <c r="H69" s="642"/>
      <c r="I69" s="642"/>
      <c r="J69" s="642"/>
      <c r="K69" s="642"/>
      <c r="L69" s="642"/>
      <c r="M69" s="642"/>
      <c r="N69" s="642"/>
      <c r="O69" s="642"/>
      <c r="P69" s="642"/>
      <c r="Q69" s="642"/>
      <c r="R69" s="642"/>
      <c r="S69" s="642"/>
    </row>
    <row r="70" spans="1:19">
      <c r="A70" s="642"/>
      <c r="B70" s="642"/>
      <c r="C70" s="642"/>
      <c r="D70" s="642"/>
      <c r="E70" s="642"/>
      <c r="F70" s="642"/>
      <c r="G70" s="642"/>
      <c r="H70" s="642"/>
      <c r="I70" s="642"/>
      <c r="J70" s="642"/>
      <c r="K70" s="642"/>
      <c r="L70" s="642"/>
      <c r="M70" s="642"/>
      <c r="N70" s="642"/>
      <c r="O70" s="642"/>
      <c r="P70" s="642"/>
      <c r="Q70" s="642"/>
      <c r="R70" s="642"/>
      <c r="S70" s="642"/>
    </row>
    <row r="71" spans="1:19">
      <c r="A71" s="642"/>
      <c r="B71" s="642"/>
      <c r="C71" s="642"/>
      <c r="D71" s="642"/>
      <c r="E71" s="642"/>
      <c r="F71" s="642"/>
      <c r="G71" s="642"/>
      <c r="H71" s="642"/>
      <c r="I71" s="642"/>
      <c r="J71" s="642"/>
      <c r="K71" s="642"/>
      <c r="L71" s="642"/>
      <c r="M71" s="642"/>
      <c r="N71" s="642"/>
      <c r="O71" s="642"/>
      <c r="P71" s="642"/>
      <c r="Q71" s="642"/>
      <c r="R71" s="642"/>
      <c r="S71" s="642"/>
    </row>
    <row r="72" spans="1:19">
      <c r="A72" s="642"/>
      <c r="B72" s="642"/>
      <c r="C72" s="642"/>
      <c r="D72" s="642"/>
      <c r="E72" s="642"/>
      <c r="F72" s="642"/>
      <c r="G72" s="642"/>
      <c r="H72" s="642"/>
      <c r="I72" s="642"/>
      <c r="J72" s="642"/>
      <c r="K72" s="642"/>
      <c r="L72" s="642"/>
      <c r="M72" s="642"/>
      <c r="N72" s="642"/>
      <c r="O72" s="642"/>
      <c r="P72" s="642"/>
      <c r="Q72" s="642"/>
      <c r="R72" s="642"/>
      <c r="S72" s="642"/>
    </row>
  </sheetData>
  <mergeCells count="19">
    <mergeCell ref="S7:S10"/>
    <mergeCell ref="M7:M10"/>
    <mergeCell ref="N7:N10"/>
    <mergeCell ref="O7:O10"/>
    <mergeCell ref="P7:P10"/>
    <mergeCell ref="Q7:Q10"/>
    <mergeCell ref="R7:R10"/>
    <mergeCell ref="G7:G10"/>
    <mergeCell ref="H7:H10"/>
    <mergeCell ref="I7:I10"/>
    <mergeCell ref="J7:J10"/>
    <mergeCell ref="K7:K10"/>
    <mergeCell ref="L7:L10"/>
    <mergeCell ref="A7:A10"/>
    <mergeCell ref="B7:B10"/>
    <mergeCell ref="C7:C10"/>
    <mergeCell ref="D7:D10"/>
    <mergeCell ref="E7:E10"/>
    <mergeCell ref="F7:F10"/>
  </mergeCells>
  <hyperlinks>
    <hyperlink ref="A1" location="Índice!A1" display="Volver al Índice" xr:uid="{11F01835-432C-43D8-9196-0BF8ACFB197D}"/>
  </hyperlinks>
  <pageMargins left="1.1811023622047245" right="1.1811023622047245" top="0.98425196850393704" bottom="0.98425196850393704" header="0.59055118110236227" footer="0.59055118110236227"/>
  <pageSetup paperSize="9" scale="68"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5CF4D-48EA-44A0-B02E-78EC5B82119D}">
  <dimension ref="A1:K202"/>
  <sheetViews>
    <sheetView workbookViewId="0"/>
  </sheetViews>
  <sheetFormatPr baseColWidth="10" defaultRowHeight="15"/>
  <cols>
    <col min="1" max="1" width="29.5703125" style="1339" customWidth="1"/>
    <col min="2" max="2" width="8.42578125" style="1339" customWidth="1"/>
    <col min="3" max="10" width="12.5703125" style="1339" customWidth="1"/>
    <col min="11" max="256" width="11.42578125" style="1339"/>
    <col min="257" max="257" width="29.5703125" style="1339" customWidth="1"/>
    <col min="258" max="258" width="8.42578125" style="1339" customWidth="1"/>
    <col min="259" max="266" width="12.5703125" style="1339" customWidth="1"/>
    <col min="267" max="512" width="11.42578125" style="1339"/>
    <col min="513" max="513" width="29.5703125" style="1339" customWidth="1"/>
    <col min="514" max="514" width="8.42578125" style="1339" customWidth="1"/>
    <col min="515" max="522" width="12.5703125" style="1339" customWidth="1"/>
    <col min="523" max="768" width="11.42578125" style="1339"/>
    <col min="769" max="769" width="29.5703125" style="1339" customWidth="1"/>
    <col min="770" max="770" width="8.42578125" style="1339" customWidth="1"/>
    <col min="771" max="778" width="12.5703125" style="1339" customWidth="1"/>
    <col min="779" max="1024" width="11.42578125" style="1339"/>
    <col min="1025" max="1025" width="29.5703125" style="1339" customWidth="1"/>
    <col min="1026" max="1026" width="8.42578125" style="1339" customWidth="1"/>
    <col min="1027" max="1034" width="12.5703125" style="1339" customWidth="1"/>
    <col min="1035" max="1280" width="11.42578125" style="1339"/>
    <col min="1281" max="1281" width="29.5703125" style="1339" customWidth="1"/>
    <col min="1282" max="1282" width="8.42578125" style="1339" customWidth="1"/>
    <col min="1283" max="1290" width="12.5703125" style="1339" customWidth="1"/>
    <col min="1291" max="1536" width="11.42578125" style="1339"/>
    <col min="1537" max="1537" width="29.5703125" style="1339" customWidth="1"/>
    <col min="1538" max="1538" width="8.42578125" style="1339" customWidth="1"/>
    <col min="1539" max="1546" width="12.5703125" style="1339" customWidth="1"/>
    <col min="1547" max="1792" width="11.42578125" style="1339"/>
    <col min="1793" max="1793" width="29.5703125" style="1339" customWidth="1"/>
    <col min="1794" max="1794" width="8.42578125" style="1339" customWidth="1"/>
    <col min="1795" max="1802" width="12.5703125" style="1339" customWidth="1"/>
    <col min="1803" max="2048" width="11.42578125" style="1339"/>
    <col min="2049" max="2049" width="29.5703125" style="1339" customWidth="1"/>
    <col min="2050" max="2050" width="8.42578125" style="1339" customWidth="1"/>
    <col min="2051" max="2058" width="12.5703125" style="1339" customWidth="1"/>
    <col min="2059" max="2304" width="11.42578125" style="1339"/>
    <col min="2305" max="2305" width="29.5703125" style="1339" customWidth="1"/>
    <col min="2306" max="2306" width="8.42578125" style="1339" customWidth="1"/>
    <col min="2307" max="2314" width="12.5703125" style="1339" customWidth="1"/>
    <col min="2315" max="2560" width="11.42578125" style="1339"/>
    <col min="2561" max="2561" width="29.5703125" style="1339" customWidth="1"/>
    <col min="2562" max="2562" width="8.42578125" style="1339" customWidth="1"/>
    <col min="2563" max="2570" width="12.5703125" style="1339" customWidth="1"/>
    <col min="2571" max="2816" width="11.42578125" style="1339"/>
    <col min="2817" max="2817" width="29.5703125" style="1339" customWidth="1"/>
    <col min="2818" max="2818" width="8.42578125" style="1339" customWidth="1"/>
    <col min="2819" max="2826" width="12.5703125" style="1339" customWidth="1"/>
    <col min="2827" max="3072" width="11.42578125" style="1339"/>
    <col min="3073" max="3073" width="29.5703125" style="1339" customWidth="1"/>
    <col min="3074" max="3074" width="8.42578125" style="1339" customWidth="1"/>
    <col min="3075" max="3082" width="12.5703125" style="1339" customWidth="1"/>
    <col min="3083" max="3328" width="11.42578125" style="1339"/>
    <col min="3329" max="3329" width="29.5703125" style="1339" customWidth="1"/>
    <col min="3330" max="3330" width="8.42578125" style="1339" customWidth="1"/>
    <col min="3331" max="3338" width="12.5703125" style="1339" customWidth="1"/>
    <col min="3339" max="3584" width="11.42578125" style="1339"/>
    <col min="3585" max="3585" width="29.5703125" style="1339" customWidth="1"/>
    <col min="3586" max="3586" width="8.42578125" style="1339" customWidth="1"/>
    <col min="3587" max="3594" width="12.5703125" style="1339" customWidth="1"/>
    <col min="3595" max="3840" width="11.42578125" style="1339"/>
    <col min="3841" max="3841" width="29.5703125" style="1339" customWidth="1"/>
    <col min="3842" max="3842" width="8.42578125" style="1339" customWidth="1"/>
    <col min="3843" max="3850" width="12.5703125" style="1339" customWidth="1"/>
    <col min="3851" max="4096" width="11.42578125" style="1339"/>
    <col min="4097" max="4097" width="29.5703125" style="1339" customWidth="1"/>
    <col min="4098" max="4098" width="8.42578125" style="1339" customWidth="1"/>
    <col min="4099" max="4106" width="12.5703125" style="1339" customWidth="1"/>
    <col min="4107" max="4352" width="11.42578125" style="1339"/>
    <col min="4353" max="4353" width="29.5703125" style="1339" customWidth="1"/>
    <col min="4354" max="4354" width="8.42578125" style="1339" customWidth="1"/>
    <col min="4355" max="4362" width="12.5703125" style="1339" customWidth="1"/>
    <col min="4363" max="4608" width="11.42578125" style="1339"/>
    <col min="4609" max="4609" width="29.5703125" style="1339" customWidth="1"/>
    <col min="4610" max="4610" width="8.42578125" style="1339" customWidth="1"/>
    <col min="4611" max="4618" width="12.5703125" style="1339" customWidth="1"/>
    <col min="4619" max="4864" width="11.42578125" style="1339"/>
    <col min="4865" max="4865" width="29.5703125" style="1339" customWidth="1"/>
    <col min="4866" max="4866" width="8.42578125" style="1339" customWidth="1"/>
    <col min="4867" max="4874" width="12.5703125" style="1339" customWidth="1"/>
    <col min="4875" max="5120" width="11.42578125" style="1339"/>
    <col min="5121" max="5121" width="29.5703125" style="1339" customWidth="1"/>
    <col min="5122" max="5122" width="8.42578125" style="1339" customWidth="1"/>
    <col min="5123" max="5130" width="12.5703125" style="1339" customWidth="1"/>
    <col min="5131" max="5376" width="11.42578125" style="1339"/>
    <col min="5377" max="5377" width="29.5703125" style="1339" customWidth="1"/>
    <col min="5378" max="5378" width="8.42578125" style="1339" customWidth="1"/>
    <col min="5379" max="5386" width="12.5703125" style="1339" customWidth="1"/>
    <col min="5387" max="5632" width="11.42578125" style="1339"/>
    <col min="5633" max="5633" width="29.5703125" style="1339" customWidth="1"/>
    <col min="5634" max="5634" width="8.42578125" style="1339" customWidth="1"/>
    <col min="5635" max="5642" width="12.5703125" style="1339" customWidth="1"/>
    <col min="5643" max="5888" width="11.42578125" style="1339"/>
    <col min="5889" max="5889" width="29.5703125" style="1339" customWidth="1"/>
    <col min="5890" max="5890" width="8.42578125" style="1339" customWidth="1"/>
    <col min="5891" max="5898" width="12.5703125" style="1339" customWidth="1"/>
    <col min="5899" max="6144" width="11.42578125" style="1339"/>
    <col min="6145" max="6145" width="29.5703125" style="1339" customWidth="1"/>
    <col min="6146" max="6146" width="8.42578125" style="1339" customWidth="1"/>
    <col min="6147" max="6154" width="12.5703125" style="1339" customWidth="1"/>
    <col min="6155" max="6400" width="11.42578125" style="1339"/>
    <col min="6401" max="6401" width="29.5703125" style="1339" customWidth="1"/>
    <col min="6402" max="6402" width="8.42578125" style="1339" customWidth="1"/>
    <col min="6403" max="6410" width="12.5703125" style="1339" customWidth="1"/>
    <col min="6411" max="6656" width="11.42578125" style="1339"/>
    <col min="6657" max="6657" width="29.5703125" style="1339" customWidth="1"/>
    <col min="6658" max="6658" width="8.42578125" style="1339" customWidth="1"/>
    <col min="6659" max="6666" width="12.5703125" style="1339" customWidth="1"/>
    <col min="6667" max="6912" width="11.42578125" style="1339"/>
    <col min="6913" max="6913" width="29.5703125" style="1339" customWidth="1"/>
    <col min="6914" max="6914" width="8.42578125" style="1339" customWidth="1"/>
    <col min="6915" max="6922" width="12.5703125" style="1339" customWidth="1"/>
    <col min="6923" max="7168" width="11.42578125" style="1339"/>
    <col min="7169" max="7169" width="29.5703125" style="1339" customWidth="1"/>
    <col min="7170" max="7170" width="8.42578125" style="1339" customWidth="1"/>
    <col min="7171" max="7178" width="12.5703125" style="1339" customWidth="1"/>
    <col min="7179" max="7424" width="11.42578125" style="1339"/>
    <col min="7425" max="7425" width="29.5703125" style="1339" customWidth="1"/>
    <col min="7426" max="7426" width="8.42578125" style="1339" customWidth="1"/>
    <col min="7427" max="7434" width="12.5703125" style="1339" customWidth="1"/>
    <col min="7435" max="7680" width="11.42578125" style="1339"/>
    <col min="7681" max="7681" width="29.5703125" style="1339" customWidth="1"/>
    <col min="7682" max="7682" width="8.42578125" style="1339" customWidth="1"/>
    <col min="7683" max="7690" width="12.5703125" style="1339" customWidth="1"/>
    <col min="7691" max="7936" width="11.42578125" style="1339"/>
    <col min="7937" max="7937" width="29.5703125" style="1339" customWidth="1"/>
    <col min="7938" max="7938" width="8.42578125" style="1339" customWidth="1"/>
    <col min="7939" max="7946" width="12.5703125" style="1339" customWidth="1"/>
    <col min="7947" max="8192" width="11.42578125" style="1339"/>
    <col min="8193" max="8193" width="29.5703125" style="1339" customWidth="1"/>
    <col min="8194" max="8194" width="8.42578125" style="1339" customWidth="1"/>
    <col min="8195" max="8202" width="12.5703125" style="1339" customWidth="1"/>
    <col min="8203" max="8448" width="11.42578125" style="1339"/>
    <col min="8449" max="8449" width="29.5703125" style="1339" customWidth="1"/>
    <col min="8450" max="8450" width="8.42578125" style="1339" customWidth="1"/>
    <col min="8451" max="8458" width="12.5703125" style="1339" customWidth="1"/>
    <col min="8459" max="8704" width="11.42578125" style="1339"/>
    <col min="8705" max="8705" width="29.5703125" style="1339" customWidth="1"/>
    <col min="8706" max="8706" width="8.42578125" style="1339" customWidth="1"/>
    <col min="8707" max="8714" width="12.5703125" style="1339" customWidth="1"/>
    <col min="8715" max="8960" width="11.42578125" style="1339"/>
    <col min="8961" max="8961" width="29.5703125" style="1339" customWidth="1"/>
    <col min="8962" max="8962" width="8.42578125" style="1339" customWidth="1"/>
    <col min="8963" max="8970" width="12.5703125" style="1339" customWidth="1"/>
    <col min="8971" max="9216" width="11.42578125" style="1339"/>
    <col min="9217" max="9217" width="29.5703125" style="1339" customWidth="1"/>
    <col min="9218" max="9218" width="8.42578125" style="1339" customWidth="1"/>
    <col min="9219" max="9226" width="12.5703125" style="1339" customWidth="1"/>
    <col min="9227" max="9472" width="11.42578125" style="1339"/>
    <col min="9473" max="9473" width="29.5703125" style="1339" customWidth="1"/>
    <col min="9474" max="9474" width="8.42578125" style="1339" customWidth="1"/>
    <col min="9475" max="9482" width="12.5703125" style="1339" customWidth="1"/>
    <col min="9483" max="9728" width="11.42578125" style="1339"/>
    <col min="9729" max="9729" width="29.5703125" style="1339" customWidth="1"/>
    <col min="9730" max="9730" width="8.42578125" style="1339" customWidth="1"/>
    <col min="9731" max="9738" width="12.5703125" style="1339" customWidth="1"/>
    <col min="9739" max="9984" width="11.42578125" style="1339"/>
    <col min="9985" max="9985" width="29.5703125" style="1339" customWidth="1"/>
    <col min="9986" max="9986" width="8.42578125" style="1339" customWidth="1"/>
    <col min="9987" max="9994" width="12.5703125" style="1339" customWidth="1"/>
    <col min="9995" max="10240" width="11.42578125" style="1339"/>
    <col min="10241" max="10241" width="29.5703125" style="1339" customWidth="1"/>
    <col min="10242" max="10242" width="8.42578125" style="1339" customWidth="1"/>
    <col min="10243" max="10250" width="12.5703125" style="1339" customWidth="1"/>
    <col min="10251" max="10496" width="11.42578125" style="1339"/>
    <col min="10497" max="10497" width="29.5703125" style="1339" customWidth="1"/>
    <col min="10498" max="10498" width="8.42578125" style="1339" customWidth="1"/>
    <col min="10499" max="10506" width="12.5703125" style="1339" customWidth="1"/>
    <col min="10507" max="10752" width="11.42578125" style="1339"/>
    <col min="10753" max="10753" width="29.5703125" style="1339" customWidth="1"/>
    <col min="10754" max="10754" width="8.42578125" style="1339" customWidth="1"/>
    <col min="10755" max="10762" width="12.5703125" style="1339" customWidth="1"/>
    <col min="10763" max="11008" width="11.42578125" style="1339"/>
    <col min="11009" max="11009" width="29.5703125" style="1339" customWidth="1"/>
    <col min="11010" max="11010" width="8.42578125" style="1339" customWidth="1"/>
    <col min="11011" max="11018" width="12.5703125" style="1339" customWidth="1"/>
    <col min="11019" max="11264" width="11.42578125" style="1339"/>
    <col min="11265" max="11265" width="29.5703125" style="1339" customWidth="1"/>
    <col min="11266" max="11266" width="8.42578125" style="1339" customWidth="1"/>
    <col min="11267" max="11274" width="12.5703125" style="1339" customWidth="1"/>
    <col min="11275" max="11520" width="11.42578125" style="1339"/>
    <col min="11521" max="11521" width="29.5703125" style="1339" customWidth="1"/>
    <col min="11522" max="11522" width="8.42578125" style="1339" customWidth="1"/>
    <col min="11523" max="11530" width="12.5703125" style="1339" customWidth="1"/>
    <col min="11531" max="11776" width="11.42578125" style="1339"/>
    <col min="11777" max="11777" width="29.5703125" style="1339" customWidth="1"/>
    <col min="11778" max="11778" width="8.42578125" style="1339" customWidth="1"/>
    <col min="11779" max="11786" width="12.5703125" style="1339" customWidth="1"/>
    <col min="11787" max="12032" width="11.42578125" style="1339"/>
    <col min="12033" max="12033" width="29.5703125" style="1339" customWidth="1"/>
    <col min="12034" max="12034" width="8.42578125" style="1339" customWidth="1"/>
    <col min="12035" max="12042" width="12.5703125" style="1339" customWidth="1"/>
    <col min="12043" max="12288" width="11.42578125" style="1339"/>
    <col min="12289" max="12289" width="29.5703125" style="1339" customWidth="1"/>
    <col min="12290" max="12290" width="8.42578125" style="1339" customWidth="1"/>
    <col min="12291" max="12298" width="12.5703125" style="1339" customWidth="1"/>
    <col min="12299" max="12544" width="11.42578125" style="1339"/>
    <col min="12545" max="12545" width="29.5703125" style="1339" customWidth="1"/>
    <col min="12546" max="12546" width="8.42578125" style="1339" customWidth="1"/>
    <col min="12547" max="12554" width="12.5703125" style="1339" customWidth="1"/>
    <col min="12555" max="12800" width="11.42578125" style="1339"/>
    <col min="12801" max="12801" width="29.5703125" style="1339" customWidth="1"/>
    <col min="12802" max="12802" width="8.42578125" style="1339" customWidth="1"/>
    <col min="12803" max="12810" width="12.5703125" style="1339" customWidth="1"/>
    <col min="12811" max="13056" width="11.42578125" style="1339"/>
    <col min="13057" max="13057" width="29.5703125" style="1339" customWidth="1"/>
    <col min="13058" max="13058" width="8.42578125" style="1339" customWidth="1"/>
    <col min="13059" max="13066" width="12.5703125" style="1339" customWidth="1"/>
    <col min="13067" max="13312" width="11.42578125" style="1339"/>
    <col min="13313" max="13313" width="29.5703125" style="1339" customWidth="1"/>
    <col min="13314" max="13314" width="8.42578125" style="1339" customWidth="1"/>
    <col min="13315" max="13322" width="12.5703125" style="1339" customWidth="1"/>
    <col min="13323" max="13568" width="11.42578125" style="1339"/>
    <col min="13569" max="13569" width="29.5703125" style="1339" customWidth="1"/>
    <col min="13570" max="13570" width="8.42578125" style="1339" customWidth="1"/>
    <col min="13571" max="13578" width="12.5703125" style="1339" customWidth="1"/>
    <col min="13579" max="13824" width="11.42578125" style="1339"/>
    <col min="13825" max="13825" width="29.5703125" style="1339" customWidth="1"/>
    <col min="13826" max="13826" width="8.42578125" style="1339" customWidth="1"/>
    <col min="13827" max="13834" width="12.5703125" style="1339" customWidth="1"/>
    <col min="13835" max="14080" width="11.42578125" style="1339"/>
    <col min="14081" max="14081" width="29.5703125" style="1339" customWidth="1"/>
    <col min="14082" max="14082" width="8.42578125" style="1339" customWidth="1"/>
    <col min="14083" max="14090" width="12.5703125" style="1339" customWidth="1"/>
    <col min="14091" max="14336" width="11.42578125" style="1339"/>
    <col min="14337" max="14337" width="29.5703125" style="1339" customWidth="1"/>
    <col min="14338" max="14338" width="8.42578125" style="1339" customWidth="1"/>
    <col min="14339" max="14346" width="12.5703125" style="1339" customWidth="1"/>
    <col min="14347" max="14592" width="11.42578125" style="1339"/>
    <col min="14593" max="14593" width="29.5703125" style="1339" customWidth="1"/>
    <col min="14594" max="14594" width="8.42578125" style="1339" customWidth="1"/>
    <col min="14595" max="14602" width="12.5703125" style="1339" customWidth="1"/>
    <col min="14603" max="14848" width="11.42578125" style="1339"/>
    <col min="14849" max="14849" width="29.5703125" style="1339" customWidth="1"/>
    <col min="14850" max="14850" width="8.42578125" style="1339" customWidth="1"/>
    <col min="14851" max="14858" width="12.5703125" style="1339" customWidth="1"/>
    <col min="14859" max="15104" width="11.42578125" style="1339"/>
    <col min="15105" max="15105" width="29.5703125" style="1339" customWidth="1"/>
    <col min="15106" max="15106" width="8.42578125" style="1339" customWidth="1"/>
    <col min="15107" max="15114" width="12.5703125" style="1339" customWidth="1"/>
    <col min="15115" max="15360" width="11.42578125" style="1339"/>
    <col min="15361" max="15361" width="29.5703125" style="1339" customWidth="1"/>
    <col min="15362" max="15362" width="8.42578125" style="1339" customWidth="1"/>
    <col min="15363" max="15370" width="12.5703125" style="1339" customWidth="1"/>
    <col min="15371" max="15616" width="11.42578125" style="1339"/>
    <col min="15617" max="15617" width="29.5703125" style="1339" customWidth="1"/>
    <col min="15618" max="15618" width="8.42578125" style="1339" customWidth="1"/>
    <col min="15619" max="15626" width="12.5703125" style="1339" customWidth="1"/>
    <col min="15627" max="15872" width="11.42578125" style="1339"/>
    <col min="15873" max="15873" width="29.5703125" style="1339" customWidth="1"/>
    <col min="15874" max="15874" width="8.42578125" style="1339" customWidth="1"/>
    <col min="15875" max="15882" width="12.5703125" style="1339" customWidth="1"/>
    <col min="15883" max="16128" width="11.42578125" style="1339"/>
    <col min="16129" max="16129" width="29.5703125" style="1339" customWidth="1"/>
    <col min="16130" max="16130" width="8.42578125" style="1339" customWidth="1"/>
    <col min="16131" max="16138" width="12.5703125" style="1339" customWidth="1"/>
    <col min="16139" max="16384" width="11.42578125" style="1339"/>
  </cols>
  <sheetData>
    <row r="1" spans="1:11" ht="18" customHeight="1">
      <c r="A1" s="1508" t="s">
        <v>1218</v>
      </c>
    </row>
    <row r="2" spans="1:11" s="1341" customFormat="1" ht="27.75">
      <c r="A2" s="1340" t="s">
        <v>1146</v>
      </c>
      <c r="B2" s="1340"/>
      <c r="C2" s="1340"/>
      <c r="D2" s="1340"/>
      <c r="E2" s="1340"/>
      <c r="F2" s="1340"/>
      <c r="G2" s="1340"/>
      <c r="H2" s="1340"/>
      <c r="I2" s="1340"/>
      <c r="J2" s="1340"/>
    </row>
    <row r="3" spans="1:11" s="1342" customFormat="1" ht="26.25">
      <c r="A3" s="1179" t="s">
        <v>1147</v>
      </c>
      <c r="B3" s="1179"/>
      <c r="C3" s="1179"/>
      <c r="D3" s="1179"/>
      <c r="E3" s="1179"/>
      <c r="F3" s="1179"/>
      <c r="G3" s="1179"/>
      <c r="H3" s="1179"/>
      <c r="I3" s="1179"/>
      <c r="J3" s="1179"/>
      <c r="K3" s="1339"/>
    </row>
    <row r="4" spans="1:11" ht="21.75" customHeight="1">
      <c r="A4" s="1343" t="s">
        <v>1148</v>
      </c>
      <c r="B4" s="1343"/>
      <c r="C4" s="1343"/>
      <c r="D4" s="1343"/>
      <c r="E4" s="1343"/>
      <c r="F4" s="1343"/>
      <c r="G4" s="1343"/>
      <c r="H4" s="1343"/>
      <c r="I4" s="1343"/>
      <c r="J4" s="1343"/>
    </row>
    <row r="5" spans="1:11" ht="15.75" thickBot="1"/>
    <row r="6" spans="1:11" ht="20.25" customHeight="1">
      <c r="A6" s="1344" t="s">
        <v>1</v>
      </c>
      <c r="B6" s="1345"/>
      <c r="C6" s="1346" t="s">
        <v>1149</v>
      </c>
      <c r="D6" s="1346"/>
      <c r="E6" s="1346"/>
      <c r="F6" s="1346"/>
      <c r="G6" s="1346"/>
      <c r="H6" s="1346"/>
      <c r="I6" s="1346"/>
      <c r="J6" s="1347" t="s">
        <v>193</v>
      </c>
    </row>
    <row r="7" spans="1:11" ht="33.75" customHeight="1">
      <c r="A7" s="1348"/>
      <c r="B7" s="1349"/>
      <c r="C7" s="1349" t="s">
        <v>1046</v>
      </c>
      <c r="D7" s="1350" t="s">
        <v>1150</v>
      </c>
      <c r="E7" s="1350" t="s">
        <v>1048</v>
      </c>
      <c r="F7" s="1350" t="s">
        <v>1049</v>
      </c>
      <c r="G7" s="1350" t="s">
        <v>102</v>
      </c>
      <c r="H7" s="1350" t="s">
        <v>1151</v>
      </c>
      <c r="I7" s="1350" t="s">
        <v>1152</v>
      </c>
      <c r="J7" s="1351"/>
    </row>
    <row r="8" spans="1:11" s="1357" customFormat="1" ht="18" customHeight="1">
      <c r="A8" s="1352" t="s">
        <v>29</v>
      </c>
      <c r="B8" s="1353"/>
      <c r="C8" s="1354" t="s">
        <v>132</v>
      </c>
      <c r="D8" s="1354">
        <v>599.50199999999995</v>
      </c>
      <c r="E8" s="1354">
        <v>26938.482</v>
      </c>
      <c r="F8" s="1354">
        <v>26305.554</v>
      </c>
      <c r="G8" s="1354">
        <v>202.53299999999999</v>
      </c>
      <c r="H8" s="1354">
        <v>94509.972999999998</v>
      </c>
      <c r="I8" s="1354">
        <v>541.048</v>
      </c>
      <c r="J8" s="1355">
        <v>149097.092</v>
      </c>
      <c r="K8" s="1356"/>
    </row>
    <row r="9" spans="1:11" s="1357" customFormat="1" ht="18" customHeight="1">
      <c r="A9" s="1352" t="s">
        <v>30</v>
      </c>
      <c r="B9" s="1353"/>
      <c r="C9" s="1354" t="s">
        <v>132</v>
      </c>
      <c r="D9" s="1354" t="s">
        <v>132</v>
      </c>
      <c r="E9" s="1354" t="s">
        <v>132</v>
      </c>
      <c r="F9" s="1354" t="s">
        <v>132</v>
      </c>
      <c r="G9" s="1354" t="s">
        <v>132</v>
      </c>
      <c r="H9" s="1354">
        <v>3266.1469999999999</v>
      </c>
      <c r="I9" s="1354" t="s">
        <v>132</v>
      </c>
      <c r="J9" s="1355">
        <v>3266.1469999999999</v>
      </c>
      <c r="K9" s="1356"/>
    </row>
    <row r="10" spans="1:11" s="1357" customFormat="1" ht="18" customHeight="1">
      <c r="A10" s="1352" t="s">
        <v>31</v>
      </c>
      <c r="B10" s="1353"/>
      <c r="C10" s="1354" t="s">
        <v>132</v>
      </c>
      <c r="D10" s="1354">
        <v>231.30199999999999</v>
      </c>
      <c r="E10" s="1354">
        <v>37736.116000000002</v>
      </c>
      <c r="F10" s="1354">
        <v>44870.033000000003</v>
      </c>
      <c r="G10" s="1354">
        <v>1167.4459999999999</v>
      </c>
      <c r="H10" s="1354">
        <v>127451.376</v>
      </c>
      <c r="I10" s="1354">
        <v>410.33300000000003</v>
      </c>
      <c r="J10" s="1355">
        <v>211866.606</v>
      </c>
      <c r="K10" s="1356"/>
    </row>
    <row r="11" spans="1:11" s="1357" customFormat="1" ht="18" customHeight="1">
      <c r="A11" s="1352" t="s">
        <v>32</v>
      </c>
      <c r="B11" s="1353"/>
      <c r="C11" s="1354" t="s">
        <v>132</v>
      </c>
      <c r="D11" s="1354" t="s">
        <v>132</v>
      </c>
      <c r="E11" s="1354">
        <v>4741.7160000000003</v>
      </c>
      <c r="F11" s="1354">
        <v>473.59199999999998</v>
      </c>
      <c r="G11" s="1354">
        <v>8.2759999999999998</v>
      </c>
      <c r="H11" s="1354">
        <v>23035.767</v>
      </c>
      <c r="I11" s="1354" t="s">
        <v>132</v>
      </c>
      <c r="J11" s="1355">
        <v>28259.350999999999</v>
      </c>
      <c r="K11" s="1356"/>
    </row>
    <row r="12" spans="1:11" s="1357" customFormat="1" ht="18" customHeight="1">
      <c r="A12" s="1352" t="s">
        <v>33</v>
      </c>
      <c r="B12" s="1353"/>
      <c r="C12" s="1354" t="s">
        <v>132</v>
      </c>
      <c r="D12" s="1354">
        <v>0.621</v>
      </c>
      <c r="E12" s="1354">
        <v>1818.3330000000001</v>
      </c>
      <c r="F12" s="1354">
        <v>2.7440000000000002</v>
      </c>
      <c r="G12" s="1354">
        <v>14.625999999999999</v>
      </c>
      <c r="H12" s="1354">
        <v>15735.332</v>
      </c>
      <c r="I12" s="1354" t="s">
        <v>132</v>
      </c>
      <c r="J12" s="1355">
        <v>17571.655999999999</v>
      </c>
      <c r="K12" s="1356"/>
    </row>
    <row r="13" spans="1:11" s="1357" customFormat="1" ht="18" customHeight="1">
      <c r="A13" s="1352" t="s">
        <v>114</v>
      </c>
      <c r="B13" s="1353"/>
      <c r="C13" s="1354" t="s">
        <v>132</v>
      </c>
      <c r="D13" s="1354">
        <v>4334.2070000000003</v>
      </c>
      <c r="E13" s="1354">
        <v>1730.684</v>
      </c>
      <c r="F13" s="1354">
        <v>4024.8429999999998</v>
      </c>
      <c r="G13" s="1354">
        <v>21.731000000000002</v>
      </c>
      <c r="H13" s="1354">
        <v>66616.014999999999</v>
      </c>
      <c r="I13" s="1354" t="s">
        <v>132</v>
      </c>
      <c r="J13" s="1355">
        <v>76727.48</v>
      </c>
      <c r="K13" s="1356"/>
    </row>
    <row r="14" spans="1:11" s="1357" customFormat="1" ht="18" customHeight="1">
      <c r="A14" s="1352" t="s">
        <v>35</v>
      </c>
      <c r="B14" s="1353"/>
      <c r="C14" s="1354" t="s">
        <v>132</v>
      </c>
      <c r="D14" s="1354" t="s">
        <v>132</v>
      </c>
      <c r="E14" s="1354" t="s">
        <v>132</v>
      </c>
      <c r="F14" s="1354" t="s">
        <v>132</v>
      </c>
      <c r="G14" s="1354" t="s">
        <v>132</v>
      </c>
      <c r="H14" s="1354" t="s">
        <v>132</v>
      </c>
      <c r="I14" s="1354" t="s">
        <v>132</v>
      </c>
      <c r="J14" s="1355" t="s">
        <v>132</v>
      </c>
      <c r="K14" s="1356"/>
    </row>
    <row r="15" spans="1:11" s="1357" customFormat="1" ht="18" customHeight="1">
      <c r="A15" s="1352" t="s">
        <v>785</v>
      </c>
      <c r="B15" s="1353"/>
      <c r="C15" s="1354" t="s">
        <v>132</v>
      </c>
      <c r="D15" s="1354" t="s">
        <v>132</v>
      </c>
      <c r="E15" s="1354" t="s">
        <v>132</v>
      </c>
      <c r="F15" s="1354">
        <v>14458.503000000001</v>
      </c>
      <c r="G15" s="1354">
        <v>5000.4309999999996</v>
      </c>
      <c r="H15" s="1354">
        <v>201383.20600000001</v>
      </c>
      <c r="I15" s="1354" t="s">
        <v>132</v>
      </c>
      <c r="J15" s="1355">
        <v>220842.14</v>
      </c>
      <c r="K15" s="1356"/>
    </row>
    <row r="16" spans="1:11" s="1357" customFormat="1" ht="18" customHeight="1">
      <c r="A16" s="1352" t="s">
        <v>37</v>
      </c>
      <c r="B16" s="1353"/>
      <c r="C16" s="1354" t="s">
        <v>132</v>
      </c>
      <c r="D16" s="1354" t="s">
        <v>132</v>
      </c>
      <c r="E16" s="1354">
        <v>1882.798</v>
      </c>
      <c r="F16" s="1354">
        <v>76138.876999999993</v>
      </c>
      <c r="G16" s="1354">
        <v>19198.664000000001</v>
      </c>
      <c r="H16" s="1354">
        <v>5126.0360000000001</v>
      </c>
      <c r="I16" s="1354">
        <v>85.442999999999998</v>
      </c>
      <c r="J16" s="1355">
        <v>102431.818</v>
      </c>
      <c r="K16" s="1356"/>
    </row>
    <row r="17" spans="1:11" s="1357" customFormat="1" ht="18" customHeight="1">
      <c r="A17" s="1352" t="s">
        <v>38</v>
      </c>
      <c r="B17" s="1353"/>
      <c r="C17" s="1354" t="s">
        <v>132</v>
      </c>
      <c r="D17" s="1354" t="s">
        <v>132</v>
      </c>
      <c r="E17" s="1354" t="s">
        <v>132</v>
      </c>
      <c r="F17" s="1354" t="s">
        <v>132</v>
      </c>
      <c r="G17" s="1354" t="s">
        <v>132</v>
      </c>
      <c r="H17" s="1354">
        <v>4762.0969999999998</v>
      </c>
      <c r="I17" s="1354">
        <v>237.172</v>
      </c>
      <c r="J17" s="1355">
        <v>4999.2689999999993</v>
      </c>
      <c r="K17" s="1356"/>
    </row>
    <row r="18" spans="1:11" s="1357" customFormat="1" ht="18" customHeight="1">
      <c r="A18" s="1352" t="s">
        <v>39</v>
      </c>
      <c r="B18" s="1353"/>
      <c r="C18" s="1354" t="s">
        <v>132</v>
      </c>
      <c r="D18" s="1354" t="s">
        <v>132</v>
      </c>
      <c r="E18" s="1354" t="s">
        <v>132</v>
      </c>
      <c r="F18" s="1354" t="s">
        <v>132</v>
      </c>
      <c r="G18" s="1354" t="s">
        <v>132</v>
      </c>
      <c r="H18" s="1354">
        <v>60893.978000000003</v>
      </c>
      <c r="I18" s="1354" t="s">
        <v>132</v>
      </c>
      <c r="J18" s="1355">
        <v>60893.978000000003</v>
      </c>
      <c r="K18" s="1356"/>
    </row>
    <row r="19" spans="1:11" s="1357" customFormat="1" ht="18" customHeight="1">
      <c r="A19" s="1352" t="s">
        <v>116</v>
      </c>
      <c r="B19" s="1353"/>
      <c r="C19" s="1354" t="s">
        <v>132</v>
      </c>
      <c r="D19" s="1354" t="s">
        <v>132</v>
      </c>
      <c r="E19" s="1354" t="s">
        <v>132</v>
      </c>
      <c r="F19" s="1354" t="s">
        <v>132</v>
      </c>
      <c r="G19" s="1354" t="s">
        <v>132</v>
      </c>
      <c r="H19" s="1354" t="s">
        <v>132</v>
      </c>
      <c r="I19" s="1354" t="s">
        <v>132</v>
      </c>
      <c r="J19" s="1355" t="s">
        <v>132</v>
      </c>
      <c r="K19" s="1356"/>
    </row>
    <row r="20" spans="1:11" s="1357" customFormat="1" ht="18" customHeight="1">
      <c r="A20" s="1352" t="s">
        <v>151</v>
      </c>
      <c r="B20" s="1353"/>
      <c r="C20" s="1354" t="s">
        <v>132</v>
      </c>
      <c r="D20" s="1354" t="s">
        <v>132</v>
      </c>
      <c r="E20" s="1354" t="s">
        <v>132</v>
      </c>
      <c r="F20" s="1354" t="s">
        <v>132</v>
      </c>
      <c r="G20" s="1354" t="s">
        <v>132</v>
      </c>
      <c r="H20" s="1354">
        <v>32147.436000000002</v>
      </c>
      <c r="I20" s="1354" t="s">
        <v>132</v>
      </c>
      <c r="J20" s="1355">
        <v>32147.436000000002</v>
      </c>
      <c r="K20" s="1356"/>
    </row>
    <row r="21" spans="1:11" s="1357" customFormat="1" ht="18" customHeight="1">
      <c r="A21" s="27" t="s">
        <v>42</v>
      </c>
      <c r="B21" s="1353"/>
      <c r="C21" s="1354" t="s">
        <v>132</v>
      </c>
      <c r="D21" s="1354" t="s">
        <v>132</v>
      </c>
      <c r="E21" s="1354" t="s">
        <v>132</v>
      </c>
      <c r="F21" s="1354" t="s">
        <v>132</v>
      </c>
      <c r="G21" s="1354" t="s">
        <v>132</v>
      </c>
      <c r="H21" s="1354">
        <v>6962.817</v>
      </c>
      <c r="I21" s="1354" t="s">
        <v>132</v>
      </c>
      <c r="J21" s="1355">
        <v>6962.817</v>
      </c>
      <c r="K21" s="1356"/>
    </row>
    <row r="22" spans="1:11" s="1357" customFormat="1" ht="18" customHeight="1">
      <c r="A22" s="1352" t="s">
        <v>43</v>
      </c>
      <c r="B22" s="1353"/>
      <c r="C22" s="1354" t="s">
        <v>132</v>
      </c>
      <c r="D22" s="1354" t="s">
        <v>132</v>
      </c>
      <c r="E22" s="1354" t="s">
        <v>132</v>
      </c>
      <c r="F22" s="1354" t="s">
        <v>132</v>
      </c>
      <c r="G22" s="1354" t="s">
        <v>132</v>
      </c>
      <c r="H22" s="1354" t="s">
        <v>132</v>
      </c>
      <c r="I22" s="1354" t="s">
        <v>132</v>
      </c>
      <c r="J22" s="1355" t="s">
        <v>132</v>
      </c>
      <c r="K22" s="1356"/>
    </row>
    <row r="23" spans="1:11" s="1357" customFormat="1" ht="18" customHeight="1">
      <c r="A23" s="1352" t="s">
        <v>44</v>
      </c>
      <c r="B23" s="1353"/>
      <c r="C23" s="1354" t="s">
        <v>132</v>
      </c>
      <c r="D23" s="1354" t="s">
        <v>132</v>
      </c>
      <c r="E23" s="1354" t="s">
        <v>132</v>
      </c>
      <c r="F23" s="1354" t="s">
        <v>132</v>
      </c>
      <c r="G23" s="1354" t="s">
        <v>132</v>
      </c>
      <c r="H23" s="1354" t="s">
        <v>132</v>
      </c>
      <c r="I23" s="1354" t="s">
        <v>132</v>
      </c>
      <c r="J23" s="1355" t="s">
        <v>132</v>
      </c>
      <c r="K23" s="1356"/>
    </row>
    <row r="24" spans="1:11" s="1357" customFormat="1" ht="18" customHeight="1">
      <c r="A24" s="1352" t="s">
        <v>45</v>
      </c>
      <c r="B24" s="1353"/>
      <c r="C24" s="1354" t="s">
        <v>132</v>
      </c>
      <c r="D24" s="1354" t="s">
        <v>132</v>
      </c>
      <c r="E24" s="1354" t="s">
        <v>132</v>
      </c>
      <c r="F24" s="1354" t="s">
        <v>132</v>
      </c>
      <c r="G24" s="1354" t="s">
        <v>132</v>
      </c>
      <c r="H24" s="1354" t="s">
        <v>132</v>
      </c>
      <c r="I24" s="1354" t="s">
        <v>132</v>
      </c>
      <c r="J24" s="1355" t="s">
        <v>132</v>
      </c>
      <c r="K24" s="1356"/>
    </row>
    <row r="25" spans="1:11" s="1357" customFormat="1" ht="22.5" customHeight="1" thickBot="1">
      <c r="A25" s="1358" t="s">
        <v>46</v>
      </c>
      <c r="B25" s="1359"/>
      <c r="C25" s="1360" t="s">
        <v>132</v>
      </c>
      <c r="D25" s="1360">
        <v>5165.6320000000005</v>
      </c>
      <c r="E25" s="1360">
        <v>74848.128999999986</v>
      </c>
      <c r="F25" s="1360">
        <v>166274.14600000001</v>
      </c>
      <c r="G25" s="1360">
        <v>25613.707000000002</v>
      </c>
      <c r="H25" s="1360">
        <v>641890.17999999993</v>
      </c>
      <c r="I25" s="1360">
        <v>1273.9960000000001</v>
      </c>
      <c r="J25" s="1360">
        <v>915065.79</v>
      </c>
      <c r="K25" s="1356"/>
    </row>
    <row r="26" spans="1:11" s="1357" customFormat="1" ht="15" customHeight="1">
      <c r="A26" s="1357" t="s">
        <v>1153</v>
      </c>
    </row>
    <row r="27" spans="1:11" s="1362" customFormat="1">
      <c r="A27" s="618"/>
      <c r="B27" s="1361"/>
      <c r="C27" s="1361"/>
      <c r="D27" s="1361"/>
      <c r="E27" s="1361"/>
      <c r="F27" s="1361"/>
      <c r="G27" s="1361"/>
      <c r="H27" s="1361"/>
      <c r="I27" s="1361"/>
    </row>
    <row r="28" spans="1:11" s="1362" customFormat="1">
      <c r="A28" s="1363"/>
      <c r="B28" s="1364"/>
      <c r="C28" s="1364"/>
      <c r="D28" s="1365"/>
      <c r="E28" s="1364"/>
      <c r="F28" s="1364"/>
      <c r="G28" s="1364"/>
      <c r="H28" s="1365"/>
      <c r="I28" s="1364"/>
    </row>
    <row r="202" spans="3:3">
      <c r="C202" s="1339" t="s">
        <v>115</v>
      </c>
    </row>
  </sheetData>
  <mergeCells count="6">
    <mergeCell ref="A2:J2"/>
    <mergeCell ref="A3:J3"/>
    <mergeCell ref="A4:J4"/>
    <mergeCell ref="A6:A7"/>
    <mergeCell ref="C6:I6"/>
    <mergeCell ref="J6:J7"/>
  </mergeCells>
  <hyperlinks>
    <hyperlink ref="A1" location="Índice!A1" display="Volver al Índice" xr:uid="{6075A2F2-917F-4585-92AB-D621D9DCE849}"/>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D0D80-575B-4A02-85EC-87913E1DD44A}">
  <dimension ref="A1:L201"/>
  <sheetViews>
    <sheetView showGridLines="0" zoomScaleNormal="100" workbookViewId="0"/>
  </sheetViews>
  <sheetFormatPr baseColWidth="10" defaultRowHeight="25.5" customHeight="1"/>
  <cols>
    <col min="1" max="1" width="31" style="7" customWidth="1"/>
    <col min="2" max="4" width="19.28515625" style="7" customWidth="1"/>
    <col min="5" max="5" width="4.28515625" style="7" customWidth="1"/>
    <col min="6" max="8" width="19.28515625" style="7" customWidth="1"/>
    <col min="9" max="16384" width="11.42578125" style="7"/>
  </cols>
  <sheetData>
    <row r="1" spans="1:12" s="173" customFormat="1" ht="18" customHeight="1">
      <c r="A1" s="1504" t="s">
        <v>1218</v>
      </c>
      <c r="B1" s="275"/>
      <c r="C1" s="275"/>
      <c r="D1" s="275"/>
      <c r="E1" s="275"/>
      <c r="F1" s="275"/>
      <c r="G1" s="275"/>
      <c r="H1" s="275"/>
    </row>
    <row r="2" spans="1:12" s="1383" customFormat="1" ht="25.5" customHeight="1">
      <c r="A2" s="168" t="s">
        <v>1177</v>
      </c>
      <c r="B2" s="168"/>
      <c r="C2" s="168"/>
      <c r="D2" s="168"/>
      <c r="E2" s="168"/>
      <c r="F2" s="168"/>
      <c r="G2" s="168"/>
      <c r="H2" s="168"/>
    </row>
    <row r="3" spans="1:12" s="1384" customFormat="1" ht="25.5" customHeight="1">
      <c r="A3" s="170">
        <v>45473</v>
      </c>
      <c r="B3" s="170"/>
      <c r="C3" s="170"/>
      <c r="D3" s="170"/>
      <c r="E3" s="170"/>
      <c r="F3" s="170"/>
      <c r="G3" s="170"/>
      <c r="H3" s="170"/>
    </row>
    <row r="4" spans="1:12" s="176" customFormat="1" ht="12.75" customHeight="1" thickBot="1">
      <c r="A4" s="1411"/>
    </row>
    <row r="5" spans="1:12" s="203" customFormat="1" ht="29.25" customHeight="1">
      <c r="A5" s="47" t="s">
        <v>1</v>
      </c>
      <c r="B5" s="1412" t="s">
        <v>1178</v>
      </c>
      <c r="C5" s="1412"/>
      <c r="D5" s="1412"/>
      <c r="E5" s="1045"/>
      <c r="F5" s="1412" t="s">
        <v>1179</v>
      </c>
      <c r="G5" s="1412"/>
      <c r="H5" s="1412"/>
      <c r="I5" s="1413"/>
      <c r="J5" s="1413"/>
      <c r="K5" s="1413"/>
      <c r="L5" s="1413"/>
    </row>
    <row r="6" spans="1:12" s="203" customFormat="1" ht="25.5" customHeight="1">
      <c r="A6" s="938"/>
      <c r="B6" s="1052" t="s">
        <v>1180</v>
      </c>
      <c r="C6" s="1052" t="s">
        <v>1181</v>
      </c>
      <c r="D6" s="1052" t="s">
        <v>1182</v>
      </c>
      <c r="E6" s="1414"/>
      <c r="F6" s="1052" t="s">
        <v>1183</v>
      </c>
      <c r="G6" s="1052" t="s">
        <v>1184</v>
      </c>
      <c r="H6" s="1415" t="s">
        <v>1185</v>
      </c>
      <c r="I6" s="1413"/>
      <c r="J6" s="1413"/>
      <c r="K6" s="1413"/>
      <c r="L6" s="1413"/>
    </row>
    <row r="7" spans="1:12" s="203" customFormat="1" ht="5.25" customHeight="1">
      <c r="A7" s="1416"/>
      <c r="B7" s="1417"/>
      <c r="C7" s="1417"/>
      <c r="D7" s="1417"/>
      <c r="E7" s="1417"/>
      <c r="F7" s="1417"/>
      <c r="G7" s="1417"/>
      <c r="H7" s="1418"/>
      <c r="I7" s="1413"/>
      <c r="J7" s="1413"/>
      <c r="K7" s="1413"/>
      <c r="L7" s="1413"/>
    </row>
    <row r="8" spans="1:12" s="24" customFormat="1" ht="18" customHeight="1">
      <c r="A8" s="290" t="s">
        <v>29</v>
      </c>
      <c r="B8" s="1072">
        <v>11811733.539999999</v>
      </c>
      <c r="C8" s="1072">
        <v>41329467.579999998</v>
      </c>
      <c r="D8" s="1419">
        <v>28.580000000000002</v>
      </c>
      <c r="E8" s="1419"/>
      <c r="F8" s="1072">
        <v>4028946.46</v>
      </c>
      <c r="G8" s="1072">
        <v>8130898.46</v>
      </c>
      <c r="H8" s="1419">
        <v>49.550000000000004</v>
      </c>
    </row>
    <row r="9" spans="1:12" s="24" customFormat="1" ht="18" customHeight="1">
      <c r="A9" s="290" t="s">
        <v>30</v>
      </c>
      <c r="B9" s="1072">
        <v>225111.54</v>
      </c>
      <c r="C9" s="1072">
        <v>966931.36</v>
      </c>
      <c r="D9" s="1419">
        <v>23.28</v>
      </c>
      <c r="E9" s="1419"/>
      <c r="F9" s="1072">
        <v>42546.96</v>
      </c>
      <c r="G9" s="1072">
        <v>61448.1</v>
      </c>
      <c r="H9" s="1419">
        <v>69.239999999999995</v>
      </c>
    </row>
    <row r="10" spans="1:12" s="24" customFormat="1" ht="18" customHeight="1">
      <c r="A10" s="290" t="s">
        <v>95</v>
      </c>
      <c r="B10" s="1072">
        <v>23058896.25</v>
      </c>
      <c r="C10" s="1072">
        <v>71394966.790000007</v>
      </c>
      <c r="D10" s="1419">
        <v>32.299999999999997</v>
      </c>
      <c r="E10" s="1419"/>
      <c r="F10" s="1072">
        <v>7319797.5099999998</v>
      </c>
      <c r="G10" s="1072">
        <v>15908725.15</v>
      </c>
      <c r="H10" s="1419">
        <v>46.01</v>
      </c>
    </row>
    <row r="11" spans="1:12" s="24" customFormat="1" ht="18" customHeight="1">
      <c r="A11" s="290" t="s">
        <v>32</v>
      </c>
      <c r="B11" s="1072">
        <v>1536686.6600000001</v>
      </c>
      <c r="C11" s="1072">
        <v>5362261.34</v>
      </c>
      <c r="D11" s="1419">
        <v>28.66</v>
      </c>
      <c r="E11" s="1419"/>
      <c r="F11" s="1072">
        <v>239910.35</v>
      </c>
      <c r="G11" s="1072">
        <v>566246.84</v>
      </c>
      <c r="H11" s="1419">
        <v>42.37</v>
      </c>
    </row>
    <row r="12" spans="1:12" s="24" customFormat="1" ht="18" customHeight="1">
      <c r="A12" s="290" t="s">
        <v>33</v>
      </c>
      <c r="B12" s="1072">
        <v>3150721.26</v>
      </c>
      <c r="C12" s="1072">
        <v>9007466.4600000009</v>
      </c>
      <c r="D12" s="1419">
        <v>34.980000000000004</v>
      </c>
      <c r="E12" s="1419"/>
      <c r="F12" s="1072">
        <v>785087.9</v>
      </c>
      <c r="G12" s="1072">
        <v>1879496.1099999999</v>
      </c>
      <c r="H12" s="1419">
        <v>41.77</v>
      </c>
    </row>
    <row r="13" spans="1:12" s="24" customFormat="1" ht="18" customHeight="1">
      <c r="A13" s="290" t="s">
        <v>114</v>
      </c>
      <c r="B13" s="1072">
        <v>6594978.3700000001</v>
      </c>
      <c r="C13" s="1072">
        <v>26345744.300000001</v>
      </c>
      <c r="D13" s="1419">
        <v>25.03</v>
      </c>
      <c r="E13" s="1419"/>
      <c r="F13" s="1072">
        <v>2023911.16</v>
      </c>
      <c r="G13" s="1072">
        <v>5321214.17</v>
      </c>
      <c r="H13" s="1419">
        <v>38.03</v>
      </c>
    </row>
    <row r="14" spans="1:12" s="24" customFormat="1" ht="18" customHeight="1">
      <c r="A14" s="290" t="s">
        <v>35</v>
      </c>
      <c r="B14" s="1072">
        <v>4466242.28</v>
      </c>
      <c r="C14" s="1072">
        <v>4316547.8499999996</v>
      </c>
      <c r="D14" s="1419">
        <v>103.47</v>
      </c>
      <c r="E14" s="1419"/>
      <c r="F14" s="1072">
        <v>370587.94</v>
      </c>
      <c r="G14" s="1072">
        <v>665268.81000000006</v>
      </c>
      <c r="H14" s="1419">
        <v>55.7</v>
      </c>
    </row>
    <row r="15" spans="1:12" s="24" customFormat="1" ht="18" customHeight="1">
      <c r="A15" s="290" t="s">
        <v>36</v>
      </c>
      <c r="B15" s="1072">
        <v>9397819.5199999996</v>
      </c>
      <c r="C15" s="1072">
        <v>28881655.010000002</v>
      </c>
      <c r="D15" s="1419">
        <v>32.54</v>
      </c>
      <c r="E15" s="1419"/>
      <c r="F15" s="1072">
        <v>2069847.95</v>
      </c>
      <c r="G15" s="1072">
        <v>4560305.29</v>
      </c>
      <c r="H15" s="1419">
        <v>45.39</v>
      </c>
    </row>
    <row r="16" spans="1:12" s="24" customFormat="1" ht="18" customHeight="1">
      <c r="A16" s="290" t="s">
        <v>37</v>
      </c>
      <c r="B16" s="1072">
        <v>3465844.63</v>
      </c>
      <c r="C16" s="1072">
        <v>11469559.210000001</v>
      </c>
      <c r="D16" s="1419">
        <v>30.22</v>
      </c>
      <c r="E16" s="1419"/>
      <c r="F16" s="1072">
        <v>112816.5</v>
      </c>
      <c r="G16" s="1072">
        <v>223240.97</v>
      </c>
      <c r="H16" s="1419">
        <v>50.54</v>
      </c>
    </row>
    <row r="17" spans="1:12" s="24" customFormat="1" ht="18" customHeight="1">
      <c r="A17" s="290" t="s">
        <v>38</v>
      </c>
      <c r="B17" s="1072">
        <v>1384542.46</v>
      </c>
      <c r="C17" s="1072">
        <v>3545785.7800000003</v>
      </c>
      <c r="D17" s="1419">
        <v>39.050000000000004</v>
      </c>
      <c r="E17" s="1419"/>
      <c r="F17" s="1072">
        <v>140191.85</v>
      </c>
      <c r="G17" s="1072">
        <v>204938.63</v>
      </c>
      <c r="H17" s="1419">
        <v>68.41</v>
      </c>
      <c r="I17" s="1420"/>
    </row>
    <row r="18" spans="1:12" s="24" customFormat="1" ht="18" customHeight="1">
      <c r="A18" s="26" t="s">
        <v>39</v>
      </c>
      <c r="B18" s="1072">
        <v>649953.75</v>
      </c>
      <c r="C18" s="1072">
        <v>2624137.7599999998</v>
      </c>
      <c r="D18" s="1419">
        <v>24.77</v>
      </c>
      <c r="E18" s="1419"/>
      <c r="F18" s="1072">
        <v>63949.810000000005</v>
      </c>
      <c r="G18" s="1072">
        <v>114449.11</v>
      </c>
      <c r="H18" s="1419">
        <v>55.88</v>
      </c>
    </row>
    <row r="19" spans="1:12" s="24" customFormat="1" ht="18" customHeight="1">
      <c r="A19" s="26" t="s">
        <v>116</v>
      </c>
      <c r="B19" s="1072">
        <v>1483458.98</v>
      </c>
      <c r="C19" s="1072">
        <v>2473017.06</v>
      </c>
      <c r="D19" s="1419">
        <v>59.99</v>
      </c>
      <c r="E19" s="1419"/>
      <c r="F19" s="1072">
        <v>513691.98000000004</v>
      </c>
      <c r="G19" s="1072">
        <v>1195020.27</v>
      </c>
      <c r="H19" s="1419">
        <v>42.99</v>
      </c>
    </row>
    <row r="20" spans="1:12" s="24" customFormat="1" ht="18" customHeight="1">
      <c r="A20" s="26" t="s">
        <v>151</v>
      </c>
      <c r="B20" s="1072">
        <v>375930.62</v>
      </c>
      <c r="C20" s="1072">
        <v>1228008.3999999999</v>
      </c>
      <c r="D20" s="1419">
        <v>30.61</v>
      </c>
      <c r="E20" s="1419"/>
      <c r="F20" s="1072">
        <v>5252.84</v>
      </c>
      <c r="G20" s="1072">
        <v>636.91999999999996</v>
      </c>
      <c r="H20" s="1419">
        <v>824.72</v>
      </c>
    </row>
    <row r="21" spans="1:12" s="24" customFormat="1" ht="18" customHeight="1">
      <c r="A21" s="27" t="s">
        <v>42</v>
      </c>
      <c r="B21" s="1072">
        <v>335194.53999999998</v>
      </c>
      <c r="C21" s="1072">
        <v>640625.57999999996</v>
      </c>
      <c r="D21" s="1419">
        <v>52.32</v>
      </c>
      <c r="E21" s="1419"/>
      <c r="F21" s="1072">
        <v>19171.34</v>
      </c>
      <c r="G21" s="1072">
        <v>31913.61</v>
      </c>
      <c r="H21" s="1419">
        <v>60.07</v>
      </c>
    </row>
    <row r="22" spans="1:12" s="24" customFormat="1" ht="18" customHeight="1">
      <c r="A22" s="26" t="s">
        <v>43</v>
      </c>
      <c r="B22" s="1072">
        <v>599903.47</v>
      </c>
      <c r="C22" s="1072">
        <v>355605.46</v>
      </c>
      <c r="D22" s="1419">
        <v>168.70000000000002</v>
      </c>
      <c r="E22" s="1419"/>
      <c r="F22" s="1072">
        <v>328266.28999999998</v>
      </c>
      <c r="G22" s="1072">
        <v>523653.36</v>
      </c>
      <c r="H22" s="1419">
        <v>62.690000000000005</v>
      </c>
    </row>
    <row r="23" spans="1:12" s="24" customFormat="1" ht="18" customHeight="1">
      <c r="A23" s="26" t="s">
        <v>44</v>
      </c>
      <c r="B23" s="1072">
        <v>345983.78</v>
      </c>
      <c r="C23" s="1072">
        <v>117370.69</v>
      </c>
      <c r="D23" s="1419">
        <v>294.78000000000003</v>
      </c>
      <c r="E23" s="1419"/>
      <c r="F23" s="1072">
        <v>879389.92</v>
      </c>
      <c r="G23" s="1072">
        <v>894934.28</v>
      </c>
      <c r="H23" s="1419">
        <v>98.26</v>
      </c>
    </row>
    <row r="24" spans="1:12" s="24" customFormat="1" ht="18" customHeight="1">
      <c r="A24" s="26" t="s">
        <v>45</v>
      </c>
      <c r="B24" s="1072">
        <v>289891.96000000002</v>
      </c>
      <c r="C24" s="1072">
        <v>565326.74</v>
      </c>
      <c r="D24" s="1419">
        <v>51.28</v>
      </c>
      <c r="E24" s="1419"/>
      <c r="F24" s="1072">
        <v>95265.39</v>
      </c>
      <c r="G24" s="1072">
        <v>133343.88</v>
      </c>
      <c r="H24" s="1419">
        <v>71.44</v>
      </c>
    </row>
    <row r="25" spans="1:12" s="1422" customFormat="1" ht="25.5" customHeight="1" thickBot="1">
      <c r="A25" s="365" t="s">
        <v>46</v>
      </c>
      <c r="B25" s="418">
        <v>69172893.609999999</v>
      </c>
      <c r="C25" s="418">
        <v>210624477.37000003</v>
      </c>
      <c r="D25" s="1421">
        <v>32.841811395208964</v>
      </c>
      <c r="E25" s="418"/>
      <c r="F25" s="418">
        <v>19038632.150000002</v>
      </c>
      <c r="G25" s="418">
        <v>40415733.960000008</v>
      </c>
      <c r="H25" s="1421">
        <v>47.106981080296087</v>
      </c>
      <c r="I25" s="71"/>
      <c r="J25" s="71"/>
      <c r="K25" s="71"/>
      <c r="L25" s="71"/>
    </row>
    <row r="26" spans="1:12" s="176" customFormat="1" ht="4.5" customHeight="1">
      <c r="A26" s="71"/>
      <c r="B26" s="1423"/>
      <c r="C26" s="1423"/>
      <c r="D26" s="1423"/>
      <c r="E26" s="1423"/>
      <c r="F26" s="1423"/>
      <c r="G26" s="1423"/>
      <c r="H26" s="1423"/>
      <c r="I26" s="472"/>
      <c r="J26" s="472"/>
      <c r="K26" s="472"/>
      <c r="L26" s="472"/>
    </row>
    <row r="27" spans="1:12" s="1425" customFormat="1" ht="18.75" customHeight="1">
      <c r="A27" s="26" t="s">
        <v>1186</v>
      </c>
      <c r="B27" s="204"/>
      <c r="C27" s="204"/>
      <c r="D27" s="204"/>
      <c r="E27" s="204"/>
      <c r="F27" s="204"/>
      <c r="G27" s="204"/>
      <c r="H27" s="204"/>
      <c r="I27" s="1424"/>
      <c r="J27" s="1424"/>
      <c r="K27" s="1424"/>
      <c r="L27" s="1424"/>
    </row>
    <row r="28" spans="1:12" s="176" customFormat="1" ht="12.75">
      <c r="A28" s="163"/>
      <c r="B28" s="175"/>
      <c r="C28" s="175"/>
      <c r="D28" s="175"/>
      <c r="E28" s="175"/>
      <c r="F28" s="175"/>
      <c r="G28" s="175"/>
      <c r="H28" s="175"/>
    </row>
    <row r="201" spans="3:3" ht="25.5" customHeight="1">
      <c r="C201" s="7" t="s">
        <v>115</v>
      </c>
    </row>
  </sheetData>
  <mergeCells count="3">
    <mergeCell ref="A5:A6"/>
    <mergeCell ref="B5:D5"/>
    <mergeCell ref="F5:H5"/>
  </mergeCells>
  <hyperlinks>
    <hyperlink ref="A1" location="Índice!A1" display="Volver al Índice" xr:uid="{AA7B0EB7-96A6-4E48-9C9C-110F66DA2357}"/>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17D1-9DC3-4C46-B139-2D78CE181981}">
  <dimension ref="A1:Z33"/>
  <sheetViews>
    <sheetView showGridLines="0" zoomScaleNormal="75" workbookViewId="0"/>
  </sheetViews>
  <sheetFormatPr baseColWidth="10" defaultRowHeight="12.75"/>
  <cols>
    <col min="1" max="1" width="39.85546875" style="7" customWidth="1"/>
    <col min="2" max="3" width="18.7109375" style="7" customWidth="1"/>
    <col min="4" max="4" width="21.5703125" style="7" customWidth="1"/>
    <col min="5" max="6" width="18.7109375" style="7" customWidth="1"/>
    <col min="7" max="7" width="18.5703125" style="7" customWidth="1"/>
    <col min="8" max="8" width="10.42578125" style="7" bestFit="1" customWidth="1"/>
    <col min="9" max="9" width="13" style="7" bestFit="1" customWidth="1"/>
    <col min="10" max="16384" width="11.42578125" style="7"/>
  </cols>
  <sheetData>
    <row r="1" spans="1:15" s="173" customFormat="1" ht="18" customHeight="1">
      <c r="A1" s="1504" t="s">
        <v>1218</v>
      </c>
      <c r="B1" s="275"/>
      <c r="C1" s="275"/>
      <c r="D1" s="275"/>
      <c r="E1" s="275"/>
      <c r="F1" s="275"/>
      <c r="G1" s="275"/>
    </row>
    <row r="2" spans="1:15" s="1383" customFormat="1" ht="24.95" customHeight="1">
      <c r="A2" s="40" t="s">
        <v>1167</v>
      </c>
      <c r="B2" s="40"/>
      <c r="C2" s="40"/>
      <c r="D2" s="40"/>
      <c r="E2" s="40"/>
      <c r="F2" s="40"/>
      <c r="G2" s="40"/>
    </row>
    <row r="3" spans="1:15" s="1384" customFormat="1" ht="20.100000000000001" customHeight="1">
      <c r="A3" s="170">
        <v>45473</v>
      </c>
      <c r="B3" s="170"/>
      <c r="C3" s="170"/>
      <c r="D3" s="170"/>
      <c r="E3" s="170"/>
      <c r="F3" s="170"/>
      <c r="G3" s="170"/>
    </row>
    <row r="4" spans="1:15" s="279" customFormat="1" ht="20.100000000000001" customHeight="1">
      <c r="A4" s="936" t="s">
        <v>123</v>
      </c>
      <c r="B4" s="936"/>
      <c r="C4" s="936"/>
      <c r="D4" s="936"/>
      <c r="E4" s="936"/>
      <c r="F4" s="936"/>
      <c r="G4" s="936"/>
    </row>
    <row r="5" spans="1:15" ht="11.25" customHeight="1" thickBot="1"/>
    <row r="6" spans="1:15" s="1388" customFormat="1" ht="54.95" customHeight="1">
      <c r="A6" s="356" t="s">
        <v>1</v>
      </c>
      <c r="B6" s="1385" t="s">
        <v>1168</v>
      </c>
      <c r="C6" s="1386" t="s">
        <v>1169</v>
      </c>
      <c r="D6" s="1386" t="s">
        <v>1170</v>
      </c>
      <c r="E6" s="1386" t="s">
        <v>1171</v>
      </c>
      <c r="F6" s="1386" t="s">
        <v>1172</v>
      </c>
      <c r="G6" s="1387" t="s">
        <v>1173</v>
      </c>
    </row>
    <row r="7" spans="1:15" s="1388" customFormat="1" ht="9" customHeight="1">
      <c r="A7" s="1389"/>
      <c r="B7" s="1390"/>
      <c r="C7" s="1390"/>
      <c r="D7" s="1390"/>
      <c r="E7" s="1390"/>
      <c r="F7" s="1390"/>
      <c r="G7" s="1391"/>
      <c r="H7" s="1392"/>
    </row>
    <row r="8" spans="1:15" s="1396" customFormat="1" ht="20.100000000000001" customHeight="1">
      <c r="A8" s="290" t="s">
        <v>29</v>
      </c>
      <c r="B8" s="1393">
        <v>10045122</v>
      </c>
      <c r="C8" s="1393">
        <v>41913860.884000003</v>
      </c>
      <c r="D8" s="1393">
        <v>116370982.69</v>
      </c>
      <c r="E8" s="1393">
        <v>82925.180999999997</v>
      </c>
      <c r="F8" s="1393">
        <v>114154971.969</v>
      </c>
      <c r="G8" s="1394">
        <v>44212796.785999998</v>
      </c>
      <c r="H8" s="1395"/>
      <c r="I8" s="1395"/>
      <c r="J8" s="1395"/>
      <c r="K8" s="1395"/>
      <c r="L8" s="1395"/>
      <c r="M8" s="1395"/>
      <c r="N8" s="1395"/>
      <c r="O8" s="1395"/>
    </row>
    <row r="9" spans="1:15" s="1396" customFormat="1" ht="20.100000000000001" customHeight="1">
      <c r="A9" s="290" t="s">
        <v>30</v>
      </c>
      <c r="B9" s="1393">
        <v>158204</v>
      </c>
      <c r="C9" s="1393">
        <v>1260116.4450000001</v>
      </c>
      <c r="D9" s="1393">
        <v>379864.08199999999</v>
      </c>
      <c r="E9" s="1393">
        <v>282.83</v>
      </c>
      <c r="F9" s="1393">
        <v>388427.74900000001</v>
      </c>
      <c r="G9" s="1394">
        <v>1251835.6070000001</v>
      </c>
      <c r="H9" s="1395"/>
      <c r="I9" s="1395"/>
      <c r="J9" s="1395"/>
      <c r="K9" s="1395"/>
      <c r="L9" s="1395"/>
      <c r="M9" s="1395"/>
      <c r="N9" s="1395"/>
      <c r="O9" s="1395"/>
    </row>
    <row r="10" spans="1:15" s="1396" customFormat="1" ht="20.100000000000001" customHeight="1">
      <c r="A10" s="290" t="s">
        <v>31</v>
      </c>
      <c r="B10" s="1393">
        <v>25005834</v>
      </c>
      <c r="C10" s="1393">
        <v>72301154.490999997</v>
      </c>
      <c r="D10" s="1393">
        <v>542926030.43499994</v>
      </c>
      <c r="E10" s="1393">
        <v>88532.660999999993</v>
      </c>
      <c r="F10" s="1393">
        <v>545160499.16900003</v>
      </c>
      <c r="G10" s="1394">
        <v>70155218.419</v>
      </c>
      <c r="H10" s="1395"/>
      <c r="I10" s="1395"/>
      <c r="J10" s="1395"/>
      <c r="K10" s="1395"/>
      <c r="L10" s="1395"/>
      <c r="M10" s="1395"/>
      <c r="N10" s="1395"/>
      <c r="O10" s="1395"/>
    </row>
    <row r="11" spans="1:15" s="1396" customFormat="1" ht="20.100000000000001" customHeight="1">
      <c r="A11" s="290" t="s">
        <v>32</v>
      </c>
      <c r="B11" s="1393">
        <v>1239773</v>
      </c>
      <c r="C11" s="1393">
        <v>5597904.8370000003</v>
      </c>
      <c r="D11" s="1393">
        <v>12801164.365</v>
      </c>
      <c r="E11" s="1393">
        <v>0</v>
      </c>
      <c r="F11" s="1393">
        <v>12766701.175000001</v>
      </c>
      <c r="G11" s="1394">
        <v>5632368.0269999998</v>
      </c>
      <c r="H11" s="1395"/>
      <c r="I11" s="1395"/>
      <c r="J11" s="1395"/>
      <c r="K11" s="1395"/>
      <c r="L11" s="1395"/>
      <c r="M11" s="1395"/>
      <c r="N11" s="1395"/>
      <c r="O11" s="1395"/>
    </row>
    <row r="12" spans="1:15" s="1396" customFormat="1" ht="20.100000000000001" customHeight="1">
      <c r="A12" s="290" t="s">
        <v>33</v>
      </c>
      <c r="B12" s="1393">
        <v>895885</v>
      </c>
      <c r="C12" s="1393">
        <v>8860490.0250000004</v>
      </c>
      <c r="D12" s="1393">
        <v>20123518.508000001</v>
      </c>
      <c r="E12" s="1393">
        <v>14390.593000000001</v>
      </c>
      <c r="F12" s="1393">
        <v>20064666.565000001</v>
      </c>
      <c r="G12" s="1394">
        <v>8933732.5610000007</v>
      </c>
      <c r="H12" s="1395"/>
      <c r="I12" s="1395"/>
      <c r="J12" s="1395"/>
      <c r="K12" s="1395"/>
      <c r="L12" s="1395"/>
      <c r="M12" s="1395"/>
      <c r="N12" s="1395"/>
      <c r="O12" s="1395"/>
    </row>
    <row r="13" spans="1:15" s="1396" customFormat="1" ht="20.100000000000001" customHeight="1">
      <c r="A13" s="290" t="s">
        <v>114</v>
      </c>
      <c r="B13" s="1393">
        <v>16352718</v>
      </c>
      <c r="C13" s="1393">
        <v>25428882.883000001</v>
      </c>
      <c r="D13" s="1393">
        <v>99236473.137999997</v>
      </c>
      <c r="E13" s="1393">
        <v>414955.86800000002</v>
      </c>
      <c r="F13" s="1393">
        <v>97515339.479000002</v>
      </c>
      <c r="G13" s="1394">
        <v>27564972.41</v>
      </c>
      <c r="H13" s="1395"/>
      <c r="I13" s="1395"/>
      <c r="J13" s="1395"/>
      <c r="K13" s="1395"/>
      <c r="L13" s="1395"/>
      <c r="M13" s="1395"/>
      <c r="N13" s="1395"/>
      <c r="O13" s="1395"/>
    </row>
    <row r="14" spans="1:15" s="1396" customFormat="1" ht="20.100000000000001" customHeight="1">
      <c r="A14" s="290" t="s">
        <v>35</v>
      </c>
      <c r="B14" s="1393">
        <v>2881</v>
      </c>
      <c r="C14" s="1393">
        <v>4086095.42</v>
      </c>
      <c r="D14" s="1393">
        <v>12897754.555</v>
      </c>
      <c r="E14" s="1393">
        <v>1002.0839999999999</v>
      </c>
      <c r="F14" s="1393">
        <v>12999087.506999999</v>
      </c>
      <c r="G14" s="1394">
        <v>3985764.55</v>
      </c>
      <c r="H14" s="1395"/>
      <c r="I14" s="1395"/>
      <c r="J14" s="1395"/>
      <c r="K14" s="1395"/>
      <c r="L14" s="1395"/>
      <c r="M14" s="1395"/>
      <c r="N14" s="1395"/>
      <c r="O14" s="1395"/>
    </row>
    <row r="15" spans="1:15" s="1396" customFormat="1" ht="20.100000000000001" customHeight="1">
      <c r="A15" s="290" t="s">
        <v>785</v>
      </c>
      <c r="B15" s="1393">
        <v>18043948</v>
      </c>
      <c r="C15" s="1393">
        <v>29824707.498</v>
      </c>
      <c r="D15" s="1393">
        <v>97213849.618000001</v>
      </c>
      <c r="E15" s="1393">
        <v>63940.794999999998</v>
      </c>
      <c r="F15" s="1393">
        <v>95446933.194999993</v>
      </c>
      <c r="G15" s="1394">
        <v>31655564.715999998</v>
      </c>
      <c r="H15" s="1395"/>
      <c r="I15" s="1395"/>
      <c r="J15" s="1395"/>
      <c r="K15" s="1395"/>
      <c r="L15" s="1395"/>
      <c r="M15" s="1395"/>
      <c r="N15" s="1395"/>
      <c r="O15" s="1395"/>
    </row>
    <row r="16" spans="1:15" s="1396" customFormat="1" ht="20.100000000000001" customHeight="1">
      <c r="A16" s="290" t="s">
        <v>37</v>
      </c>
      <c r="B16" s="1393">
        <v>4615100</v>
      </c>
      <c r="C16" s="1393">
        <v>9953457.5109999999</v>
      </c>
      <c r="D16" s="1393">
        <v>9978872.3100000005</v>
      </c>
      <c r="E16" s="1393">
        <v>2631.5329999999999</v>
      </c>
      <c r="F16" s="1393">
        <v>10092963.159</v>
      </c>
      <c r="G16" s="1394">
        <v>9841998.1950000003</v>
      </c>
      <c r="H16" s="1395"/>
      <c r="I16" s="1395"/>
      <c r="J16" s="1395"/>
      <c r="K16" s="1395"/>
      <c r="L16" s="1395"/>
      <c r="M16" s="1395"/>
      <c r="N16" s="1395"/>
      <c r="O16" s="1395"/>
    </row>
    <row r="17" spans="1:26" s="1396" customFormat="1" ht="20.100000000000001" customHeight="1">
      <c r="A17" s="290" t="s">
        <v>38</v>
      </c>
      <c r="B17" s="1393">
        <v>229387</v>
      </c>
      <c r="C17" s="1393">
        <v>3306585.8220000002</v>
      </c>
      <c r="D17" s="1393">
        <v>1418669.203</v>
      </c>
      <c r="E17" s="1393">
        <v>25308.345000000001</v>
      </c>
      <c r="F17" s="1393">
        <v>1416504.3430000001</v>
      </c>
      <c r="G17" s="1394">
        <v>3334059.0279999999</v>
      </c>
      <c r="H17" s="1395"/>
      <c r="I17" s="1395"/>
      <c r="J17" s="1395"/>
      <c r="K17" s="1395"/>
      <c r="L17" s="1395"/>
      <c r="M17" s="1395"/>
      <c r="N17" s="1395"/>
      <c r="O17" s="1395"/>
    </row>
    <row r="18" spans="1:26" s="1396" customFormat="1" ht="20.100000000000001" customHeight="1">
      <c r="A18" s="290" t="s">
        <v>1174</v>
      </c>
      <c r="B18" s="1393">
        <v>2171547</v>
      </c>
      <c r="C18" s="1393">
        <v>2404966.5980000002</v>
      </c>
      <c r="D18" s="1393">
        <v>1279904.8770000001</v>
      </c>
      <c r="E18" s="1393">
        <v>1653.4829999999999</v>
      </c>
      <c r="F18" s="1393">
        <v>1193614.78</v>
      </c>
      <c r="G18" s="1394">
        <v>2492910.1770000001</v>
      </c>
      <c r="H18" s="1395"/>
      <c r="I18" s="1395"/>
      <c r="J18" s="1395"/>
      <c r="K18" s="1395"/>
      <c r="L18" s="1395"/>
      <c r="M18" s="1395"/>
      <c r="N18" s="1395"/>
      <c r="O18" s="1395"/>
    </row>
    <row r="19" spans="1:26" s="1396" customFormat="1" ht="20.100000000000001" customHeight="1">
      <c r="A19" s="290" t="s">
        <v>116</v>
      </c>
      <c r="B19" s="1393">
        <v>2012</v>
      </c>
      <c r="C19" s="1393">
        <v>2484178.6639999999</v>
      </c>
      <c r="D19" s="1393">
        <v>7117761.3420000002</v>
      </c>
      <c r="E19" s="1393">
        <v>0</v>
      </c>
      <c r="F19" s="1393">
        <v>6599481.9960000003</v>
      </c>
      <c r="G19" s="1394">
        <v>3002458.01</v>
      </c>
      <c r="H19" s="1395"/>
      <c r="I19" s="1395"/>
      <c r="J19" s="1395"/>
      <c r="K19" s="1395"/>
      <c r="L19" s="1395"/>
      <c r="M19" s="1395"/>
      <c r="N19" s="1395"/>
      <c r="O19" s="1395"/>
    </row>
    <row r="20" spans="1:26" s="1396" customFormat="1" ht="20.100000000000001" customHeight="1">
      <c r="A20" s="290" t="s">
        <v>41</v>
      </c>
      <c r="B20" s="1393">
        <v>250631</v>
      </c>
      <c r="C20" s="1393">
        <v>1325825.598</v>
      </c>
      <c r="D20" s="1393">
        <v>832869.228</v>
      </c>
      <c r="E20" s="1393">
        <v>7776.2839999999997</v>
      </c>
      <c r="F20" s="1393">
        <v>802651.70299999998</v>
      </c>
      <c r="G20" s="1394">
        <v>1363819.4069999999</v>
      </c>
      <c r="H20" s="1395"/>
      <c r="I20" s="1395"/>
      <c r="J20" s="1395"/>
      <c r="K20" s="1395"/>
      <c r="L20" s="1395"/>
      <c r="M20" s="1395"/>
      <c r="N20" s="1395"/>
      <c r="O20" s="1395"/>
    </row>
    <row r="21" spans="1:26" s="1396" customFormat="1" ht="20.100000000000001" customHeight="1">
      <c r="A21" s="27" t="s">
        <v>42</v>
      </c>
      <c r="B21" s="1393">
        <v>366273</v>
      </c>
      <c r="C21" s="1393">
        <v>888699.75399999996</v>
      </c>
      <c r="D21" s="1393">
        <v>70483.87</v>
      </c>
      <c r="E21" s="1393">
        <v>4023.35</v>
      </c>
      <c r="F21" s="1393">
        <v>91140.839000000007</v>
      </c>
      <c r="G21" s="1394">
        <v>872066.13399999996</v>
      </c>
      <c r="H21" s="1395"/>
      <c r="I21" s="1395"/>
      <c r="J21" s="1395"/>
      <c r="K21" s="1395"/>
      <c r="L21" s="1395"/>
      <c r="M21" s="1395"/>
      <c r="N21" s="1395"/>
      <c r="O21" s="1395"/>
    </row>
    <row r="22" spans="1:26" s="1396" customFormat="1" ht="20.100000000000001" customHeight="1">
      <c r="A22" s="290" t="s">
        <v>43</v>
      </c>
      <c r="B22" s="1393">
        <v>181</v>
      </c>
      <c r="C22" s="1393">
        <v>249670.984</v>
      </c>
      <c r="D22" s="1393">
        <v>1641817.8019999999</v>
      </c>
      <c r="E22" s="1393">
        <v>0</v>
      </c>
      <c r="F22" s="1393">
        <v>1664480.9040000001</v>
      </c>
      <c r="G22" s="1394">
        <v>227007.88200000001</v>
      </c>
      <c r="H22" s="1395"/>
      <c r="I22" s="1395"/>
      <c r="J22" s="1395"/>
      <c r="K22" s="1395"/>
      <c r="L22" s="1395"/>
      <c r="M22" s="1395"/>
      <c r="N22" s="1395"/>
      <c r="O22" s="1395"/>
    </row>
    <row r="23" spans="1:26" s="1396" customFormat="1" ht="20.100000000000001" customHeight="1">
      <c r="A23" s="290" t="s">
        <v>44</v>
      </c>
      <c r="B23" s="1393">
        <v>54</v>
      </c>
      <c r="C23" s="1393">
        <v>117233.867</v>
      </c>
      <c r="D23" s="1393">
        <v>218964.86</v>
      </c>
      <c r="E23" s="1393">
        <v>0</v>
      </c>
      <c r="F23" s="1393">
        <v>202390.74799999999</v>
      </c>
      <c r="G23" s="1394">
        <v>133807.97899999999</v>
      </c>
      <c r="H23" s="1395"/>
      <c r="I23" s="1395"/>
      <c r="J23" s="1395"/>
      <c r="K23" s="1395"/>
      <c r="L23" s="1395"/>
      <c r="M23" s="1395"/>
      <c r="N23" s="1395"/>
      <c r="O23" s="1395"/>
    </row>
    <row r="24" spans="1:26" s="1396" customFormat="1" ht="20.100000000000001" customHeight="1">
      <c r="A24" s="290" t="s">
        <v>45</v>
      </c>
      <c r="B24" s="1393">
        <v>137</v>
      </c>
      <c r="C24" s="1393">
        <v>334287.96500000003</v>
      </c>
      <c r="D24" s="1393">
        <v>1965417.9040000001</v>
      </c>
      <c r="E24" s="1393">
        <v>0</v>
      </c>
      <c r="F24" s="1393">
        <v>1869702.4140000001</v>
      </c>
      <c r="G24" s="1394">
        <v>430003.45400000003</v>
      </c>
      <c r="H24" s="1395"/>
      <c r="I24" s="1395"/>
      <c r="J24" s="1395"/>
      <c r="K24" s="1395"/>
      <c r="L24" s="1395"/>
      <c r="M24" s="1395"/>
      <c r="N24" s="1395"/>
      <c r="O24" s="1395"/>
    </row>
    <row r="25" spans="1:26" s="1398" customFormat="1" ht="27" customHeight="1" thickBot="1">
      <c r="A25" s="365" t="s">
        <v>46</v>
      </c>
      <c r="B25" s="1397">
        <v>79379687</v>
      </c>
      <c r="C25" s="1397">
        <v>210338119.24599999</v>
      </c>
      <c r="D25" s="1397">
        <v>926474398.78699994</v>
      </c>
      <c r="E25" s="1397">
        <v>707423.0070000001</v>
      </c>
      <c r="F25" s="1397">
        <v>922429557.69400024</v>
      </c>
      <c r="G25" s="1397">
        <v>215090383.34199998</v>
      </c>
      <c r="H25" s="1395"/>
      <c r="I25" s="1395"/>
      <c r="J25" s="1395"/>
      <c r="K25" s="1395"/>
      <c r="L25" s="1395"/>
      <c r="M25" s="1395"/>
      <c r="N25" s="1395"/>
      <c r="O25" s="1395"/>
    </row>
    <row r="26" spans="1:26" s="1388" customFormat="1" ht="11.25" customHeight="1">
      <c r="A26" s="1399"/>
      <c r="B26" s="1399"/>
      <c r="C26" s="1400"/>
      <c r="D26" s="1400"/>
      <c r="E26" s="1400"/>
      <c r="F26" s="1400"/>
      <c r="G26" s="1400"/>
    </row>
    <row r="27" spans="1:26" s="1402" customFormat="1" ht="12" customHeight="1">
      <c r="A27" s="925" t="s">
        <v>1175</v>
      </c>
      <c r="B27" s="926"/>
      <c r="C27" s="926"/>
      <c r="D27" s="926"/>
      <c r="E27" s="926"/>
      <c r="F27" s="926"/>
      <c r="G27" s="1401"/>
    </row>
    <row r="28" spans="1:26" s="1388" customFormat="1" ht="13.5">
      <c r="A28" s="163"/>
      <c r="B28" s="18"/>
      <c r="C28" s="18"/>
      <c r="D28" s="18"/>
      <c r="E28" s="18"/>
      <c r="F28" s="18"/>
      <c r="G28" s="18"/>
      <c r="H28" s="18"/>
      <c r="I28" s="18"/>
      <c r="J28" s="7"/>
      <c r="K28" s="7"/>
      <c r="L28" s="7"/>
      <c r="M28" s="7"/>
      <c r="N28" s="7"/>
      <c r="O28" s="7"/>
      <c r="P28" s="7"/>
      <c r="Q28" s="7"/>
      <c r="R28" s="7"/>
      <c r="S28" s="7"/>
      <c r="T28" s="7"/>
      <c r="U28" s="7"/>
      <c r="V28" s="7"/>
      <c r="W28" s="7"/>
      <c r="X28" s="7"/>
      <c r="Y28" s="7"/>
      <c r="Z28" s="7"/>
    </row>
    <row r="29" spans="1:26" s="1388" customFormat="1" ht="13.5">
      <c r="A29" s="548"/>
      <c r="B29" s="886"/>
      <c r="C29" s="886"/>
      <c r="D29" s="887"/>
      <c r="E29" s="886"/>
      <c r="F29" s="886"/>
      <c r="G29" s="886"/>
      <c r="H29" s="887"/>
      <c r="I29" s="886"/>
      <c r="J29" s="7"/>
      <c r="K29" s="7"/>
      <c r="L29" s="7"/>
      <c r="M29" s="7"/>
      <c r="N29" s="7"/>
      <c r="O29" s="7"/>
      <c r="P29" s="7"/>
      <c r="Q29" s="7"/>
      <c r="R29" s="7"/>
      <c r="S29" s="7"/>
      <c r="T29" s="7"/>
      <c r="U29" s="7"/>
      <c r="V29" s="7"/>
      <c r="W29" s="7"/>
      <c r="X29" s="7"/>
      <c r="Y29" s="7"/>
      <c r="Z29" s="7"/>
    </row>
    <row r="30" spans="1:26" s="1388" customFormat="1"/>
    <row r="31" spans="1:26" s="1388" customFormat="1">
      <c r="B31" s="1403"/>
      <c r="C31" s="1403"/>
      <c r="D31" s="1403"/>
      <c r="E31" s="1403"/>
      <c r="F31" s="1403"/>
      <c r="G31" s="1403"/>
    </row>
    <row r="32" spans="1:26" s="1388" customFormat="1"/>
    <row r="33" s="1388" customFormat="1"/>
  </sheetData>
  <mergeCells count="2">
    <mergeCell ref="A2:G2"/>
    <mergeCell ref="A4:G4"/>
  </mergeCells>
  <hyperlinks>
    <hyperlink ref="A1" location="Índice!A1" display="Volver al Índice" xr:uid="{C65AA547-1F98-46DF-B45D-0E139C79C6BB}"/>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77F9-20FC-4036-8928-5F7101C7B418}">
  <dimension ref="A1:AI33"/>
  <sheetViews>
    <sheetView showGridLines="0" zoomScale="85" zoomScaleNormal="85" workbookViewId="0"/>
  </sheetViews>
  <sheetFormatPr baseColWidth="10" defaultRowHeight="12.75"/>
  <cols>
    <col min="1" max="1" width="42.85546875" style="7" customWidth="1"/>
    <col min="2" max="3" width="18.7109375" style="7" customWidth="1"/>
    <col min="4" max="4" width="21.7109375" style="7" customWidth="1"/>
    <col min="5" max="7" width="18.7109375" style="7" customWidth="1"/>
    <col min="8" max="8" width="10.42578125" style="7" bestFit="1" customWidth="1"/>
    <col min="9" max="9" width="12.28515625" style="7" bestFit="1" customWidth="1"/>
    <col min="10" max="16384" width="11.42578125" style="7"/>
  </cols>
  <sheetData>
    <row r="1" spans="1:16" s="1404" customFormat="1" ht="18" customHeight="1">
      <c r="A1" s="1504" t="s">
        <v>1218</v>
      </c>
      <c r="B1" s="1"/>
      <c r="C1" s="1"/>
      <c r="D1" s="1"/>
      <c r="E1" s="1"/>
      <c r="F1" s="1"/>
      <c r="G1" s="1"/>
    </row>
    <row r="2" spans="1:16" s="4" customFormat="1" ht="24.95" customHeight="1">
      <c r="A2" s="3" t="s">
        <v>1176</v>
      </c>
      <c r="B2" s="3"/>
      <c r="C2" s="3"/>
      <c r="D2" s="3"/>
      <c r="E2" s="3"/>
      <c r="F2" s="3"/>
      <c r="G2" s="3"/>
    </row>
    <row r="3" spans="1:16" s="1405" customFormat="1" ht="20.100000000000001" customHeight="1">
      <c r="A3" s="170">
        <v>45473</v>
      </c>
      <c r="B3" s="170"/>
      <c r="C3" s="170"/>
      <c r="D3" s="170"/>
      <c r="E3" s="170"/>
      <c r="F3" s="170"/>
      <c r="G3" s="170"/>
    </row>
    <row r="4" spans="1:16" s="1407" customFormat="1" ht="20.100000000000001" customHeight="1">
      <c r="A4" s="1406" t="s">
        <v>123</v>
      </c>
      <c r="B4" s="1406"/>
      <c r="C4" s="1406"/>
      <c r="D4" s="1406"/>
      <c r="E4" s="1406"/>
      <c r="F4" s="1406"/>
      <c r="G4" s="1406"/>
    </row>
    <row r="5" spans="1:16" ht="11.25" customHeight="1" thickBot="1"/>
    <row r="6" spans="1:16" s="1388" customFormat="1" ht="54.95" customHeight="1">
      <c r="A6" s="979" t="s">
        <v>1</v>
      </c>
      <c r="B6" s="1386" t="s">
        <v>1168</v>
      </c>
      <c r="C6" s="1385" t="s">
        <v>1169</v>
      </c>
      <c r="D6" s="1385" t="s">
        <v>1170</v>
      </c>
      <c r="E6" s="1385" t="s">
        <v>1171</v>
      </c>
      <c r="F6" s="1385" t="s">
        <v>1172</v>
      </c>
      <c r="G6" s="979" t="s">
        <v>1173</v>
      </c>
    </row>
    <row r="7" spans="1:16" s="1388" customFormat="1" ht="9.75" customHeight="1">
      <c r="A7" s="1389"/>
      <c r="B7" s="1390"/>
      <c r="C7" s="1408"/>
      <c r="D7" s="1408"/>
      <c r="E7" s="1408"/>
      <c r="F7" s="1408"/>
      <c r="G7" s="1409"/>
    </row>
    <row r="8" spans="1:16" s="1396" customFormat="1" ht="20.100000000000001" customHeight="1">
      <c r="A8" s="290" t="s">
        <v>29</v>
      </c>
      <c r="B8" s="1393">
        <v>926047</v>
      </c>
      <c r="C8" s="1393">
        <v>26764728.127999999</v>
      </c>
      <c r="D8" s="1393">
        <v>74756023.760000005</v>
      </c>
      <c r="E8" s="1393">
        <v>39887.788</v>
      </c>
      <c r="F8" s="1393">
        <v>72882915.998999998</v>
      </c>
      <c r="G8" s="1394">
        <v>28677723.677999999</v>
      </c>
      <c r="I8" s="1395"/>
      <c r="J8" s="1395"/>
      <c r="K8" s="1395"/>
      <c r="L8" s="1395"/>
      <c r="M8" s="1395"/>
      <c r="N8" s="1395"/>
      <c r="O8" s="1395"/>
      <c r="P8" s="1395"/>
    </row>
    <row r="9" spans="1:16" s="1396" customFormat="1" ht="20.100000000000001" customHeight="1">
      <c r="A9" s="290" t="s">
        <v>30</v>
      </c>
      <c r="B9" s="1393">
        <v>12103</v>
      </c>
      <c r="C9" s="1393">
        <v>285452.21899999998</v>
      </c>
      <c r="D9" s="1393">
        <v>78989.201000000001</v>
      </c>
      <c r="E9" s="1393">
        <v>13.714</v>
      </c>
      <c r="F9" s="1393">
        <v>73465.119000000006</v>
      </c>
      <c r="G9" s="1394">
        <v>290990.01400000002</v>
      </c>
      <c r="I9" s="1395"/>
      <c r="J9" s="1395"/>
      <c r="K9" s="1395"/>
      <c r="L9" s="1395"/>
      <c r="M9" s="1395"/>
      <c r="N9" s="1395"/>
      <c r="O9" s="1395"/>
      <c r="P9" s="1395"/>
    </row>
    <row r="10" spans="1:16" s="1396" customFormat="1" ht="20.100000000000001" customHeight="1">
      <c r="A10" s="290" t="s">
        <v>31</v>
      </c>
      <c r="B10" s="1393">
        <v>1901422</v>
      </c>
      <c r="C10" s="1393">
        <v>54899732.138999999</v>
      </c>
      <c r="D10" s="1393">
        <v>560781548.45299995</v>
      </c>
      <c r="E10" s="1393">
        <v>63688.084999999999</v>
      </c>
      <c r="F10" s="1393">
        <v>561067906.81500006</v>
      </c>
      <c r="G10" s="1394">
        <v>54677061.862999998</v>
      </c>
      <c r="I10" s="1395"/>
      <c r="J10" s="1395"/>
      <c r="K10" s="1395"/>
      <c r="L10" s="1395"/>
      <c r="M10" s="1395"/>
      <c r="N10" s="1395"/>
      <c r="O10" s="1395"/>
      <c r="P10" s="1395"/>
    </row>
    <row r="11" spans="1:16" s="1396" customFormat="1" ht="20.100000000000001" customHeight="1">
      <c r="A11" s="290" t="s">
        <v>32</v>
      </c>
      <c r="B11" s="1393">
        <v>178661</v>
      </c>
      <c r="C11" s="1393">
        <v>2145690.3739999998</v>
      </c>
      <c r="D11" s="1393">
        <v>6845579.3219999997</v>
      </c>
      <c r="E11" s="1393">
        <v>0</v>
      </c>
      <c r="F11" s="1393">
        <v>6857429.3720000004</v>
      </c>
      <c r="G11" s="1394">
        <v>2133840.324</v>
      </c>
      <c r="I11" s="1395"/>
      <c r="J11" s="1395"/>
      <c r="K11" s="1395"/>
      <c r="L11" s="1395"/>
      <c r="M11" s="1395"/>
      <c r="N11" s="1395"/>
      <c r="O11" s="1395"/>
      <c r="P11" s="1395"/>
    </row>
    <row r="12" spans="1:16" s="1396" customFormat="1" ht="20.100000000000001" customHeight="1">
      <c r="A12" s="290" t="s">
        <v>33</v>
      </c>
      <c r="B12" s="1393">
        <v>70152</v>
      </c>
      <c r="C12" s="1393">
        <v>6304441.0070000002</v>
      </c>
      <c r="D12" s="1393">
        <v>15661412.704</v>
      </c>
      <c r="E12" s="1393">
        <v>3039.5940000000001</v>
      </c>
      <c r="F12" s="1393">
        <v>15234520.218</v>
      </c>
      <c r="G12" s="1394">
        <v>6734373.0860000001</v>
      </c>
      <c r="I12" s="1395"/>
      <c r="J12" s="1395"/>
      <c r="K12" s="1395"/>
      <c r="L12" s="1395"/>
      <c r="M12" s="1395"/>
      <c r="N12" s="1395"/>
      <c r="O12" s="1395"/>
      <c r="P12" s="1395"/>
    </row>
    <row r="13" spans="1:16" s="1396" customFormat="1" ht="20.100000000000001" customHeight="1">
      <c r="A13" s="290" t="s">
        <v>114</v>
      </c>
      <c r="B13" s="1393">
        <v>2955461</v>
      </c>
      <c r="C13" s="1393">
        <v>16726154.914999999</v>
      </c>
      <c r="D13" s="1393">
        <v>64834931.366999999</v>
      </c>
      <c r="E13" s="1393">
        <v>381738.02500000002</v>
      </c>
      <c r="F13" s="1393">
        <v>65744937.557999998</v>
      </c>
      <c r="G13" s="1394">
        <v>16197886.749</v>
      </c>
      <c r="I13" s="1395"/>
      <c r="J13" s="1395"/>
      <c r="K13" s="1395"/>
      <c r="L13" s="1395"/>
      <c r="M13" s="1395"/>
      <c r="N13" s="1395"/>
      <c r="O13" s="1395"/>
      <c r="P13" s="1395"/>
    </row>
    <row r="14" spans="1:16" s="1396" customFormat="1" ht="20.100000000000001" customHeight="1">
      <c r="A14" s="290" t="s">
        <v>35</v>
      </c>
      <c r="B14" s="1393">
        <v>999</v>
      </c>
      <c r="C14" s="1393">
        <v>1985320.2960000001</v>
      </c>
      <c r="D14" s="1393">
        <v>12994429.011</v>
      </c>
      <c r="E14" s="1393">
        <v>512.79499999999996</v>
      </c>
      <c r="F14" s="1393">
        <v>12809198.669</v>
      </c>
      <c r="G14" s="1394">
        <v>2171063.4330000002</v>
      </c>
      <c r="I14" s="1395"/>
      <c r="J14" s="1395"/>
      <c r="K14" s="1395"/>
      <c r="L14" s="1395"/>
      <c r="M14" s="1395"/>
      <c r="N14" s="1395"/>
      <c r="O14" s="1395"/>
      <c r="P14" s="1395"/>
    </row>
    <row r="15" spans="1:16" s="1396" customFormat="1" ht="20.100000000000001" customHeight="1">
      <c r="A15" s="290" t="s">
        <v>785</v>
      </c>
      <c r="B15" s="1393">
        <v>2690693</v>
      </c>
      <c r="C15" s="1393">
        <v>16424217.997</v>
      </c>
      <c r="D15" s="1393">
        <v>61350276.795999996</v>
      </c>
      <c r="E15" s="1393">
        <v>20015.036</v>
      </c>
      <c r="F15" s="1393">
        <v>61669609.566</v>
      </c>
      <c r="G15" s="1394">
        <v>16124900.263</v>
      </c>
      <c r="I15" s="1395"/>
      <c r="J15" s="1395"/>
      <c r="K15" s="1395"/>
      <c r="L15" s="1395"/>
      <c r="M15" s="1395"/>
      <c r="N15" s="1395"/>
      <c r="O15" s="1395"/>
      <c r="P15" s="1395"/>
    </row>
    <row r="16" spans="1:16" s="1396" customFormat="1" ht="20.100000000000001" customHeight="1">
      <c r="A16" s="290" t="s">
        <v>37</v>
      </c>
      <c r="B16" s="1393">
        <v>224102</v>
      </c>
      <c r="C16" s="1393">
        <v>419354.87599999999</v>
      </c>
      <c r="D16" s="1393">
        <v>383317.37</v>
      </c>
      <c r="E16" s="1393">
        <v>38.061999999999998</v>
      </c>
      <c r="F16" s="1393">
        <v>385675.84</v>
      </c>
      <c r="G16" s="1394">
        <v>417034.467</v>
      </c>
      <c r="I16" s="1395"/>
      <c r="J16" s="1395"/>
      <c r="K16" s="1395"/>
      <c r="L16" s="1395"/>
      <c r="M16" s="1395"/>
      <c r="N16" s="1395"/>
      <c r="O16" s="1395"/>
      <c r="P16" s="1395"/>
    </row>
    <row r="17" spans="1:35" s="1396" customFormat="1" ht="20.100000000000001" customHeight="1">
      <c r="A17" s="290" t="s">
        <v>38</v>
      </c>
      <c r="B17" s="1393">
        <v>21057</v>
      </c>
      <c r="C17" s="1393">
        <v>779772.098</v>
      </c>
      <c r="D17" s="1393">
        <v>380930.587</v>
      </c>
      <c r="E17" s="1393">
        <v>7085.9830000000002</v>
      </c>
      <c r="F17" s="1393">
        <v>402768.67</v>
      </c>
      <c r="G17" s="1394">
        <v>765019.99699999997</v>
      </c>
      <c r="I17" s="1395"/>
      <c r="J17" s="1395"/>
      <c r="K17" s="1395"/>
      <c r="L17" s="1395"/>
      <c r="M17" s="1395"/>
      <c r="N17" s="1395"/>
      <c r="O17" s="1395"/>
      <c r="P17" s="1395"/>
    </row>
    <row r="18" spans="1:35" s="1396" customFormat="1" ht="20.100000000000001" customHeight="1">
      <c r="A18" s="290" t="s">
        <v>1174</v>
      </c>
      <c r="B18" s="1393">
        <v>37185</v>
      </c>
      <c r="C18" s="1393">
        <v>475842.52399999998</v>
      </c>
      <c r="D18" s="1393">
        <v>97810.9</v>
      </c>
      <c r="E18" s="1393">
        <v>372.661</v>
      </c>
      <c r="F18" s="1393">
        <v>96510.804000000004</v>
      </c>
      <c r="G18" s="1394">
        <v>477515.28</v>
      </c>
      <c r="I18" s="1395"/>
      <c r="J18" s="1395"/>
      <c r="K18" s="1395"/>
      <c r="L18" s="1395"/>
      <c r="M18" s="1395"/>
      <c r="N18" s="1395"/>
      <c r="O18" s="1395"/>
      <c r="P18" s="1395"/>
    </row>
    <row r="19" spans="1:35" s="1396" customFormat="1" ht="20.100000000000001" customHeight="1">
      <c r="A19" s="290" t="s">
        <v>116</v>
      </c>
      <c r="B19" s="1393">
        <v>3965</v>
      </c>
      <c r="C19" s="1393">
        <v>4041219.3730000001</v>
      </c>
      <c r="D19" s="1393">
        <v>16537106.790999999</v>
      </c>
      <c r="E19" s="1393">
        <v>0</v>
      </c>
      <c r="F19" s="1393">
        <v>16729909.061000001</v>
      </c>
      <c r="G19" s="1394">
        <v>3848417.102</v>
      </c>
      <c r="I19" s="1395"/>
      <c r="J19" s="1395"/>
      <c r="K19" s="1395"/>
      <c r="L19" s="1395"/>
      <c r="M19" s="1395"/>
      <c r="N19" s="1395"/>
      <c r="O19" s="1395"/>
      <c r="P19" s="1395"/>
    </row>
    <row r="20" spans="1:35" s="1396" customFormat="1" ht="20.100000000000001" customHeight="1">
      <c r="A20" s="290" t="s">
        <v>41</v>
      </c>
      <c r="B20" s="1393">
        <v>1001</v>
      </c>
      <c r="C20" s="1393">
        <v>7199.598</v>
      </c>
      <c r="D20" s="1393">
        <v>25574.776000000002</v>
      </c>
      <c r="E20" s="1393">
        <v>4.4909999999999997</v>
      </c>
      <c r="F20" s="1393">
        <v>25673.955000000002</v>
      </c>
      <c r="G20" s="1394">
        <v>7104.91</v>
      </c>
      <c r="I20" s="1395"/>
      <c r="J20" s="1395"/>
      <c r="K20" s="1395"/>
      <c r="L20" s="1395"/>
      <c r="M20" s="1395"/>
      <c r="N20" s="1395"/>
      <c r="O20" s="1395"/>
      <c r="P20" s="1395"/>
    </row>
    <row r="21" spans="1:35" s="1396" customFormat="1" ht="20.100000000000001" customHeight="1">
      <c r="A21" s="27" t="s">
        <v>42</v>
      </c>
      <c r="B21" s="1393">
        <v>5840</v>
      </c>
      <c r="C21" s="1393">
        <v>138168.019</v>
      </c>
      <c r="D21" s="1393">
        <v>48345.021999999997</v>
      </c>
      <c r="E21" s="1393">
        <v>63.914000000000001</v>
      </c>
      <c r="F21" s="1393">
        <v>40892.326000000001</v>
      </c>
      <c r="G21" s="1394">
        <v>145684.63</v>
      </c>
      <c r="I21" s="1395"/>
      <c r="J21" s="1395"/>
      <c r="K21" s="1395"/>
      <c r="L21" s="1395"/>
      <c r="M21" s="1395"/>
      <c r="N21" s="1395"/>
      <c r="O21" s="1395"/>
      <c r="P21" s="1395"/>
    </row>
    <row r="22" spans="1:35" s="1396" customFormat="1" ht="20.100000000000001" customHeight="1">
      <c r="A22" s="290" t="s">
        <v>43</v>
      </c>
      <c r="B22" s="1393">
        <v>250</v>
      </c>
      <c r="C22" s="1393">
        <v>1721455.906</v>
      </c>
      <c r="D22" s="1393">
        <v>4821835.7680000002</v>
      </c>
      <c r="E22" s="1393">
        <v>15.436</v>
      </c>
      <c r="F22" s="1393">
        <v>4699870.7019999996</v>
      </c>
      <c r="G22" s="1394">
        <v>1843436.409</v>
      </c>
      <c r="I22" s="1395"/>
      <c r="J22" s="1395"/>
      <c r="K22" s="1395"/>
      <c r="L22" s="1395"/>
      <c r="M22" s="1395"/>
      <c r="N22" s="1395"/>
      <c r="O22" s="1395"/>
      <c r="P22" s="1395"/>
    </row>
    <row r="23" spans="1:35" s="1396" customFormat="1" ht="20.100000000000001" customHeight="1">
      <c r="A23" s="290" t="s">
        <v>44</v>
      </c>
      <c r="B23" s="1393">
        <v>86</v>
      </c>
      <c r="C23" s="1393">
        <v>2469965.6329999999</v>
      </c>
      <c r="D23" s="1393">
        <v>16832728.636999998</v>
      </c>
      <c r="E23" s="1393">
        <v>0</v>
      </c>
      <c r="F23" s="1393">
        <v>17554255.802999999</v>
      </c>
      <c r="G23" s="1394">
        <v>1748438.4669999999</v>
      </c>
      <c r="I23" s="1395"/>
      <c r="J23" s="1395"/>
      <c r="K23" s="1395"/>
      <c r="L23" s="1395"/>
      <c r="M23" s="1395"/>
      <c r="N23" s="1395"/>
      <c r="O23" s="1395"/>
      <c r="P23" s="1395"/>
    </row>
    <row r="24" spans="1:35" s="1396" customFormat="1" ht="20.100000000000001" customHeight="1">
      <c r="A24" s="290" t="s">
        <v>45</v>
      </c>
      <c r="B24" s="1393">
        <v>138</v>
      </c>
      <c r="C24" s="1393">
        <v>306897.82</v>
      </c>
      <c r="D24" s="1393">
        <v>1993668.912</v>
      </c>
      <c r="E24" s="1393">
        <v>0</v>
      </c>
      <c r="F24" s="1393">
        <v>1898163.598</v>
      </c>
      <c r="G24" s="1394">
        <v>402403.13299999997</v>
      </c>
      <c r="I24" s="1395"/>
      <c r="J24" s="1395"/>
      <c r="K24" s="1395"/>
      <c r="L24" s="1395"/>
      <c r="M24" s="1395"/>
      <c r="N24" s="1395"/>
      <c r="O24" s="1395"/>
      <c r="P24" s="1395"/>
    </row>
    <row r="25" spans="1:35" s="926" customFormat="1" ht="24" customHeight="1" thickBot="1">
      <c r="A25" s="365" t="s">
        <v>46</v>
      </c>
      <c r="B25" s="1397">
        <v>9029162</v>
      </c>
      <c r="C25" s="1397">
        <v>135895612.92199999</v>
      </c>
      <c r="D25" s="1397">
        <v>838424509.37699986</v>
      </c>
      <c r="E25" s="1397">
        <v>516475.58399999997</v>
      </c>
      <c r="F25" s="1397">
        <v>838173704.07500017</v>
      </c>
      <c r="G25" s="1397">
        <v>136662893.80499995</v>
      </c>
      <c r="I25" s="1395"/>
      <c r="J25" s="1395"/>
      <c r="K25" s="1395"/>
      <c r="L25" s="1395"/>
      <c r="M25" s="1395"/>
      <c r="N25" s="1395"/>
      <c r="O25" s="1395"/>
      <c r="P25" s="1395"/>
    </row>
    <row r="26" spans="1:35" s="1388" customFormat="1" ht="9.75" customHeight="1">
      <c r="A26" s="1399"/>
      <c r="B26" s="1399"/>
      <c r="C26" s="1400"/>
      <c r="D26" s="1400"/>
      <c r="E26" s="1400"/>
      <c r="F26" s="1400"/>
      <c r="G26" s="1400"/>
      <c r="H26" s="1398"/>
      <c r="I26" s="1398"/>
      <c r="J26" s="1398"/>
      <c r="K26" s="1398"/>
      <c r="L26" s="1398"/>
      <c r="M26" s="1398"/>
      <c r="N26" s="1398"/>
      <c r="O26" s="1398"/>
      <c r="P26" s="1398"/>
      <c r="Q26" s="1398"/>
      <c r="R26" s="1398"/>
      <c r="S26" s="1398"/>
      <c r="T26" s="1398"/>
      <c r="U26" s="1398"/>
      <c r="V26" s="1398"/>
      <c r="W26" s="1398"/>
      <c r="X26" s="1398"/>
      <c r="Y26" s="1398"/>
      <c r="Z26" s="1398"/>
      <c r="AA26" s="1398"/>
      <c r="AB26" s="1398"/>
      <c r="AC26" s="1398"/>
      <c r="AD26" s="1398"/>
      <c r="AE26" s="1398"/>
      <c r="AF26" s="1398"/>
      <c r="AG26" s="1398"/>
      <c r="AH26" s="1398"/>
      <c r="AI26" s="1398"/>
    </row>
    <row r="27" spans="1:35" s="1410" customFormat="1">
      <c r="A27" s="925" t="s">
        <v>1175</v>
      </c>
      <c r="B27" s="926"/>
      <c r="C27" s="926"/>
      <c r="D27" s="926"/>
      <c r="E27" s="926"/>
      <c r="F27" s="926"/>
      <c r="G27" s="926"/>
    </row>
    <row r="28" spans="1:35" s="1388" customFormat="1" ht="13.5">
      <c r="A28" s="163"/>
      <c r="B28" s="18"/>
      <c r="C28" s="18"/>
      <c r="D28" s="18"/>
      <c r="E28" s="18"/>
      <c r="F28" s="18"/>
      <c r="G28" s="18"/>
      <c r="H28" s="18"/>
      <c r="I28" s="18"/>
      <c r="J28" s="7"/>
      <c r="K28" s="7"/>
      <c r="L28" s="7"/>
      <c r="M28" s="7"/>
      <c r="N28" s="7"/>
      <c r="O28" s="7"/>
      <c r="P28" s="7"/>
      <c r="Q28" s="7"/>
      <c r="R28" s="7"/>
      <c r="S28" s="7"/>
      <c r="T28" s="7"/>
      <c r="U28" s="7"/>
      <c r="V28" s="7"/>
      <c r="W28" s="7"/>
      <c r="X28" s="7"/>
      <c r="Y28" s="7"/>
      <c r="Z28" s="7"/>
    </row>
    <row r="29" spans="1:35" s="1388" customFormat="1" ht="13.5">
      <c r="A29" s="548"/>
      <c r="B29" s="886"/>
      <c r="C29" s="886"/>
      <c r="D29" s="887"/>
      <c r="E29" s="886"/>
      <c r="F29" s="886"/>
      <c r="G29" s="886"/>
      <c r="H29" s="887"/>
      <c r="I29" s="886"/>
      <c r="J29" s="7"/>
      <c r="K29" s="7"/>
      <c r="L29" s="7"/>
      <c r="M29" s="7"/>
      <c r="N29" s="7"/>
      <c r="O29" s="7"/>
      <c r="P29" s="7"/>
      <c r="Q29" s="7"/>
      <c r="R29" s="7"/>
      <c r="S29" s="7"/>
      <c r="T29" s="7"/>
      <c r="U29" s="7"/>
      <c r="V29" s="7"/>
      <c r="W29" s="7"/>
      <c r="X29" s="7"/>
      <c r="Y29" s="7"/>
      <c r="Z29" s="7"/>
    </row>
    <row r="30" spans="1:35" s="1388" customFormat="1">
      <c r="B30" s="1403"/>
      <c r="C30" s="1403"/>
      <c r="D30" s="1403"/>
      <c r="E30" s="1403"/>
      <c r="F30" s="1403"/>
      <c r="G30" s="1403"/>
    </row>
    <row r="31" spans="1:35" s="1388" customFormat="1">
      <c r="B31" s="1403"/>
      <c r="C31" s="1403"/>
      <c r="D31" s="1403"/>
      <c r="E31" s="1403"/>
      <c r="F31" s="1403"/>
      <c r="G31" s="1403"/>
    </row>
    <row r="32" spans="1:35" s="1388" customFormat="1"/>
    <row r="33" s="1388" customFormat="1"/>
  </sheetData>
  <mergeCells count="2">
    <mergeCell ref="A2:G2"/>
    <mergeCell ref="A4:G4"/>
  </mergeCells>
  <hyperlinks>
    <hyperlink ref="A1" location="Índice!A1" display="Volver al Índice" xr:uid="{8A2A9890-8982-4C88-8F38-84A3F70F81C5}"/>
  </hyperlinks>
  <pageMargins left="1.1811023622047245" right="1.1811023622047245" top="0.98425196850393704" bottom="0.98425196850393704" header="0.6692913385826772" footer="0.6692913385826772"/>
  <pageSetup paperSize="9"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9A60F-4D4E-42B4-8722-9AFDDB9384DF}">
  <dimension ref="A1:O32"/>
  <sheetViews>
    <sheetView showGridLines="0" zoomScale="110" zoomScaleNormal="110" workbookViewId="0"/>
  </sheetViews>
  <sheetFormatPr baseColWidth="10" defaultRowHeight="12.75"/>
  <cols>
    <col min="1" max="1" width="35.5703125" style="7" customWidth="1"/>
    <col min="2" max="2" width="11.140625" style="7" customWidth="1"/>
    <col min="3" max="10" width="11.7109375" style="7" customWidth="1"/>
    <col min="11" max="11" width="14" style="7" customWidth="1"/>
    <col min="12" max="12" width="11.42578125" style="7"/>
    <col min="13" max="13" width="13.5703125" style="7" customWidth="1"/>
    <col min="14" max="14" width="11.42578125" style="7"/>
    <col min="15" max="15" width="12.7109375" style="7" customWidth="1"/>
    <col min="16" max="16384" width="11.42578125" style="7"/>
  </cols>
  <sheetData>
    <row r="1" spans="1:15" s="378" customFormat="1" ht="12.75" customHeight="1">
      <c r="A1" s="1504" t="s">
        <v>1218</v>
      </c>
      <c r="B1" s="1"/>
      <c r="C1" s="1"/>
      <c r="D1" s="1"/>
      <c r="E1" s="1"/>
      <c r="F1" s="1"/>
      <c r="G1" s="1"/>
      <c r="H1" s="1"/>
      <c r="I1" s="1"/>
      <c r="J1" s="1"/>
    </row>
    <row r="2" spans="1:15" s="173" customFormat="1" ht="30" customHeight="1">
      <c r="A2" s="40" t="s">
        <v>1154</v>
      </c>
      <c r="B2" s="40"/>
      <c r="C2" s="40"/>
      <c r="D2" s="40"/>
      <c r="E2" s="40"/>
      <c r="F2" s="40"/>
      <c r="G2" s="40"/>
      <c r="H2" s="40"/>
      <c r="I2" s="40"/>
      <c r="J2" s="40"/>
      <c r="K2" s="1366"/>
      <c r="L2" s="1366"/>
      <c r="M2" s="1366"/>
      <c r="N2" s="1366"/>
      <c r="O2" s="1366"/>
    </row>
    <row r="3" spans="1:15" s="378" customFormat="1" ht="21" customHeight="1">
      <c r="A3" s="1367">
        <v>45444</v>
      </c>
      <c r="B3" s="1367"/>
      <c r="C3" s="1367"/>
      <c r="D3" s="1367"/>
      <c r="E3" s="1367"/>
      <c r="F3" s="1367"/>
      <c r="G3" s="1367"/>
      <c r="H3" s="1367"/>
      <c r="I3" s="1367"/>
      <c r="J3" s="1367"/>
      <c r="K3" s="1368"/>
      <c r="L3" s="1368"/>
      <c r="M3" s="1368"/>
      <c r="N3" s="1368"/>
      <c r="O3" s="1368"/>
    </row>
    <row r="4" spans="1:15" s="378" customFormat="1" ht="18.75" customHeight="1">
      <c r="A4" s="380" t="s">
        <v>123</v>
      </c>
      <c r="B4" s="380"/>
      <c r="C4" s="380"/>
      <c r="D4" s="380"/>
      <c r="E4" s="380"/>
      <c r="F4" s="380"/>
      <c r="G4" s="380"/>
      <c r="H4" s="380"/>
      <c r="I4" s="380"/>
      <c r="J4" s="380"/>
      <c r="K4" s="1368"/>
      <c r="L4" s="1368"/>
      <c r="M4" s="1368"/>
      <c r="N4" s="1368"/>
      <c r="O4" s="1368"/>
    </row>
    <row r="5" spans="1:15" s="384" customFormat="1" ht="7.5" customHeight="1" thickBot="1">
      <c r="A5" s="382"/>
      <c r="B5" s="382"/>
      <c r="C5" s="382"/>
      <c r="D5" s="7"/>
      <c r="E5" s="7"/>
      <c r="F5" s="7"/>
      <c r="G5" s="7"/>
      <c r="H5" s="7"/>
      <c r="I5" s="7"/>
      <c r="J5" s="382"/>
      <c r="K5" s="1369"/>
      <c r="L5" s="1369"/>
      <c r="M5" s="1369"/>
      <c r="N5" s="1369"/>
      <c r="O5" s="1369"/>
    </row>
    <row r="6" spans="1:15" s="13" customFormat="1" ht="24.75" customHeight="1">
      <c r="A6" s="1370"/>
      <c r="B6" s="1371"/>
      <c r="D6" s="1372" t="s">
        <v>1155</v>
      </c>
      <c r="E6" s="1372"/>
      <c r="F6" s="1372"/>
      <c r="G6" s="1372"/>
      <c r="H6" s="1372"/>
      <c r="I6" s="1373"/>
    </row>
    <row r="7" spans="1:15" s="13" customFormat="1" ht="42" customHeight="1">
      <c r="A7" s="1374"/>
      <c r="B7" s="387" t="s">
        <v>1156</v>
      </c>
      <c r="C7" s="1375" t="s">
        <v>722</v>
      </c>
      <c r="D7" s="387" t="s">
        <v>1157</v>
      </c>
      <c r="E7" s="387" t="s">
        <v>1158</v>
      </c>
      <c r="F7" s="387" t="s">
        <v>1159</v>
      </c>
      <c r="G7" s="387" t="s">
        <v>1160</v>
      </c>
      <c r="H7" s="387" t="s">
        <v>1161</v>
      </c>
      <c r="I7" s="387" t="s">
        <v>1162</v>
      </c>
      <c r="J7" s="427" t="s">
        <v>193</v>
      </c>
    </row>
    <row r="8" spans="1:15" s="36" customFormat="1" ht="8.25" customHeight="1">
      <c r="A8" s="388"/>
      <c r="B8" s="388"/>
      <c r="C8" s="388"/>
      <c r="D8" s="388"/>
      <c r="E8" s="388"/>
      <c r="F8" s="388"/>
      <c r="G8" s="388"/>
      <c r="H8" s="388"/>
      <c r="I8" s="388"/>
      <c r="J8" s="388"/>
    </row>
    <row r="9" spans="1:15" s="24" customFormat="1" ht="18" customHeight="1">
      <c r="A9" s="290" t="s">
        <v>29</v>
      </c>
      <c r="B9" s="1376">
        <v>14116741.852170527</v>
      </c>
      <c r="C9" s="1376">
        <v>13309517.249010522</v>
      </c>
      <c r="D9" s="1376">
        <v>4338768.5879657902</v>
      </c>
      <c r="E9" s="1376">
        <v>1899713.2853857898</v>
      </c>
      <c r="F9" s="1376">
        <v>1639112.7587615787</v>
      </c>
      <c r="G9" s="1376">
        <v>2280057.5888831583</v>
      </c>
      <c r="H9" s="1376">
        <v>2460122.156085263</v>
      </c>
      <c r="I9" s="1376">
        <v>881679.31867000007</v>
      </c>
      <c r="J9" s="1377">
        <v>40925712.796932623</v>
      </c>
      <c r="K9" s="198"/>
    </row>
    <row r="10" spans="1:15" s="24" customFormat="1" ht="18" customHeight="1">
      <c r="A10" s="290" t="s">
        <v>30</v>
      </c>
      <c r="B10" s="1376">
        <v>215698.65571105262</v>
      </c>
      <c r="C10" s="1376">
        <v>166504.53480421053</v>
      </c>
      <c r="D10" s="1376">
        <v>1145.1782063157896</v>
      </c>
      <c r="E10" s="1376">
        <v>4651.1888131578953</v>
      </c>
      <c r="F10" s="1376">
        <v>22107.035895263161</v>
      </c>
      <c r="G10" s="1376">
        <v>296587.21515578951</v>
      </c>
      <c r="H10" s="1376">
        <v>438871.33747947367</v>
      </c>
      <c r="I10" s="1376">
        <v>94793.191010526323</v>
      </c>
      <c r="J10" s="1377">
        <v>1240358.3370757895</v>
      </c>
      <c r="K10" s="198"/>
    </row>
    <row r="11" spans="1:15" s="24" customFormat="1" ht="18" customHeight="1">
      <c r="A11" s="290" t="s">
        <v>95</v>
      </c>
      <c r="B11" s="1376">
        <v>25662626.585242629</v>
      </c>
      <c r="C11" s="1376">
        <v>27429278.332007896</v>
      </c>
      <c r="D11" s="1376">
        <v>4377919.9512821054</v>
      </c>
      <c r="E11" s="1376">
        <v>5045361.9061568426</v>
      </c>
      <c r="F11" s="1376">
        <v>1250355.9329963156</v>
      </c>
      <c r="G11" s="1376">
        <v>1160157.2275789473</v>
      </c>
      <c r="H11" s="1376">
        <v>666179.49397526309</v>
      </c>
      <c r="I11" s="1376">
        <v>2470085.8885636842</v>
      </c>
      <c r="J11" s="1377">
        <v>68061965.317803681</v>
      </c>
      <c r="K11" s="198"/>
    </row>
    <row r="12" spans="1:15" s="24" customFormat="1" ht="18" customHeight="1">
      <c r="A12" s="290" t="s">
        <v>32</v>
      </c>
      <c r="B12" s="1376">
        <v>409722.08880894736</v>
      </c>
      <c r="C12" s="1376">
        <v>2472583.4244578942</v>
      </c>
      <c r="D12" s="1376">
        <v>13369.59134894737</v>
      </c>
      <c r="E12" s="1376">
        <v>631083.62120894715</v>
      </c>
      <c r="F12" s="1376">
        <v>126697.40465105265</v>
      </c>
      <c r="G12" s="1376">
        <v>1094860.9674626314</v>
      </c>
      <c r="H12" s="1376">
        <v>364742.89575631579</v>
      </c>
      <c r="I12" s="1376">
        <v>61396.318291578951</v>
      </c>
      <c r="J12" s="1377">
        <v>5174456.3119863151</v>
      </c>
      <c r="K12" s="198"/>
    </row>
    <row r="13" spans="1:15" s="24" customFormat="1" ht="18" customHeight="1">
      <c r="A13" s="290" t="s">
        <v>33</v>
      </c>
      <c r="B13" s="1376">
        <v>2524231.2288721059</v>
      </c>
      <c r="C13" s="1376">
        <v>1589786.2991873687</v>
      </c>
      <c r="D13" s="1376">
        <v>584599.57055631583</v>
      </c>
      <c r="E13" s="1376">
        <v>686101.73197578953</v>
      </c>
      <c r="F13" s="1376">
        <v>903786.98265736841</v>
      </c>
      <c r="G13" s="1376">
        <v>1065233.9251600001</v>
      </c>
      <c r="H13" s="1376">
        <v>1096526.6838126315</v>
      </c>
      <c r="I13" s="1376">
        <v>194093.41645578941</v>
      </c>
      <c r="J13" s="1377">
        <v>8644359.8386773691</v>
      </c>
      <c r="K13" s="198"/>
    </row>
    <row r="14" spans="1:15" s="24" customFormat="1" ht="18" customHeight="1">
      <c r="A14" s="290" t="s">
        <v>114</v>
      </c>
      <c r="B14" s="1376">
        <v>9219860.6459910534</v>
      </c>
      <c r="C14" s="1376">
        <v>7358665.5784678953</v>
      </c>
      <c r="D14" s="1376">
        <v>1369580.760903158</v>
      </c>
      <c r="E14" s="1376">
        <v>1794047.8594215792</v>
      </c>
      <c r="F14" s="1376">
        <v>1382488.487241579</v>
      </c>
      <c r="G14" s="1376">
        <v>1715446.2269905263</v>
      </c>
      <c r="H14" s="1376">
        <v>2088932.7876600001</v>
      </c>
      <c r="I14" s="1376">
        <v>440017.43253789475</v>
      </c>
      <c r="J14" s="1377">
        <v>25369039.779213682</v>
      </c>
      <c r="K14" s="198"/>
    </row>
    <row r="15" spans="1:15" s="24" customFormat="1" ht="18" customHeight="1">
      <c r="A15" s="290" t="s">
        <v>35</v>
      </c>
      <c r="B15" s="1376">
        <v>2362646.0180547372</v>
      </c>
      <c r="C15" s="1376">
        <v>23898.28051263158</v>
      </c>
      <c r="D15" s="1376">
        <v>2391.5789473684213</v>
      </c>
      <c r="E15" s="1376">
        <v>5421.0435015789481</v>
      </c>
      <c r="F15" s="1376">
        <v>0</v>
      </c>
      <c r="G15" s="1376">
        <v>0</v>
      </c>
      <c r="H15" s="1376">
        <v>0</v>
      </c>
      <c r="I15" s="1376">
        <v>0</v>
      </c>
      <c r="J15" s="1377">
        <v>2394356.9210163159</v>
      </c>
      <c r="K15" s="198"/>
    </row>
    <row r="16" spans="1:15" s="24" customFormat="1" ht="18" customHeight="1">
      <c r="A16" s="290" t="s">
        <v>36</v>
      </c>
      <c r="B16" s="1376">
        <v>7432446.4354521064</v>
      </c>
      <c r="C16" s="1376">
        <v>10806398.704910528</v>
      </c>
      <c r="D16" s="1376">
        <v>1901126.2681257895</v>
      </c>
      <c r="E16" s="1376">
        <v>2606287.4772436842</v>
      </c>
      <c r="F16" s="1376">
        <v>1692196.3652331575</v>
      </c>
      <c r="G16" s="1376">
        <v>422038.46707421046</v>
      </c>
      <c r="H16" s="1376">
        <v>2968895.7887373692</v>
      </c>
      <c r="I16" s="1376">
        <v>657919.99532947375</v>
      </c>
      <c r="J16" s="1377">
        <v>28487309.50210632</v>
      </c>
      <c r="K16" s="198"/>
    </row>
    <row r="17" spans="1:11" s="24" customFormat="1" ht="18" customHeight="1">
      <c r="A17" s="290" t="s">
        <v>37</v>
      </c>
      <c r="B17" s="1376">
        <v>14407.633867894741</v>
      </c>
      <c r="C17" s="1376">
        <v>1024482.5100605263</v>
      </c>
      <c r="D17" s="1376">
        <v>689331.84063631587</v>
      </c>
      <c r="E17" s="1376">
        <v>1012642.9737284209</v>
      </c>
      <c r="F17" s="1376">
        <v>2802089.7449915791</v>
      </c>
      <c r="G17" s="1376">
        <v>2323008.7592094736</v>
      </c>
      <c r="H17" s="1376">
        <v>1849607.2575600001</v>
      </c>
      <c r="I17" s="1376">
        <v>105939.31000263157</v>
      </c>
      <c r="J17" s="1377">
        <v>9821510.0300568435</v>
      </c>
      <c r="K17" s="198"/>
    </row>
    <row r="18" spans="1:11" s="24" customFormat="1" ht="18" customHeight="1">
      <c r="A18" s="290" t="s">
        <v>38</v>
      </c>
      <c r="B18" s="1376">
        <v>205532.15149526318</v>
      </c>
      <c r="C18" s="1376">
        <v>546462.40849526308</v>
      </c>
      <c r="D18" s="1376">
        <v>22725.758644210524</v>
      </c>
      <c r="E18" s="1376">
        <v>197065.26218736838</v>
      </c>
      <c r="F18" s="1376">
        <v>177081.41972052641</v>
      </c>
      <c r="G18" s="1376">
        <v>1114395.4427915791</v>
      </c>
      <c r="H18" s="1376">
        <v>723250.41687684215</v>
      </c>
      <c r="I18" s="1376">
        <v>10484.351597894736</v>
      </c>
      <c r="J18" s="1377">
        <v>2996997.2118089478</v>
      </c>
      <c r="K18" s="198"/>
    </row>
    <row r="19" spans="1:11" s="24" customFormat="1" ht="18" customHeight="1">
      <c r="A19" s="290" t="s">
        <v>39</v>
      </c>
      <c r="B19" s="1376">
        <v>0</v>
      </c>
      <c r="C19" s="1376">
        <v>419648.78965526319</v>
      </c>
      <c r="D19" s="1376">
        <v>513157.6372299997</v>
      </c>
      <c r="E19" s="1376">
        <v>38455.283659999979</v>
      </c>
      <c r="F19" s="1376">
        <v>225944.72817999992</v>
      </c>
      <c r="G19" s="1376">
        <v>482593.01097999973</v>
      </c>
      <c r="H19" s="1376">
        <v>552756.67531999992</v>
      </c>
      <c r="I19" s="1376">
        <v>159589.06237368417</v>
      </c>
      <c r="J19" s="1377">
        <v>2392145.1873989464</v>
      </c>
      <c r="K19" s="198"/>
    </row>
    <row r="20" spans="1:11" s="24" customFormat="1" ht="18" customHeight="1">
      <c r="A20" s="290" t="s">
        <v>40</v>
      </c>
      <c r="B20" s="1376">
        <v>836105.31656157901</v>
      </c>
      <c r="C20" s="1376">
        <v>96.191464210526306</v>
      </c>
      <c r="D20" s="1376">
        <v>348195.32042631588</v>
      </c>
      <c r="E20" s="1376">
        <v>15766.113257894736</v>
      </c>
      <c r="F20" s="1376">
        <v>234166.07966210533</v>
      </c>
      <c r="G20" s="1376">
        <v>382149.26315789472</v>
      </c>
      <c r="H20" s="1376">
        <v>498303.72434999992</v>
      </c>
      <c r="I20" s="1376">
        <v>0</v>
      </c>
      <c r="J20" s="1377">
        <v>2314782.0088800001</v>
      </c>
      <c r="K20" s="198"/>
    </row>
    <row r="21" spans="1:11" s="24" customFormat="1" ht="18" customHeight="1">
      <c r="A21" s="290" t="s">
        <v>41</v>
      </c>
      <c r="B21" s="1376">
        <v>0</v>
      </c>
      <c r="C21" s="1376">
        <v>471853.2712826315</v>
      </c>
      <c r="D21" s="1376">
        <v>22.317679999999996</v>
      </c>
      <c r="E21" s="1376">
        <v>179.88935473684211</v>
      </c>
      <c r="F21" s="1376">
        <v>50915.488734210528</v>
      </c>
      <c r="G21" s="1376">
        <v>63437.265933684204</v>
      </c>
      <c r="H21" s="1376">
        <v>552290.28914263169</v>
      </c>
      <c r="I21" s="1376">
        <v>175725.48892473686</v>
      </c>
      <c r="J21" s="1377">
        <v>1314424.0110526315</v>
      </c>
      <c r="K21" s="198"/>
    </row>
    <row r="22" spans="1:11" s="24" customFormat="1" ht="18" customHeight="1">
      <c r="A22" s="27" t="s">
        <v>42</v>
      </c>
      <c r="B22" s="1376">
        <v>32732.433195263155</v>
      </c>
      <c r="C22" s="1376">
        <v>64404.199501578958</v>
      </c>
      <c r="D22" s="1376">
        <v>556.28826263157885</v>
      </c>
      <c r="E22" s="1376">
        <v>6435.7678321052645</v>
      </c>
      <c r="F22" s="1376">
        <v>14161.408770526314</v>
      </c>
      <c r="G22" s="1376">
        <v>126326.42537421051</v>
      </c>
      <c r="H22" s="1376">
        <v>237749.91826947368</v>
      </c>
      <c r="I22" s="1376">
        <v>470.35479631578937</v>
      </c>
      <c r="J22" s="1377">
        <v>482836.79600210523</v>
      </c>
      <c r="K22" s="198"/>
    </row>
    <row r="23" spans="1:11" s="24" customFormat="1" ht="18" customHeight="1">
      <c r="A23" s="290" t="s">
        <v>43</v>
      </c>
      <c r="B23" s="1376">
        <v>76186.949995789488</v>
      </c>
      <c r="C23" s="1376">
        <v>0</v>
      </c>
      <c r="D23" s="1376">
        <v>54972.738076315807</v>
      </c>
      <c r="E23" s="1376">
        <v>26572.228243157893</v>
      </c>
      <c r="F23" s="1376">
        <v>27255.975111578955</v>
      </c>
      <c r="G23" s="1376">
        <v>57584.228595789456</v>
      </c>
      <c r="H23" s="1376">
        <v>0</v>
      </c>
      <c r="I23" s="1376">
        <v>0</v>
      </c>
      <c r="J23" s="1377">
        <v>242572.1200226316</v>
      </c>
      <c r="K23" s="198"/>
    </row>
    <row r="24" spans="1:11" s="24" customFormat="1" ht="18" customHeight="1">
      <c r="A24" s="290" t="s">
        <v>44</v>
      </c>
      <c r="B24" s="1376">
        <v>0</v>
      </c>
      <c r="C24" s="1376">
        <v>0</v>
      </c>
      <c r="D24" s="1376">
        <v>21767.956743684215</v>
      </c>
      <c r="E24" s="1376">
        <v>0</v>
      </c>
      <c r="F24" s="1376">
        <v>0</v>
      </c>
      <c r="G24" s="1376">
        <v>0</v>
      </c>
      <c r="H24" s="1376">
        <v>0</v>
      </c>
      <c r="I24" s="1376">
        <v>0</v>
      </c>
      <c r="J24" s="1377">
        <v>21767.956743684215</v>
      </c>
      <c r="K24" s="198"/>
    </row>
    <row r="25" spans="1:11" s="24" customFormat="1" ht="18" customHeight="1">
      <c r="A25" s="290" t="s">
        <v>45</v>
      </c>
      <c r="B25" s="1376">
        <v>0</v>
      </c>
      <c r="C25" s="1376">
        <v>0</v>
      </c>
      <c r="D25" s="1376">
        <v>117352.45485473685</v>
      </c>
      <c r="E25" s="1376">
        <v>22358.197368421053</v>
      </c>
      <c r="F25" s="1376">
        <v>37347.829503157896</v>
      </c>
      <c r="G25" s="1376">
        <v>80281.742681052609</v>
      </c>
      <c r="H25" s="1376">
        <v>44275.789473684214</v>
      </c>
      <c r="I25" s="1376">
        <v>0</v>
      </c>
      <c r="J25" s="1377">
        <v>301616.01388105261</v>
      </c>
      <c r="K25" s="198"/>
    </row>
    <row r="26" spans="1:11" s="24" customFormat="1" ht="21.95" customHeight="1">
      <c r="A26" s="1378" t="s">
        <v>46</v>
      </c>
      <c r="B26" s="1379">
        <v>63108937.995418936</v>
      </c>
      <c r="C26" s="1379">
        <v>65683579.773818426</v>
      </c>
      <c r="D26" s="1379">
        <v>14356983.799890004</v>
      </c>
      <c r="E26" s="1379">
        <v>13992143.829339476</v>
      </c>
      <c r="F26" s="1379">
        <v>10585707.642110003</v>
      </c>
      <c r="G26" s="1379">
        <v>12664157.757028945</v>
      </c>
      <c r="H26" s="1379">
        <v>14542505.214498946</v>
      </c>
      <c r="I26" s="1379">
        <v>5252194.1285542101</v>
      </c>
      <c r="J26" s="1380">
        <v>200186210.14065892</v>
      </c>
      <c r="K26" s="198"/>
    </row>
    <row r="27" spans="1:11" s="24" customFormat="1" ht="21" customHeight="1">
      <c r="A27" s="30" t="s">
        <v>1163</v>
      </c>
      <c r="B27" s="733"/>
      <c r="C27" s="733"/>
      <c r="D27" s="733"/>
      <c r="E27" s="733"/>
      <c r="F27" s="733"/>
      <c r="G27" s="733"/>
      <c r="H27" s="733"/>
      <c r="I27" s="733"/>
      <c r="J27" s="734"/>
      <c r="K27" s="198"/>
    </row>
    <row r="28" spans="1:11" s="24" customFormat="1" ht="16.5" customHeight="1">
      <c r="A28" s="33"/>
      <c r="B28" s="18"/>
      <c r="C28" s="18"/>
      <c r="D28" s="18"/>
      <c r="E28" s="18"/>
      <c r="F28" s="18"/>
      <c r="G28" s="18"/>
      <c r="H28" s="18"/>
      <c r="I28" s="18"/>
      <c r="J28" s="18"/>
      <c r="K28" s="198"/>
    </row>
    <row r="29" spans="1:11" s="24" customFormat="1" ht="21.95" customHeight="1">
      <c r="A29" s="495"/>
      <c r="B29" s="7"/>
      <c r="C29" s="7"/>
      <c r="D29" s="7"/>
      <c r="E29" s="7"/>
      <c r="F29" s="7"/>
      <c r="G29" s="7"/>
      <c r="H29" s="7"/>
      <c r="I29" s="7"/>
      <c r="J29" s="7"/>
      <c r="K29" s="198"/>
    </row>
    <row r="30" spans="1:11" s="71" customFormat="1" ht="30.75" customHeight="1">
      <c r="A30" s="7"/>
      <c r="B30" s="7"/>
      <c r="C30" s="7"/>
      <c r="D30" s="7"/>
      <c r="E30" s="7"/>
      <c r="F30" s="7"/>
      <c r="G30" s="7"/>
      <c r="H30" s="7"/>
      <c r="I30" s="7"/>
      <c r="J30" s="7"/>
      <c r="K30" s="1381"/>
    </row>
    <row r="31" spans="1:11" s="8" customFormat="1" ht="7.5" customHeight="1">
      <c r="A31" s="7"/>
      <c r="B31" s="7"/>
      <c r="C31" s="7"/>
      <c r="D31" s="7"/>
      <c r="E31" s="7"/>
      <c r="F31" s="7"/>
      <c r="G31" s="7"/>
      <c r="H31" s="7"/>
      <c r="I31" s="7"/>
      <c r="J31" s="7"/>
      <c r="K31" s="1382"/>
    </row>
    <row r="32" spans="1:11" s="74" customFormat="1" ht="13.5" customHeight="1">
      <c r="A32" s="7"/>
      <c r="B32" s="7"/>
      <c r="C32" s="7"/>
      <c r="D32" s="7"/>
      <c r="E32" s="7"/>
      <c r="F32" s="7"/>
      <c r="G32" s="7"/>
      <c r="H32" s="7"/>
      <c r="I32" s="7"/>
      <c r="J32" s="7"/>
    </row>
  </sheetData>
  <mergeCells count="4">
    <mergeCell ref="A2:J2"/>
    <mergeCell ref="A3:J3"/>
    <mergeCell ref="A4:J4"/>
    <mergeCell ref="D6:H6"/>
  </mergeCells>
  <hyperlinks>
    <hyperlink ref="A1" location="Índice!A1" display="Volver al Índice" xr:uid="{D6E2420C-8F87-456F-8699-2D75E5FEB527}"/>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AADD7-98FF-4376-8DBB-FB64944043F1}">
  <dimension ref="A1:O202"/>
  <sheetViews>
    <sheetView showGridLines="0" zoomScale="115" zoomScaleNormal="115" workbookViewId="0"/>
  </sheetViews>
  <sheetFormatPr baseColWidth="10" defaultRowHeight="12.75"/>
  <cols>
    <col min="1" max="1" width="35.5703125" style="7" customWidth="1"/>
    <col min="2" max="2" width="11.140625" style="7" customWidth="1"/>
    <col min="3" max="10" width="11.7109375" style="7" customWidth="1"/>
    <col min="11" max="11" width="14" style="7" customWidth="1"/>
    <col min="12" max="12" width="11.42578125" style="7"/>
    <col min="13" max="13" width="13.5703125" style="7" customWidth="1"/>
    <col min="14" max="14" width="11.42578125" style="7"/>
    <col min="15" max="15" width="12.7109375" style="7" customWidth="1"/>
    <col min="16" max="16384" width="11.42578125" style="7"/>
  </cols>
  <sheetData>
    <row r="1" spans="1:15" s="378" customFormat="1" ht="12.75" customHeight="1">
      <c r="A1" s="1504" t="s">
        <v>1218</v>
      </c>
      <c r="B1" s="1"/>
      <c r="C1" s="1"/>
      <c r="D1" s="1"/>
      <c r="E1" s="1"/>
      <c r="F1" s="1"/>
      <c r="G1" s="1"/>
      <c r="H1" s="1"/>
      <c r="I1" s="1"/>
      <c r="J1" s="1"/>
    </row>
    <row r="2" spans="1:15" s="173" customFormat="1" ht="30" customHeight="1">
      <c r="A2" s="40" t="s">
        <v>1164</v>
      </c>
      <c r="B2" s="40"/>
      <c r="C2" s="40"/>
      <c r="D2" s="40"/>
      <c r="E2" s="40"/>
      <c r="F2" s="40"/>
      <c r="G2" s="40"/>
      <c r="H2" s="40"/>
      <c r="I2" s="40"/>
      <c r="J2" s="40"/>
      <c r="K2" s="1366"/>
      <c r="L2" s="1366"/>
      <c r="M2" s="1366"/>
      <c r="N2" s="1366"/>
      <c r="O2" s="1366"/>
    </row>
    <row r="3" spans="1:15" s="378" customFormat="1" ht="21" customHeight="1">
      <c r="A3" s="1367">
        <v>45444</v>
      </c>
      <c r="B3" s="1367"/>
      <c r="C3" s="1367"/>
      <c r="D3" s="1367"/>
      <c r="E3" s="1367"/>
      <c r="F3" s="1367"/>
      <c r="G3" s="1367"/>
      <c r="H3" s="1367"/>
      <c r="I3" s="1367"/>
      <c r="J3" s="1367"/>
      <c r="K3" s="1368"/>
      <c r="L3" s="1368"/>
      <c r="M3" s="1368"/>
      <c r="N3" s="1368"/>
      <c r="O3" s="1368"/>
    </row>
    <row r="4" spans="1:15" s="378" customFormat="1" ht="18.75" customHeight="1">
      <c r="A4" s="380" t="s">
        <v>1165</v>
      </c>
      <c r="B4" s="380"/>
      <c r="C4" s="380"/>
      <c r="D4" s="380"/>
      <c r="E4" s="380"/>
      <c r="F4" s="380"/>
      <c r="G4" s="380"/>
      <c r="H4" s="380"/>
      <c r="I4" s="380"/>
      <c r="J4" s="380"/>
      <c r="K4" s="1368"/>
      <c r="L4" s="1368"/>
      <c r="M4" s="1368"/>
      <c r="N4" s="1368"/>
      <c r="O4" s="1368"/>
    </row>
    <row r="5" spans="1:15" s="384" customFormat="1" ht="7.5" customHeight="1" thickBot="1">
      <c r="A5" s="382"/>
      <c r="B5" s="382"/>
      <c r="C5" s="382"/>
      <c r="D5" s="7"/>
      <c r="E5" s="7"/>
      <c r="F5" s="7"/>
      <c r="G5" s="7"/>
      <c r="H5" s="7"/>
      <c r="I5" s="7"/>
      <c r="J5" s="382"/>
      <c r="K5" s="1369"/>
      <c r="L5" s="1369"/>
      <c r="M5" s="1369"/>
      <c r="N5" s="1369"/>
      <c r="O5" s="1369"/>
    </row>
    <row r="6" spans="1:15" s="13" customFormat="1" ht="24.75" customHeight="1">
      <c r="A6" s="1370"/>
      <c r="B6" s="1371"/>
      <c r="D6" s="1372" t="s">
        <v>1155</v>
      </c>
      <c r="E6" s="1372"/>
      <c r="F6" s="1372"/>
      <c r="G6" s="1372"/>
      <c r="H6" s="1372"/>
      <c r="I6" s="1373"/>
    </row>
    <row r="7" spans="1:15" s="13" customFormat="1" ht="42" customHeight="1">
      <c r="A7" s="1374"/>
      <c r="B7" s="387" t="s">
        <v>1156</v>
      </c>
      <c r="C7" s="1375" t="s">
        <v>722</v>
      </c>
      <c r="D7" s="387" t="s">
        <v>1157</v>
      </c>
      <c r="E7" s="387" t="s">
        <v>1158</v>
      </c>
      <c r="F7" s="387" t="s">
        <v>1159</v>
      </c>
      <c r="G7" s="387" t="s">
        <v>1160</v>
      </c>
      <c r="H7" s="387" t="s">
        <v>1161</v>
      </c>
      <c r="I7" s="387" t="s">
        <v>1162</v>
      </c>
      <c r="J7" s="427" t="s">
        <v>193</v>
      </c>
    </row>
    <row r="8" spans="1:15" s="36" customFormat="1" ht="8.25" customHeight="1">
      <c r="A8" s="388"/>
      <c r="B8" s="388"/>
      <c r="C8" s="388"/>
      <c r="D8" s="388"/>
      <c r="E8" s="388"/>
      <c r="F8" s="388"/>
      <c r="G8" s="388"/>
      <c r="H8" s="388"/>
      <c r="I8" s="388"/>
      <c r="J8" s="388"/>
    </row>
    <row r="9" spans="1:15" s="24" customFormat="1" ht="18" customHeight="1">
      <c r="A9" s="290" t="s">
        <v>29</v>
      </c>
      <c r="B9" s="1376">
        <v>2282530.6399268424</v>
      </c>
      <c r="C9" s="1376">
        <v>1853068.2371810523</v>
      </c>
      <c r="D9" s="1376">
        <v>638123.8524505262</v>
      </c>
      <c r="E9" s="1376">
        <v>519746.76968368411</v>
      </c>
      <c r="F9" s="1376">
        <v>595730.98050105246</v>
      </c>
      <c r="G9" s="1376">
        <v>665905.41841421055</v>
      </c>
      <c r="H9" s="1376">
        <v>170771.0514473684</v>
      </c>
      <c r="I9" s="1376">
        <v>146155.45156947366</v>
      </c>
      <c r="J9" s="1377">
        <v>6872032.4011742109</v>
      </c>
      <c r="K9" s="198"/>
    </row>
    <row r="10" spans="1:15" s="24" customFormat="1" ht="18" customHeight="1">
      <c r="A10" s="290" t="s">
        <v>30</v>
      </c>
      <c r="B10" s="1376">
        <v>4836.6310705263159</v>
      </c>
      <c r="C10" s="1376">
        <v>7891.9143778947355</v>
      </c>
      <c r="D10" s="1376">
        <v>1294.8213857894732</v>
      </c>
      <c r="E10" s="1376">
        <v>1561.9952884210525</v>
      </c>
      <c r="F10" s="1376">
        <v>5342.4568394736834</v>
      </c>
      <c r="G10" s="1376">
        <v>33076.267024736844</v>
      </c>
      <c r="H10" s="1376">
        <v>6090.3795668421044</v>
      </c>
      <c r="I10" s="1376">
        <v>15222.580616315785</v>
      </c>
      <c r="J10" s="1377">
        <v>75317.046169999987</v>
      </c>
      <c r="K10" s="198"/>
    </row>
    <row r="11" spans="1:15" s="24" customFormat="1" ht="18" customHeight="1">
      <c r="A11" s="290" t="s">
        <v>95</v>
      </c>
      <c r="B11" s="1376">
        <v>5023105.1271752631</v>
      </c>
      <c r="C11" s="1376">
        <v>4652922.7313394751</v>
      </c>
      <c r="D11" s="1376">
        <v>1167229.2942457895</v>
      </c>
      <c r="E11" s="1376">
        <v>1306739.8716178949</v>
      </c>
      <c r="F11" s="1376">
        <v>444381.3567336842</v>
      </c>
      <c r="G11" s="1376">
        <v>372735.30480578949</v>
      </c>
      <c r="H11" s="1376">
        <v>586637.18685052649</v>
      </c>
      <c r="I11" s="1376">
        <v>241269.90013315793</v>
      </c>
      <c r="J11" s="1377">
        <v>13795020.772901578</v>
      </c>
      <c r="K11" s="198"/>
    </row>
    <row r="12" spans="1:15" s="24" customFormat="1" ht="18" customHeight="1">
      <c r="A12" s="290" t="s">
        <v>32</v>
      </c>
      <c r="B12" s="1376">
        <v>54682.520546315805</v>
      </c>
      <c r="C12" s="1376">
        <v>211684.95287210523</v>
      </c>
      <c r="D12" s="1376">
        <v>181.03333157894747</v>
      </c>
      <c r="E12" s="1376">
        <v>5459.8990552631576</v>
      </c>
      <c r="F12" s="1376">
        <v>88552.316312631592</v>
      </c>
      <c r="G12" s="1376">
        <v>145794.43985315791</v>
      </c>
      <c r="H12" s="1376">
        <v>26260.732942631574</v>
      </c>
      <c r="I12" s="1376">
        <v>3567.1755484210526</v>
      </c>
      <c r="J12" s="1377">
        <v>536183.07046210533</v>
      </c>
      <c r="K12" s="198"/>
    </row>
    <row r="13" spans="1:15" s="24" customFormat="1" ht="18" customHeight="1">
      <c r="A13" s="290" t="s">
        <v>33</v>
      </c>
      <c r="B13" s="1376">
        <v>359798.44201526308</v>
      </c>
      <c r="C13" s="1376">
        <v>225646.27171315791</v>
      </c>
      <c r="D13" s="1376">
        <v>150971.37188842104</v>
      </c>
      <c r="E13" s="1376">
        <v>147078.49793368421</v>
      </c>
      <c r="F13" s="1376">
        <v>306740.0546457895</v>
      </c>
      <c r="G13" s="1376">
        <v>283477.4251452632</v>
      </c>
      <c r="H13" s="1376">
        <v>201721.48779631575</v>
      </c>
      <c r="I13" s="1376">
        <v>15400.309001578946</v>
      </c>
      <c r="J13" s="1377">
        <v>1690833.8601394736</v>
      </c>
      <c r="K13" s="198"/>
    </row>
    <row r="14" spans="1:15" s="24" customFormat="1" ht="18" customHeight="1">
      <c r="A14" s="290" t="s">
        <v>114</v>
      </c>
      <c r="B14" s="1376">
        <v>1488263.6064215791</v>
      </c>
      <c r="C14" s="1376">
        <v>1157956.2150836843</v>
      </c>
      <c r="D14" s="1376">
        <v>320134.17765315791</v>
      </c>
      <c r="E14" s="1376">
        <v>370612.0572910526</v>
      </c>
      <c r="F14" s="1376">
        <v>296159.09422578942</v>
      </c>
      <c r="G14" s="1376">
        <v>268550.02670736844</v>
      </c>
      <c r="H14" s="1376">
        <v>304182.27234421042</v>
      </c>
      <c r="I14" s="1376">
        <v>36571.470817368427</v>
      </c>
      <c r="J14" s="1377">
        <v>4242428.9205442108</v>
      </c>
      <c r="K14" s="198"/>
    </row>
    <row r="15" spans="1:15" s="24" customFormat="1" ht="18" customHeight="1">
      <c r="A15" s="290" t="s">
        <v>35</v>
      </c>
      <c r="B15" s="1376">
        <v>630431.18665105267</v>
      </c>
      <c r="C15" s="1376">
        <v>16346.077346842105</v>
      </c>
      <c r="D15" s="1376">
        <v>2565.0526315789475</v>
      </c>
      <c r="E15" s="1376">
        <v>1000</v>
      </c>
      <c r="F15" s="1376">
        <v>500</v>
      </c>
      <c r="G15" s="1376">
        <v>0</v>
      </c>
      <c r="H15" s="1376">
        <v>0</v>
      </c>
      <c r="I15" s="1376">
        <v>0</v>
      </c>
      <c r="J15" s="1377">
        <v>650842.31662947382</v>
      </c>
      <c r="K15" s="198"/>
    </row>
    <row r="16" spans="1:15" s="24" customFormat="1" ht="18" customHeight="1">
      <c r="A16" s="290" t="s">
        <v>36</v>
      </c>
      <c r="B16" s="1376">
        <v>1037366.1249857893</v>
      </c>
      <c r="C16" s="1376">
        <v>1397222.7623457899</v>
      </c>
      <c r="D16" s="1376">
        <v>546391.57195368421</v>
      </c>
      <c r="E16" s="1376">
        <v>433203.29892052634</v>
      </c>
      <c r="F16" s="1376">
        <v>276355.84235526319</v>
      </c>
      <c r="G16" s="1376">
        <v>7543.8846215789472</v>
      </c>
      <c r="H16" s="1376">
        <v>321061.92043263168</v>
      </c>
      <c r="I16" s="1376">
        <v>46908.122855263158</v>
      </c>
      <c r="J16" s="1377">
        <v>4066053.5284705264</v>
      </c>
      <c r="K16" s="198"/>
    </row>
    <row r="17" spans="1:11" s="24" customFormat="1" ht="18" customHeight="1">
      <c r="A17" s="290" t="s">
        <v>37</v>
      </c>
      <c r="B17" s="1376">
        <v>1713.3743494736843</v>
      </c>
      <c r="C17" s="1376">
        <v>40742.916622105266</v>
      </c>
      <c r="D17" s="1376">
        <v>1468.7080126315789</v>
      </c>
      <c r="E17" s="1376">
        <v>9503.8004326315786</v>
      </c>
      <c r="F17" s="1376">
        <v>25757.10100894736</v>
      </c>
      <c r="G17" s="1376">
        <v>19551.896939473685</v>
      </c>
      <c r="H17" s="1376">
        <v>8440.2720515789479</v>
      </c>
      <c r="I17" s="1376">
        <v>2274.9003452631573</v>
      </c>
      <c r="J17" s="1377">
        <v>109452.96976210526</v>
      </c>
      <c r="K17" s="198"/>
    </row>
    <row r="18" spans="1:11" s="24" customFormat="1" ht="18" customHeight="1">
      <c r="A18" s="290" t="s">
        <v>38</v>
      </c>
      <c r="B18" s="1376">
        <v>8393.6305068421043</v>
      </c>
      <c r="C18" s="1376">
        <v>57203.6604268421</v>
      </c>
      <c r="D18" s="1376">
        <v>85.299943684210518</v>
      </c>
      <c r="E18" s="1376">
        <v>1570.6140852631577</v>
      </c>
      <c r="F18" s="1376">
        <v>202.40380105263151</v>
      </c>
      <c r="G18" s="1376">
        <v>100458.85929210529</v>
      </c>
      <c r="H18" s="1376">
        <v>19007.407911052633</v>
      </c>
      <c r="I18" s="1376">
        <v>2618.3476542105263</v>
      </c>
      <c r="J18" s="1377">
        <v>189540.22362105263</v>
      </c>
      <c r="K18" s="198"/>
    </row>
    <row r="19" spans="1:11" s="24" customFormat="1" ht="18" customHeight="1">
      <c r="A19" s="290" t="s">
        <v>39</v>
      </c>
      <c r="B19" s="1376">
        <v>0</v>
      </c>
      <c r="C19" s="1376">
        <v>20373.902023157898</v>
      </c>
      <c r="D19" s="1376">
        <v>0.4695600000000002</v>
      </c>
      <c r="E19" s="1376">
        <v>399.75287000000003</v>
      </c>
      <c r="F19" s="1376">
        <v>1018.11015</v>
      </c>
      <c r="G19" s="1376">
        <v>9633.1872100000055</v>
      </c>
      <c r="H19" s="1376">
        <v>12125.423210000004</v>
      </c>
      <c r="I19" s="1376">
        <v>5129.688793157894</v>
      </c>
      <c r="J19" s="1377">
        <v>48680.533816315801</v>
      </c>
      <c r="K19" s="198"/>
    </row>
    <row r="20" spans="1:11" s="24" customFormat="1" ht="18" customHeight="1">
      <c r="A20" s="290" t="s">
        <v>40</v>
      </c>
      <c r="B20" s="1376">
        <v>481750.08228947362</v>
      </c>
      <c r="C20" s="1376">
        <v>21.091175789473677</v>
      </c>
      <c r="D20" s="1376">
        <v>163911.85040999998</v>
      </c>
      <c r="E20" s="1376">
        <v>124522.41882842111</v>
      </c>
      <c r="F20" s="1376">
        <v>49224.359215789475</v>
      </c>
      <c r="G20" s="1376">
        <v>97645.449315263118</v>
      </c>
      <c r="H20" s="1376">
        <v>60636.530273684191</v>
      </c>
      <c r="I20" s="1376">
        <v>0</v>
      </c>
      <c r="J20" s="1377">
        <v>977711.78150842094</v>
      </c>
      <c r="K20" s="198"/>
    </row>
    <row r="21" spans="1:11" s="24" customFormat="1" ht="18" customHeight="1">
      <c r="A21" s="290" t="s">
        <v>41</v>
      </c>
      <c r="B21" s="1376">
        <v>0</v>
      </c>
      <c r="C21" s="1376">
        <v>320.39328368421053</v>
      </c>
      <c r="D21" s="1376">
        <v>0</v>
      </c>
      <c r="E21" s="1376">
        <v>21.587184736842104</v>
      </c>
      <c r="F21" s="1376">
        <v>32.68313894736842</v>
      </c>
      <c r="G21" s="1376">
        <v>13.012049999999995</v>
      </c>
      <c r="H21" s="1376">
        <v>251.26519736842101</v>
      </c>
      <c r="I21" s="1376">
        <v>1231.2853857894736</v>
      </c>
      <c r="J21" s="1377">
        <v>1870.2262405263157</v>
      </c>
      <c r="K21" s="198"/>
    </row>
    <row r="22" spans="1:11" s="24" customFormat="1" ht="18" customHeight="1">
      <c r="A22" s="27" t="s">
        <v>42</v>
      </c>
      <c r="B22" s="1376">
        <v>11232.579343157895</v>
      </c>
      <c r="C22" s="1376">
        <v>9878.5018810526308</v>
      </c>
      <c r="D22" s="1376">
        <v>1984.0419394736841</v>
      </c>
      <c r="E22" s="1376">
        <v>508.11860263157911</v>
      </c>
      <c r="F22" s="1376">
        <v>794.60922473684229</v>
      </c>
      <c r="G22" s="1376">
        <v>4034.3130878947363</v>
      </c>
      <c r="H22" s="1376">
        <v>4166.6816331578948</v>
      </c>
      <c r="I22" s="1376">
        <v>0</v>
      </c>
      <c r="J22" s="1377">
        <v>32598.845712105267</v>
      </c>
      <c r="K22" s="198"/>
    </row>
    <row r="23" spans="1:11" s="24" customFormat="1" ht="18" customHeight="1">
      <c r="A23" s="290" t="s">
        <v>43</v>
      </c>
      <c r="B23" s="1376">
        <v>50743.587049999995</v>
      </c>
      <c r="C23" s="1376">
        <v>0</v>
      </c>
      <c r="D23" s="1376">
        <v>74191.993873684216</v>
      </c>
      <c r="E23" s="1376">
        <v>254209.40344105259</v>
      </c>
      <c r="F23" s="1376">
        <v>36508.974557368419</v>
      </c>
      <c r="G23" s="1376">
        <v>1616.3979647368421</v>
      </c>
      <c r="H23" s="1376">
        <v>3793</v>
      </c>
      <c r="I23" s="1376">
        <v>0</v>
      </c>
      <c r="J23" s="1377">
        <v>421063.35688684211</v>
      </c>
      <c r="K23" s="198"/>
    </row>
    <row r="24" spans="1:11" s="24" customFormat="1" ht="18" customHeight="1">
      <c r="A24" s="290" t="s">
        <v>44</v>
      </c>
      <c r="B24" s="1376">
        <v>0</v>
      </c>
      <c r="C24" s="1376">
        <v>5.0064721052631578</v>
      </c>
      <c r="D24" s="1376">
        <v>20211.237924210527</v>
      </c>
      <c r="E24" s="1376">
        <v>280284.21052631579</v>
      </c>
      <c r="F24" s="1376">
        <v>31052.63157894737</v>
      </c>
      <c r="G24" s="1376">
        <v>0</v>
      </c>
      <c r="H24" s="1376">
        <v>0</v>
      </c>
      <c r="I24" s="1376">
        <v>0</v>
      </c>
      <c r="J24" s="1377">
        <v>331553.08650157892</v>
      </c>
      <c r="K24" s="198"/>
    </row>
    <row r="25" spans="1:11" s="24" customFormat="1" ht="18" customHeight="1">
      <c r="A25" s="290" t="s">
        <v>45</v>
      </c>
      <c r="B25" s="1376">
        <v>41967.841927368419</v>
      </c>
      <c r="C25" s="1376">
        <v>0</v>
      </c>
      <c r="D25" s="1376">
        <v>29799.944050000002</v>
      </c>
      <c r="E25" s="1376">
        <v>17009.691585789471</v>
      </c>
      <c r="F25" s="1376">
        <v>7593.0915947368394</v>
      </c>
      <c r="G25" s="1376">
        <v>1688.421052631579</v>
      </c>
      <c r="H25" s="1376">
        <v>0</v>
      </c>
      <c r="I25" s="1376">
        <v>0</v>
      </c>
      <c r="J25" s="1377">
        <v>98058.990210526288</v>
      </c>
      <c r="K25" s="198"/>
    </row>
    <row r="26" spans="1:11" s="24" customFormat="1" ht="21.95" customHeight="1">
      <c r="A26" s="1378" t="s">
        <v>46</v>
      </c>
      <c r="B26" s="1379">
        <v>11476815.374258948</v>
      </c>
      <c r="C26" s="1379">
        <v>9651284.6341447346</v>
      </c>
      <c r="D26" s="1379">
        <v>3118544.7212542105</v>
      </c>
      <c r="E26" s="1379">
        <v>3473431.9873473682</v>
      </c>
      <c r="F26" s="1379">
        <v>2165946.0658842111</v>
      </c>
      <c r="G26" s="1379">
        <v>2011724.3034842105</v>
      </c>
      <c r="H26" s="1379">
        <v>1725145.611657369</v>
      </c>
      <c r="I26" s="1379">
        <v>516349.23271999997</v>
      </c>
      <c r="J26" s="1380">
        <v>34139241.930751048</v>
      </c>
      <c r="K26" s="198"/>
    </row>
    <row r="27" spans="1:11" s="24" customFormat="1" ht="21" customHeight="1">
      <c r="A27" s="30" t="s">
        <v>1166</v>
      </c>
      <c r="B27" s="733"/>
      <c r="C27" s="733"/>
      <c r="D27" s="733"/>
      <c r="E27" s="733"/>
      <c r="F27" s="733"/>
      <c r="G27" s="733"/>
      <c r="H27" s="733"/>
      <c r="I27" s="733"/>
      <c r="J27" s="734"/>
      <c r="K27" s="198"/>
    </row>
    <row r="28" spans="1:11" s="24" customFormat="1">
      <c r="A28" s="33"/>
      <c r="B28" s="18"/>
      <c r="C28" s="18"/>
      <c r="D28" s="18"/>
      <c r="E28" s="18"/>
      <c r="F28" s="18"/>
      <c r="G28" s="18"/>
      <c r="H28" s="18"/>
      <c r="I28" s="18"/>
      <c r="J28" s="18"/>
      <c r="K28" s="198"/>
    </row>
    <row r="29" spans="1:11" s="24" customFormat="1">
      <c r="A29" s="495"/>
      <c r="B29" s="7"/>
      <c r="C29" s="7"/>
      <c r="D29" s="7"/>
      <c r="E29" s="7"/>
      <c r="F29" s="7"/>
      <c r="G29" s="7"/>
      <c r="H29" s="7"/>
      <c r="I29" s="7"/>
      <c r="J29" s="7"/>
      <c r="K29" s="198"/>
    </row>
    <row r="30" spans="1:11" s="71" customFormat="1">
      <c r="A30" s="7"/>
      <c r="B30" s="7"/>
      <c r="C30" s="7"/>
      <c r="D30" s="7"/>
      <c r="E30" s="7"/>
      <c r="F30" s="7"/>
      <c r="G30" s="7"/>
      <c r="H30" s="7"/>
      <c r="I30" s="7"/>
      <c r="J30" s="7"/>
      <c r="K30" s="1381"/>
    </row>
    <row r="31" spans="1:11" s="8" customFormat="1">
      <c r="A31" s="7"/>
      <c r="B31" s="7"/>
      <c r="C31" s="7"/>
      <c r="D31" s="7"/>
      <c r="E31" s="7"/>
      <c r="F31" s="7"/>
      <c r="G31" s="7"/>
      <c r="H31" s="7"/>
      <c r="I31" s="7"/>
      <c r="J31" s="7"/>
      <c r="K31" s="1382"/>
    </row>
    <row r="32" spans="1:11" s="74" customFormat="1">
      <c r="A32" s="7"/>
      <c r="B32" s="7"/>
      <c r="C32" s="7"/>
      <c r="D32" s="7"/>
      <c r="E32" s="7"/>
      <c r="F32" s="7"/>
      <c r="G32" s="7"/>
      <c r="H32" s="7"/>
      <c r="I32" s="7"/>
      <c r="J32" s="7"/>
    </row>
    <row r="202" spans="3:3">
      <c r="C202" s="7" t="s">
        <v>115</v>
      </c>
    </row>
  </sheetData>
  <mergeCells count="4">
    <mergeCell ref="A2:J2"/>
    <mergeCell ref="A3:J3"/>
    <mergeCell ref="A4:J4"/>
    <mergeCell ref="D6:H6"/>
  </mergeCells>
  <hyperlinks>
    <hyperlink ref="A1" location="Índice!A1" display="Volver al Índice" xr:uid="{7C92D22C-F286-46FC-8A3E-50ED1A83BE44}"/>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F4EC6-3C8E-4F69-B2E8-6C3EB7421C12}">
  <dimension ref="A1:H201"/>
  <sheetViews>
    <sheetView showGridLines="0" zoomScaleNormal="100" workbookViewId="0"/>
  </sheetViews>
  <sheetFormatPr baseColWidth="10" defaultColWidth="13.140625" defaultRowHeight="12.75"/>
  <cols>
    <col min="1" max="1" width="38.42578125" style="780" customWidth="1"/>
    <col min="2" max="4" width="29.28515625" style="780" customWidth="1"/>
    <col min="5" max="5" width="23.42578125" style="780" customWidth="1"/>
    <col min="6" max="6" width="29.28515625" style="780" customWidth="1"/>
    <col min="7" max="7" width="13.140625" style="1427"/>
    <col min="8" max="8" width="10.140625" style="780" customWidth="1"/>
    <col min="9" max="256" width="13.140625" style="780"/>
    <col min="257" max="257" width="38.42578125" style="780" customWidth="1"/>
    <col min="258" max="260" width="29.28515625" style="780" customWidth="1"/>
    <col min="261" max="261" width="23.42578125" style="780" customWidth="1"/>
    <col min="262" max="262" width="29.28515625" style="780" customWidth="1"/>
    <col min="263" max="263" width="13.140625" style="780"/>
    <col min="264" max="264" width="10.140625" style="780" customWidth="1"/>
    <col min="265" max="512" width="13.140625" style="780"/>
    <col min="513" max="513" width="38.42578125" style="780" customWidth="1"/>
    <col min="514" max="516" width="29.28515625" style="780" customWidth="1"/>
    <col min="517" max="517" width="23.42578125" style="780" customWidth="1"/>
    <col min="518" max="518" width="29.28515625" style="780" customWidth="1"/>
    <col min="519" max="519" width="13.140625" style="780"/>
    <col min="520" max="520" width="10.140625" style="780" customWidth="1"/>
    <col min="521" max="768" width="13.140625" style="780"/>
    <col min="769" max="769" width="38.42578125" style="780" customWidth="1"/>
    <col min="770" max="772" width="29.28515625" style="780" customWidth="1"/>
    <col min="773" max="773" width="23.42578125" style="780" customWidth="1"/>
    <col min="774" max="774" width="29.28515625" style="780" customWidth="1"/>
    <col min="775" max="775" width="13.140625" style="780"/>
    <col min="776" max="776" width="10.140625" style="780" customWidth="1"/>
    <col min="777" max="1024" width="13.140625" style="780"/>
    <col min="1025" max="1025" width="38.42578125" style="780" customWidth="1"/>
    <col min="1026" max="1028" width="29.28515625" style="780" customWidth="1"/>
    <col min="1029" max="1029" width="23.42578125" style="780" customWidth="1"/>
    <col min="1030" max="1030" width="29.28515625" style="780" customWidth="1"/>
    <col min="1031" max="1031" width="13.140625" style="780"/>
    <col min="1032" max="1032" width="10.140625" style="780" customWidth="1"/>
    <col min="1033" max="1280" width="13.140625" style="780"/>
    <col min="1281" max="1281" width="38.42578125" style="780" customWidth="1"/>
    <col min="1282" max="1284" width="29.28515625" style="780" customWidth="1"/>
    <col min="1285" max="1285" width="23.42578125" style="780" customWidth="1"/>
    <col min="1286" max="1286" width="29.28515625" style="780" customWidth="1"/>
    <col min="1287" max="1287" width="13.140625" style="780"/>
    <col min="1288" max="1288" width="10.140625" style="780" customWidth="1"/>
    <col min="1289" max="1536" width="13.140625" style="780"/>
    <col min="1537" max="1537" width="38.42578125" style="780" customWidth="1"/>
    <col min="1538" max="1540" width="29.28515625" style="780" customWidth="1"/>
    <col min="1541" max="1541" width="23.42578125" style="780" customWidth="1"/>
    <col min="1542" max="1542" width="29.28515625" style="780" customWidth="1"/>
    <col min="1543" max="1543" width="13.140625" style="780"/>
    <col min="1544" max="1544" width="10.140625" style="780" customWidth="1"/>
    <col min="1545" max="1792" width="13.140625" style="780"/>
    <col min="1793" max="1793" width="38.42578125" style="780" customWidth="1"/>
    <col min="1794" max="1796" width="29.28515625" style="780" customWidth="1"/>
    <col min="1797" max="1797" width="23.42578125" style="780" customWidth="1"/>
    <col min="1798" max="1798" width="29.28515625" style="780" customWidth="1"/>
    <col min="1799" max="1799" width="13.140625" style="780"/>
    <col min="1800" max="1800" width="10.140625" style="780" customWidth="1"/>
    <col min="1801" max="2048" width="13.140625" style="780"/>
    <col min="2049" max="2049" width="38.42578125" style="780" customWidth="1"/>
    <col min="2050" max="2052" width="29.28515625" style="780" customWidth="1"/>
    <col min="2053" max="2053" width="23.42578125" style="780" customWidth="1"/>
    <col min="2054" max="2054" width="29.28515625" style="780" customWidth="1"/>
    <col min="2055" max="2055" width="13.140625" style="780"/>
    <col min="2056" max="2056" width="10.140625" style="780" customWidth="1"/>
    <col min="2057" max="2304" width="13.140625" style="780"/>
    <col min="2305" max="2305" width="38.42578125" style="780" customWidth="1"/>
    <col min="2306" max="2308" width="29.28515625" style="780" customWidth="1"/>
    <col min="2309" max="2309" width="23.42578125" style="780" customWidth="1"/>
    <col min="2310" max="2310" width="29.28515625" style="780" customWidth="1"/>
    <col min="2311" max="2311" width="13.140625" style="780"/>
    <col min="2312" max="2312" width="10.140625" style="780" customWidth="1"/>
    <col min="2313" max="2560" width="13.140625" style="780"/>
    <col min="2561" max="2561" width="38.42578125" style="780" customWidth="1"/>
    <col min="2562" max="2564" width="29.28515625" style="780" customWidth="1"/>
    <col min="2565" max="2565" width="23.42578125" style="780" customWidth="1"/>
    <col min="2566" max="2566" width="29.28515625" style="780" customWidth="1"/>
    <col min="2567" max="2567" width="13.140625" style="780"/>
    <col min="2568" max="2568" width="10.140625" style="780" customWidth="1"/>
    <col min="2569" max="2816" width="13.140625" style="780"/>
    <col min="2817" max="2817" width="38.42578125" style="780" customWidth="1"/>
    <col min="2818" max="2820" width="29.28515625" style="780" customWidth="1"/>
    <col min="2821" max="2821" width="23.42578125" style="780" customWidth="1"/>
    <col min="2822" max="2822" width="29.28515625" style="780" customWidth="1"/>
    <col min="2823" max="2823" width="13.140625" style="780"/>
    <col min="2824" max="2824" width="10.140625" style="780" customWidth="1"/>
    <col min="2825" max="3072" width="13.140625" style="780"/>
    <col min="3073" max="3073" width="38.42578125" style="780" customWidth="1"/>
    <col min="3074" max="3076" width="29.28515625" style="780" customWidth="1"/>
    <col min="3077" max="3077" width="23.42578125" style="780" customWidth="1"/>
    <col min="3078" max="3078" width="29.28515625" style="780" customWidth="1"/>
    <col min="3079" max="3079" width="13.140625" style="780"/>
    <col min="3080" max="3080" width="10.140625" style="780" customWidth="1"/>
    <col min="3081" max="3328" width="13.140625" style="780"/>
    <col min="3329" max="3329" width="38.42578125" style="780" customWidth="1"/>
    <col min="3330" max="3332" width="29.28515625" style="780" customWidth="1"/>
    <col min="3333" max="3333" width="23.42578125" style="780" customWidth="1"/>
    <col min="3334" max="3334" width="29.28515625" style="780" customWidth="1"/>
    <col min="3335" max="3335" width="13.140625" style="780"/>
    <col min="3336" max="3336" width="10.140625" style="780" customWidth="1"/>
    <col min="3337" max="3584" width="13.140625" style="780"/>
    <col min="3585" max="3585" width="38.42578125" style="780" customWidth="1"/>
    <col min="3586" max="3588" width="29.28515625" style="780" customWidth="1"/>
    <col min="3589" max="3589" width="23.42578125" style="780" customWidth="1"/>
    <col min="3590" max="3590" width="29.28515625" style="780" customWidth="1"/>
    <col min="3591" max="3591" width="13.140625" style="780"/>
    <col min="3592" max="3592" width="10.140625" style="780" customWidth="1"/>
    <col min="3593" max="3840" width="13.140625" style="780"/>
    <col min="3841" max="3841" width="38.42578125" style="780" customWidth="1"/>
    <col min="3842" max="3844" width="29.28515625" style="780" customWidth="1"/>
    <col min="3845" max="3845" width="23.42578125" style="780" customWidth="1"/>
    <col min="3846" max="3846" width="29.28515625" style="780" customWidth="1"/>
    <col min="3847" max="3847" width="13.140625" style="780"/>
    <col min="3848" max="3848" width="10.140625" style="780" customWidth="1"/>
    <col min="3849" max="4096" width="13.140625" style="780"/>
    <col min="4097" max="4097" width="38.42578125" style="780" customWidth="1"/>
    <col min="4098" max="4100" width="29.28515625" style="780" customWidth="1"/>
    <col min="4101" max="4101" width="23.42578125" style="780" customWidth="1"/>
    <col min="4102" max="4102" width="29.28515625" style="780" customWidth="1"/>
    <col min="4103" max="4103" width="13.140625" style="780"/>
    <col min="4104" max="4104" width="10.140625" style="780" customWidth="1"/>
    <col min="4105" max="4352" width="13.140625" style="780"/>
    <col min="4353" max="4353" width="38.42578125" style="780" customWidth="1"/>
    <col min="4354" max="4356" width="29.28515625" style="780" customWidth="1"/>
    <col min="4357" max="4357" width="23.42578125" style="780" customWidth="1"/>
    <col min="4358" max="4358" width="29.28515625" style="780" customWidth="1"/>
    <col min="4359" max="4359" width="13.140625" style="780"/>
    <col min="4360" max="4360" width="10.140625" style="780" customWidth="1"/>
    <col min="4361" max="4608" width="13.140625" style="780"/>
    <col min="4609" max="4609" width="38.42578125" style="780" customWidth="1"/>
    <col min="4610" max="4612" width="29.28515625" style="780" customWidth="1"/>
    <col min="4613" max="4613" width="23.42578125" style="780" customWidth="1"/>
    <col min="4614" max="4614" width="29.28515625" style="780" customWidth="1"/>
    <col min="4615" max="4615" width="13.140625" style="780"/>
    <col min="4616" max="4616" width="10.140625" style="780" customWidth="1"/>
    <col min="4617" max="4864" width="13.140625" style="780"/>
    <col min="4865" max="4865" width="38.42578125" style="780" customWidth="1"/>
    <col min="4866" max="4868" width="29.28515625" style="780" customWidth="1"/>
    <col min="4869" max="4869" width="23.42578125" style="780" customWidth="1"/>
    <col min="4870" max="4870" width="29.28515625" style="780" customWidth="1"/>
    <col min="4871" max="4871" width="13.140625" style="780"/>
    <col min="4872" max="4872" width="10.140625" style="780" customWidth="1"/>
    <col min="4873" max="5120" width="13.140625" style="780"/>
    <col min="5121" max="5121" width="38.42578125" style="780" customWidth="1"/>
    <col min="5122" max="5124" width="29.28515625" style="780" customWidth="1"/>
    <col min="5125" max="5125" width="23.42578125" style="780" customWidth="1"/>
    <col min="5126" max="5126" width="29.28515625" style="780" customWidth="1"/>
    <col min="5127" max="5127" width="13.140625" style="780"/>
    <col min="5128" max="5128" width="10.140625" style="780" customWidth="1"/>
    <col min="5129" max="5376" width="13.140625" style="780"/>
    <col min="5377" max="5377" width="38.42578125" style="780" customWidth="1"/>
    <col min="5378" max="5380" width="29.28515625" style="780" customWidth="1"/>
    <col min="5381" max="5381" width="23.42578125" style="780" customWidth="1"/>
    <col min="5382" max="5382" width="29.28515625" style="780" customWidth="1"/>
    <col min="5383" max="5383" width="13.140625" style="780"/>
    <col min="5384" max="5384" width="10.140625" style="780" customWidth="1"/>
    <col min="5385" max="5632" width="13.140625" style="780"/>
    <col min="5633" max="5633" width="38.42578125" style="780" customWidth="1"/>
    <col min="5634" max="5636" width="29.28515625" style="780" customWidth="1"/>
    <col min="5637" max="5637" width="23.42578125" style="780" customWidth="1"/>
    <col min="5638" max="5638" width="29.28515625" style="780" customWidth="1"/>
    <col min="5639" max="5639" width="13.140625" style="780"/>
    <col min="5640" max="5640" width="10.140625" style="780" customWidth="1"/>
    <col min="5641" max="5888" width="13.140625" style="780"/>
    <col min="5889" max="5889" width="38.42578125" style="780" customWidth="1"/>
    <col min="5890" max="5892" width="29.28515625" style="780" customWidth="1"/>
    <col min="5893" max="5893" width="23.42578125" style="780" customWidth="1"/>
    <col min="5894" max="5894" width="29.28515625" style="780" customWidth="1"/>
    <col min="5895" max="5895" width="13.140625" style="780"/>
    <col min="5896" max="5896" width="10.140625" style="780" customWidth="1"/>
    <col min="5897" max="6144" width="13.140625" style="780"/>
    <col min="6145" max="6145" width="38.42578125" style="780" customWidth="1"/>
    <col min="6146" max="6148" width="29.28515625" style="780" customWidth="1"/>
    <col min="6149" max="6149" width="23.42578125" style="780" customWidth="1"/>
    <col min="6150" max="6150" width="29.28515625" style="780" customWidth="1"/>
    <col min="6151" max="6151" width="13.140625" style="780"/>
    <col min="6152" max="6152" width="10.140625" style="780" customWidth="1"/>
    <col min="6153" max="6400" width="13.140625" style="780"/>
    <col min="6401" max="6401" width="38.42578125" style="780" customWidth="1"/>
    <col min="6402" max="6404" width="29.28515625" style="780" customWidth="1"/>
    <col min="6405" max="6405" width="23.42578125" style="780" customWidth="1"/>
    <col min="6406" max="6406" width="29.28515625" style="780" customWidth="1"/>
    <col min="6407" max="6407" width="13.140625" style="780"/>
    <col min="6408" max="6408" width="10.140625" style="780" customWidth="1"/>
    <col min="6409" max="6656" width="13.140625" style="780"/>
    <col min="6657" max="6657" width="38.42578125" style="780" customWidth="1"/>
    <col min="6658" max="6660" width="29.28515625" style="780" customWidth="1"/>
    <col min="6661" max="6661" width="23.42578125" style="780" customWidth="1"/>
    <col min="6662" max="6662" width="29.28515625" style="780" customWidth="1"/>
    <col min="6663" max="6663" width="13.140625" style="780"/>
    <col min="6664" max="6664" width="10.140625" style="780" customWidth="1"/>
    <col min="6665" max="6912" width="13.140625" style="780"/>
    <col min="6913" max="6913" width="38.42578125" style="780" customWidth="1"/>
    <col min="6914" max="6916" width="29.28515625" style="780" customWidth="1"/>
    <col min="6917" max="6917" width="23.42578125" style="780" customWidth="1"/>
    <col min="6918" max="6918" width="29.28515625" style="780" customWidth="1"/>
    <col min="6919" max="6919" width="13.140625" style="780"/>
    <col min="6920" max="6920" width="10.140625" style="780" customWidth="1"/>
    <col min="6921" max="7168" width="13.140625" style="780"/>
    <col min="7169" max="7169" width="38.42578125" style="780" customWidth="1"/>
    <col min="7170" max="7172" width="29.28515625" style="780" customWidth="1"/>
    <col min="7173" max="7173" width="23.42578125" style="780" customWidth="1"/>
    <col min="7174" max="7174" width="29.28515625" style="780" customWidth="1"/>
    <col min="7175" max="7175" width="13.140625" style="780"/>
    <col min="7176" max="7176" width="10.140625" style="780" customWidth="1"/>
    <col min="7177" max="7424" width="13.140625" style="780"/>
    <col min="7425" max="7425" width="38.42578125" style="780" customWidth="1"/>
    <col min="7426" max="7428" width="29.28515625" style="780" customWidth="1"/>
    <col min="7429" max="7429" width="23.42578125" style="780" customWidth="1"/>
    <col min="7430" max="7430" width="29.28515625" style="780" customWidth="1"/>
    <col min="7431" max="7431" width="13.140625" style="780"/>
    <col min="7432" max="7432" width="10.140625" style="780" customWidth="1"/>
    <col min="7433" max="7680" width="13.140625" style="780"/>
    <col min="7681" max="7681" width="38.42578125" style="780" customWidth="1"/>
    <col min="7682" max="7684" width="29.28515625" style="780" customWidth="1"/>
    <col min="7685" max="7685" width="23.42578125" style="780" customWidth="1"/>
    <col min="7686" max="7686" width="29.28515625" style="780" customWidth="1"/>
    <col min="7687" max="7687" width="13.140625" style="780"/>
    <col min="7688" max="7688" width="10.140625" style="780" customWidth="1"/>
    <col min="7689" max="7936" width="13.140625" style="780"/>
    <col min="7937" max="7937" width="38.42578125" style="780" customWidth="1"/>
    <col min="7938" max="7940" width="29.28515625" style="780" customWidth="1"/>
    <col min="7941" max="7941" width="23.42578125" style="780" customWidth="1"/>
    <col min="7942" max="7942" width="29.28515625" style="780" customWidth="1"/>
    <col min="7943" max="7943" width="13.140625" style="780"/>
    <col min="7944" max="7944" width="10.140625" style="780" customWidth="1"/>
    <col min="7945" max="8192" width="13.140625" style="780"/>
    <col min="8193" max="8193" width="38.42578125" style="780" customWidth="1"/>
    <col min="8194" max="8196" width="29.28515625" style="780" customWidth="1"/>
    <col min="8197" max="8197" width="23.42578125" style="780" customWidth="1"/>
    <col min="8198" max="8198" width="29.28515625" style="780" customWidth="1"/>
    <col min="8199" max="8199" width="13.140625" style="780"/>
    <col min="8200" max="8200" width="10.140625" style="780" customWidth="1"/>
    <col min="8201" max="8448" width="13.140625" style="780"/>
    <col min="8449" max="8449" width="38.42578125" style="780" customWidth="1"/>
    <col min="8450" max="8452" width="29.28515625" style="780" customWidth="1"/>
    <col min="8453" max="8453" width="23.42578125" style="780" customWidth="1"/>
    <col min="8454" max="8454" width="29.28515625" style="780" customWidth="1"/>
    <col min="8455" max="8455" width="13.140625" style="780"/>
    <col min="8456" max="8456" width="10.140625" style="780" customWidth="1"/>
    <col min="8457" max="8704" width="13.140625" style="780"/>
    <col min="8705" max="8705" width="38.42578125" style="780" customWidth="1"/>
    <col min="8706" max="8708" width="29.28515625" style="780" customWidth="1"/>
    <col min="8709" max="8709" width="23.42578125" style="780" customWidth="1"/>
    <col min="8710" max="8710" width="29.28515625" style="780" customWidth="1"/>
    <col min="8711" max="8711" width="13.140625" style="780"/>
    <col min="8712" max="8712" width="10.140625" style="780" customWidth="1"/>
    <col min="8713" max="8960" width="13.140625" style="780"/>
    <col min="8961" max="8961" width="38.42578125" style="780" customWidth="1"/>
    <col min="8962" max="8964" width="29.28515625" style="780" customWidth="1"/>
    <col min="8965" max="8965" width="23.42578125" style="780" customWidth="1"/>
    <col min="8966" max="8966" width="29.28515625" style="780" customWidth="1"/>
    <col min="8967" max="8967" width="13.140625" style="780"/>
    <col min="8968" max="8968" width="10.140625" style="780" customWidth="1"/>
    <col min="8969" max="9216" width="13.140625" style="780"/>
    <col min="9217" max="9217" width="38.42578125" style="780" customWidth="1"/>
    <col min="9218" max="9220" width="29.28515625" style="780" customWidth="1"/>
    <col min="9221" max="9221" width="23.42578125" style="780" customWidth="1"/>
    <col min="9222" max="9222" width="29.28515625" style="780" customWidth="1"/>
    <col min="9223" max="9223" width="13.140625" style="780"/>
    <col min="9224" max="9224" width="10.140625" style="780" customWidth="1"/>
    <col min="9225" max="9472" width="13.140625" style="780"/>
    <col min="9473" max="9473" width="38.42578125" style="780" customWidth="1"/>
    <col min="9474" max="9476" width="29.28515625" style="780" customWidth="1"/>
    <col min="9477" max="9477" width="23.42578125" style="780" customWidth="1"/>
    <col min="9478" max="9478" width="29.28515625" style="780" customWidth="1"/>
    <col min="9479" max="9479" width="13.140625" style="780"/>
    <col min="9480" max="9480" width="10.140625" style="780" customWidth="1"/>
    <col min="9481" max="9728" width="13.140625" style="780"/>
    <col min="9729" max="9729" width="38.42578125" style="780" customWidth="1"/>
    <col min="9730" max="9732" width="29.28515625" style="780" customWidth="1"/>
    <col min="9733" max="9733" width="23.42578125" style="780" customWidth="1"/>
    <col min="9734" max="9734" width="29.28515625" style="780" customWidth="1"/>
    <col min="9735" max="9735" width="13.140625" style="780"/>
    <col min="9736" max="9736" width="10.140625" style="780" customWidth="1"/>
    <col min="9737" max="9984" width="13.140625" style="780"/>
    <col min="9985" max="9985" width="38.42578125" style="780" customWidth="1"/>
    <col min="9986" max="9988" width="29.28515625" style="780" customWidth="1"/>
    <col min="9989" max="9989" width="23.42578125" style="780" customWidth="1"/>
    <col min="9990" max="9990" width="29.28515625" style="780" customWidth="1"/>
    <col min="9991" max="9991" width="13.140625" style="780"/>
    <col min="9992" max="9992" width="10.140625" style="780" customWidth="1"/>
    <col min="9993" max="10240" width="13.140625" style="780"/>
    <col min="10241" max="10241" width="38.42578125" style="780" customWidth="1"/>
    <col min="10242" max="10244" width="29.28515625" style="780" customWidth="1"/>
    <col min="10245" max="10245" width="23.42578125" style="780" customWidth="1"/>
    <col min="10246" max="10246" width="29.28515625" style="780" customWidth="1"/>
    <col min="10247" max="10247" width="13.140625" style="780"/>
    <col min="10248" max="10248" width="10.140625" style="780" customWidth="1"/>
    <col min="10249" max="10496" width="13.140625" style="780"/>
    <col min="10497" max="10497" width="38.42578125" style="780" customWidth="1"/>
    <col min="10498" max="10500" width="29.28515625" style="780" customWidth="1"/>
    <col min="10501" max="10501" width="23.42578125" style="780" customWidth="1"/>
    <col min="10502" max="10502" width="29.28515625" style="780" customWidth="1"/>
    <col min="10503" max="10503" width="13.140625" style="780"/>
    <col min="10504" max="10504" width="10.140625" style="780" customWidth="1"/>
    <col min="10505" max="10752" width="13.140625" style="780"/>
    <col min="10753" max="10753" width="38.42578125" style="780" customWidth="1"/>
    <col min="10754" max="10756" width="29.28515625" style="780" customWidth="1"/>
    <col min="10757" max="10757" width="23.42578125" style="780" customWidth="1"/>
    <col min="10758" max="10758" width="29.28515625" style="780" customWidth="1"/>
    <col min="10759" max="10759" width="13.140625" style="780"/>
    <col min="10760" max="10760" width="10.140625" style="780" customWidth="1"/>
    <col min="10761" max="11008" width="13.140625" style="780"/>
    <col min="11009" max="11009" width="38.42578125" style="780" customWidth="1"/>
    <col min="11010" max="11012" width="29.28515625" style="780" customWidth="1"/>
    <col min="11013" max="11013" width="23.42578125" style="780" customWidth="1"/>
    <col min="11014" max="11014" width="29.28515625" style="780" customWidth="1"/>
    <col min="11015" max="11015" width="13.140625" style="780"/>
    <col min="11016" max="11016" width="10.140625" style="780" customWidth="1"/>
    <col min="11017" max="11264" width="13.140625" style="780"/>
    <col min="11265" max="11265" width="38.42578125" style="780" customWidth="1"/>
    <col min="11266" max="11268" width="29.28515625" style="780" customWidth="1"/>
    <col min="11269" max="11269" width="23.42578125" style="780" customWidth="1"/>
    <col min="11270" max="11270" width="29.28515625" style="780" customWidth="1"/>
    <col min="11271" max="11271" width="13.140625" style="780"/>
    <col min="11272" max="11272" width="10.140625" style="780" customWidth="1"/>
    <col min="11273" max="11520" width="13.140625" style="780"/>
    <col min="11521" max="11521" width="38.42578125" style="780" customWidth="1"/>
    <col min="11522" max="11524" width="29.28515625" style="780" customWidth="1"/>
    <col min="11525" max="11525" width="23.42578125" style="780" customWidth="1"/>
    <col min="11526" max="11526" width="29.28515625" style="780" customWidth="1"/>
    <col min="11527" max="11527" width="13.140625" style="780"/>
    <col min="11528" max="11528" width="10.140625" style="780" customWidth="1"/>
    <col min="11529" max="11776" width="13.140625" style="780"/>
    <col min="11777" max="11777" width="38.42578125" style="780" customWidth="1"/>
    <col min="11778" max="11780" width="29.28515625" style="780" customWidth="1"/>
    <col min="11781" max="11781" width="23.42578125" style="780" customWidth="1"/>
    <col min="11782" max="11782" width="29.28515625" style="780" customWidth="1"/>
    <col min="11783" max="11783" width="13.140625" style="780"/>
    <col min="11784" max="11784" width="10.140625" style="780" customWidth="1"/>
    <col min="11785" max="12032" width="13.140625" style="780"/>
    <col min="12033" max="12033" width="38.42578125" style="780" customWidth="1"/>
    <col min="12034" max="12036" width="29.28515625" style="780" customWidth="1"/>
    <col min="12037" max="12037" width="23.42578125" style="780" customWidth="1"/>
    <col min="12038" max="12038" width="29.28515625" style="780" customWidth="1"/>
    <col min="12039" max="12039" width="13.140625" style="780"/>
    <col min="12040" max="12040" width="10.140625" style="780" customWidth="1"/>
    <col min="12041" max="12288" width="13.140625" style="780"/>
    <col min="12289" max="12289" width="38.42578125" style="780" customWidth="1"/>
    <col min="12290" max="12292" width="29.28515625" style="780" customWidth="1"/>
    <col min="12293" max="12293" width="23.42578125" style="780" customWidth="1"/>
    <col min="12294" max="12294" width="29.28515625" style="780" customWidth="1"/>
    <col min="12295" max="12295" width="13.140625" style="780"/>
    <col min="12296" max="12296" width="10.140625" style="780" customWidth="1"/>
    <col min="12297" max="12544" width="13.140625" style="780"/>
    <col min="12545" max="12545" width="38.42578125" style="780" customWidth="1"/>
    <col min="12546" max="12548" width="29.28515625" style="780" customWidth="1"/>
    <col min="12549" max="12549" width="23.42578125" style="780" customWidth="1"/>
    <col min="12550" max="12550" width="29.28515625" style="780" customWidth="1"/>
    <col min="12551" max="12551" width="13.140625" style="780"/>
    <col min="12552" max="12552" width="10.140625" style="780" customWidth="1"/>
    <col min="12553" max="12800" width="13.140625" style="780"/>
    <col min="12801" max="12801" width="38.42578125" style="780" customWidth="1"/>
    <col min="12802" max="12804" width="29.28515625" style="780" customWidth="1"/>
    <col min="12805" max="12805" width="23.42578125" style="780" customWidth="1"/>
    <col min="12806" max="12806" width="29.28515625" style="780" customWidth="1"/>
    <col min="12807" max="12807" width="13.140625" style="780"/>
    <col min="12808" max="12808" width="10.140625" style="780" customWidth="1"/>
    <col min="12809" max="13056" width="13.140625" style="780"/>
    <col min="13057" max="13057" width="38.42578125" style="780" customWidth="1"/>
    <col min="13058" max="13060" width="29.28515625" style="780" customWidth="1"/>
    <col min="13061" max="13061" width="23.42578125" style="780" customWidth="1"/>
    <col min="13062" max="13062" width="29.28515625" style="780" customWidth="1"/>
    <col min="13063" max="13063" width="13.140625" style="780"/>
    <col min="13064" max="13064" width="10.140625" style="780" customWidth="1"/>
    <col min="13065" max="13312" width="13.140625" style="780"/>
    <col min="13313" max="13313" width="38.42578125" style="780" customWidth="1"/>
    <col min="13314" max="13316" width="29.28515625" style="780" customWidth="1"/>
    <col min="13317" max="13317" width="23.42578125" style="780" customWidth="1"/>
    <col min="13318" max="13318" width="29.28515625" style="780" customWidth="1"/>
    <col min="13319" max="13319" width="13.140625" style="780"/>
    <col min="13320" max="13320" width="10.140625" style="780" customWidth="1"/>
    <col min="13321" max="13568" width="13.140625" style="780"/>
    <col min="13569" max="13569" width="38.42578125" style="780" customWidth="1"/>
    <col min="13570" max="13572" width="29.28515625" style="780" customWidth="1"/>
    <col min="13573" max="13573" width="23.42578125" style="780" customWidth="1"/>
    <col min="13574" max="13574" width="29.28515625" style="780" customWidth="1"/>
    <col min="13575" max="13575" width="13.140625" style="780"/>
    <col min="13576" max="13576" width="10.140625" style="780" customWidth="1"/>
    <col min="13577" max="13824" width="13.140625" style="780"/>
    <col min="13825" max="13825" width="38.42578125" style="780" customWidth="1"/>
    <col min="13826" max="13828" width="29.28515625" style="780" customWidth="1"/>
    <col min="13829" max="13829" width="23.42578125" style="780" customWidth="1"/>
    <col min="13830" max="13830" width="29.28515625" style="780" customWidth="1"/>
    <col min="13831" max="13831" width="13.140625" style="780"/>
    <col min="13832" max="13832" width="10.140625" style="780" customWidth="1"/>
    <col min="13833" max="14080" width="13.140625" style="780"/>
    <col min="14081" max="14081" width="38.42578125" style="780" customWidth="1"/>
    <col min="14082" max="14084" width="29.28515625" style="780" customWidth="1"/>
    <col min="14085" max="14085" width="23.42578125" style="780" customWidth="1"/>
    <col min="14086" max="14086" width="29.28515625" style="780" customWidth="1"/>
    <col min="14087" max="14087" width="13.140625" style="780"/>
    <col min="14088" max="14088" width="10.140625" style="780" customWidth="1"/>
    <col min="14089" max="14336" width="13.140625" style="780"/>
    <col min="14337" max="14337" width="38.42578125" style="780" customWidth="1"/>
    <col min="14338" max="14340" width="29.28515625" style="780" customWidth="1"/>
    <col min="14341" max="14341" width="23.42578125" style="780" customWidth="1"/>
    <col min="14342" max="14342" width="29.28515625" style="780" customWidth="1"/>
    <col min="14343" max="14343" width="13.140625" style="780"/>
    <col min="14344" max="14344" width="10.140625" style="780" customWidth="1"/>
    <col min="14345" max="14592" width="13.140625" style="780"/>
    <col min="14593" max="14593" width="38.42578125" style="780" customWidth="1"/>
    <col min="14594" max="14596" width="29.28515625" style="780" customWidth="1"/>
    <col min="14597" max="14597" width="23.42578125" style="780" customWidth="1"/>
    <col min="14598" max="14598" width="29.28515625" style="780" customWidth="1"/>
    <col min="14599" max="14599" width="13.140625" style="780"/>
    <col min="14600" max="14600" width="10.140625" style="780" customWidth="1"/>
    <col min="14601" max="14848" width="13.140625" style="780"/>
    <col min="14849" max="14849" width="38.42578125" style="780" customWidth="1"/>
    <col min="14850" max="14852" width="29.28515625" style="780" customWidth="1"/>
    <col min="14853" max="14853" width="23.42578125" style="780" customWidth="1"/>
    <col min="14854" max="14854" width="29.28515625" style="780" customWidth="1"/>
    <col min="14855" max="14855" width="13.140625" style="780"/>
    <col min="14856" max="14856" width="10.140625" style="780" customWidth="1"/>
    <col min="14857" max="15104" width="13.140625" style="780"/>
    <col min="15105" max="15105" width="38.42578125" style="780" customWidth="1"/>
    <col min="15106" max="15108" width="29.28515625" style="780" customWidth="1"/>
    <col min="15109" max="15109" width="23.42578125" style="780" customWidth="1"/>
    <col min="15110" max="15110" width="29.28515625" style="780" customWidth="1"/>
    <col min="15111" max="15111" width="13.140625" style="780"/>
    <col min="15112" max="15112" width="10.140625" style="780" customWidth="1"/>
    <col min="15113" max="15360" width="13.140625" style="780"/>
    <col min="15361" max="15361" width="38.42578125" style="780" customWidth="1"/>
    <col min="15362" max="15364" width="29.28515625" style="780" customWidth="1"/>
    <col min="15365" max="15365" width="23.42578125" style="780" customWidth="1"/>
    <col min="15366" max="15366" width="29.28515625" style="780" customWidth="1"/>
    <col min="15367" max="15367" width="13.140625" style="780"/>
    <col min="15368" max="15368" width="10.140625" style="780" customWidth="1"/>
    <col min="15369" max="15616" width="13.140625" style="780"/>
    <col min="15617" max="15617" width="38.42578125" style="780" customWidth="1"/>
    <col min="15618" max="15620" width="29.28515625" style="780" customWidth="1"/>
    <col min="15621" max="15621" width="23.42578125" style="780" customWidth="1"/>
    <col min="15622" max="15622" width="29.28515625" style="780" customWidth="1"/>
    <col min="15623" max="15623" width="13.140625" style="780"/>
    <col min="15624" max="15624" width="10.140625" style="780" customWidth="1"/>
    <col min="15625" max="15872" width="13.140625" style="780"/>
    <col min="15873" max="15873" width="38.42578125" style="780" customWidth="1"/>
    <col min="15874" max="15876" width="29.28515625" style="780" customWidth="1"/>
    <col min="15877" max="15877" width="23.42578125" style="780" customWidth="1"/>
    <col min="15878" max="15878" width="29.28515625" style="780" customWidth="1"/>
    <col min="15879" max="15879" width="13.140625" style="780"/>
    <col min="15880" max="15880" width="10.140625" style="780" customWidth="1"/>
    <col min="15881" max="16128" width="13.140625" style="780"/>
    <col min="16129" max="16129" width="38.42578125" style="780" customWidth="1"/>
    <col min="16130" max="16132" width="29.28515625" style="780" customWidth="1"/>
    <col min="16133" max="16133" width="23.42578125" style="780" customWidth="1"/>
    <col min="16134" max="16134" width="29.28515625" style="780" customWidth="1"/>
    <col min="16135" max="16135" width="13.140625" style="780"/>
    <col min="16136" max="16136" width="10.140625" style="780" customWidth="1"/>
    <col min="16137" max="16384" width="13.140625" style="780"/>
  </cols>
  <sheetData>
    <row r="1" spans="1:7" ht="18" customHeight="1">
      <c r="A1" s="1504" t="s">
        <v>1218</v>
      </c>
      <c r="B1" s="1426"/>
      <c r="C1" s="1426"/>
      <c r="D1" s="1426"/>
      <c r="E1" s="1426"/>
      <c r="F1" s="1426"/>
    </row>
    <row r="2" spans="1:7" s="1430" customFormat="1" ht="48.75" customHeight="1">
      <c r="A2" s="1428" t="s">
        <v>1187</v>
      </c>
      <c r="B2" s="1428"/>
      <c r="C2" s="1428"/>
      <c r="D2" s="1428"/>
      <c r="E2" s="1428"/>
      <c r="F2" s="1428"/>
      <c r="G2" s="1429"/>
    </row>
    <row r="3" spans="1:7" s="1434" customFormat="1" ht="24" customHeight="1">
      <c r="A3" s="1431">
        <v>45473</v>
      </c>
      <c r="B3" s="1432"/>
      <c r="C3" s="1432"/>
      <c r="D3" s="1432"/>
      <c r="E3" s="1432"/>
      <c r="F3" s="1432"/>
      <c r="G3" s="1433"/>
    </row>
    <row r="4" spans="1:7" s="1434" customFormat="1" ht="17.100000000000001" customHeight="1">
      <c r="A4" s="1435" t="s">
        <v>123</v>
      </c>
      <c r="B4" s="1435"/>
      <c r="C4" s="1435"/>
      <c r="D4" s="1435"/>
      <c r="E4" s="1435"/>
      <c r="F4" s="1435"/>
      <c r="G4" s="1433"/>
    </row>
    <row r="5" spans="1:7" s="1438" customFormat="1" ht="6" customHeight="1" thickBot="1">
      <c r="A5" s="1436"/>
      <c r="B5" s="1436"/>
      <c r="C5" s="1436"/>
      <c r="D5" s="1436"/>
      <c r="E5" s="1436"/>
      <c r="F5" s="1436"/>
      <c r="G5" s="1437"/>
    </row>
    <row r="6" spans="1:7" s="1438" customFormat="1" ht="24" customHeight="1">
      <c r="A6" s="1439" t="s">
        <v>1</v>
      </c>
      <c r="B6" s="1440" t="s">
        <v>1188</v>
      </c>
      <c r="C6" s="1440"/>
      <c r="D6" s="1440"/>
      <c r="E6" s="1440"/>
      <c r="F6" s="1440"/>
      <c r="G6" s="1437"/>
    </row>
    <row r="7" spans="1:7" s="1438" customFormat="1" ht="62.25" customHeight="1">
      <c r="A7" s="1441"/>
      <c r="B7" s="1442" t="s">
        <v>1189</v>
      </c>
      <c r="C7" s="1442" t="s">
        <v>1190</v>
      </c>
      <c r="D7" s="1442" t="s">
        <v>1191</v>
      </c>
      <c r="E7" s="1442" t="s">
        <v>1192</v>
      </c>
      <c r="F7" s="1442" t="s">
        <v>1193</v>
      </c>
      <c r="G7" s="1437"/>
    </row>
    <row r="8" spans="1:7" s="947" customFormat="1" ht="20.100000000000001" customHeight="1">
      <c r="A8" s="803" t="s">
        <v>29</v>
      </c>
      <c r="B8" s="1443">
        <v>3848.54027</v>
      </c>
      <c r="C8" s="1443" t="s">
        <v>132</v>
      </c>
      <c r="D8" s="1443">
        <v>190586.47779</v>
      </c>
      <c r="E8" s="1443" t="s">
        <v>132</v>
      </c>
      <c r="F8" s="1444">
        <v>194435.01806</v>
      </c>
      <c r="G8" s="1445"/>
    </row>
    <row r="9" spans="1:7" s="947" customFormat="1" ht="20.100000000000001" customHeight="1">
      <c r="A9" s="1446" t="s">
        <v>30</v>
      </c>
      <c r="B9" s="1443">
        <v>32.122590000000002</v>
      </c>
      <c r="C9" s="1443" t="s">
        <v>132</v>
      </c>
      <c r="D9" s="1443">
        <v>81.009190000000004</v>
      </c>
      <c r="E9" s="1443" t="s">
        <v>132</v>
      </c>
      <c r="F9" s="1444">
        <v>113.13177999999999</v>
      </c>
      <c r="G9" s="1445"/>
    </row>
    <row r="10" spans="1:7" s="947" customFormat="1" ht="20.100000000000001" customHeight="1">
      <c r="A10" s="1446" t="s">
        <v>95</v>
      </c>
      <c r="B10" s="1443">
        <v>49846.478909999998</v>
      </c>
      <c r="C10" s="1443" t="s">
        <v>132</v>
      </c>
      <c r="D10" s="1443">
        <v>280223.85839999997</v>
      </c>
      <c r="E10" s="1443" t="s">
        <v>132</v>
      </c>
      <c r="F10" s="1444">
        <v>330070.33730999997</v>
      </c>
      <c r="G10" s="1445"/>
    </row>
    <row r="11" spans="1:7" s="947" customFormat="1" ht="20.100000000000001" customHeight="1">
      <c r="A11" s="803" t="s">
        <v>32</v>
      </c>
      <c r="B11" s="1443">
        <v>77.306479999999993</v>
      </c>
      <c r="C11" s="1443">
        <v>686.08973000000003</v>
      </c>
      <c r="D11" s="1443">
        <v>1390.13734</v>
      </c>
      <c r="E11" s="1443" t="s">
        <v>132</v>
      </c>
      <c r="F11" s="1444">
        <v>2153.5335499999997</v>
      </c>
      <c r="G11" s="1445"/>
    </row>
    <row r="12" spans="1:7" s="947" customFormat="1" ht="20.100000000000001" customHeight="1">
      <c r="A12" s="1446" t="s">
        <v>33</v>
      </c>
      <c r="B12" s="1443">
        <v>1655.8042700000001</v>
      </c>
      <c r="C12" s="1443" t="s">
        <v>132</v>
      </c>
      <c r="D12" s="1443">
        <v>47842.95738</v>
      </c>
      <c r="E12" s="1443" t="s">
        <v>132</v>
      </c>
      <c r="F12" s="1444">
        <v>49498.76165</v>
      </c>
      <c r="G12" s="1445"/>
    </row>
    <row r="13" spans="1:7" s="947" customFormat="1" ht="20.100000000000001" customHeight="1">
      <c r="A13" s="1446" t="s">
        <v>114</v>
      </c>
      <c r="B13" s="1443">
        <v>24755.955429999998</v>
      </c>
      <c r="C13" s="1443" t="s">
        <v>132</v>
      </c>
      <c r="D13" s="1443">
        <v>145424.62421000001</v>
      </c>
      <c r="E13" s="1443" t="s">
        <v>132</v>
      </c>
      <c r="F13" s="1447">
        <v>170180.57963999998</v>
      </c>
      <c r="G13" s="1445"/>
    </row>
    <row r="14" spans="1:7" s="947" customFormat="1" ht="20.100000000000001" customHeight="1">
      <c r="A14" s="1446" t="s">
        <v>35</v>
      </c>
      <c r="B14" s="1443">
        <v>13527.075510000001</v>
      </c>
      <c r="C14" s="1443" t="s">
        <v>132</v>
      </c>
      <c r="D14" s="1443">
        <v>94160.557400000005</v>
      </c>
      <c r="E14" s="1443" t="s">
        <v>132</v>
      </c>
      <c r="F14" s="1444">
        <v>107687.63291</v>
      </c>
      <c r="G14" s="1445"/>
    </row>
    <row r="15" spans="1:7" s="947" customFormat="1" ht="20.100000000000001" customHeight="1">
      <c r="A15" s="1446" t="s">
        <v>36</v>
      </c>
      <c r="B15" s="1443">
        <v>1278.2731299999998</v>
      </c>
      <c r="C15" s="1443" t="s">
        <v>132</v>
      </c>
      <c r="D15" s="1443">
        <v>118965.09773000001</v>
      </c>
      <c r="E15" s="1443" t="s">
        <v>132</v>
      </c>
      <c r="F15" s="1444">
        <v>120243.37086</v>
      </c>
      <c r="G15" s="1445"/>
    </row>
    <row r="16" spans="1:7" s="947" customFormat="1" ht="20.100000000000001" customHeight="1">
      <c r="A16" s="1446" t="s">
        <v>37</v>
      </c>
      <c r="B16" s="1443">
        <v>5040.8038299999998</v>
      </c>
      <c r="C16" s="1443" t="s">
        <v>132</v>
      </c>
      <c r="D16" s="1443">
        <v>19871.175090000001</v>
      </c>
      <c r="E16" s="1443" t="s">
        <v>132</v>
      </c>
      <c r="F16" s="1444">
        <v>24911.978920000001</v>
      </c>
      <c r="G16" s="1445"/>
    </row>
    <row r="17" spans="1:8" s="947" customFormat="1" ht="20.100000000000001" customHeight="1">
      <c r="A17" s="1446" t="s">
        <v>503</v>
      </c>
      <c r="B17" s="1443">
        <v>1182.9419700000001</v>
      </c>
      <c r="C17" s="1443" t="s">
        <v>132</v>
      </c>
      <c r="D17" s="1443">
        <v>6443.8509299999996</v>
      </c>
      <c r="E17" s="1443" t="s">
        <v>132</v>
      </c>
      <c r="F17" s="1444">
        <v>7626.7929000000004</v>
      </c>
      <c r="G17" s="1445"/>
    </row>
    <row r="18" spans="1:8" s="947" customFormat="1" ht="20.100000000000001" customHeight="1">
      <c r="A18" s="1446" t="s">
        <v>39</v>
      </c>
      <c r="B18" s="1443">
        <v>456.74319000000003</v>
      </c>
      <c r="C18" s="1443" t="s">
        <v>132</v>
      </c>
      <c r="D18" s="1443">
        <v>9832.9481500000002</v>
      </c>
      <c r="E18" s="1443" t="s">
        <v>132</v>
      </c>
      <c r="F18" s="1444">
        <v>10289.691339999999</v>
      </c>
      <c r="G18" s="1445"/>
    </row>
    <row r="19" spans="1:8" s="947" customFormat="1" ht="20.100000000000001" customHeight="1">
      <c r="A19" s="1446" t="s">
        <v>40</v>
      </c>
      <c r="B19" s="1443">
        <v>24752.475870000002</v>
      </c>
      <c r="C19" s="1443" t="s">
        <v>132</v>
      </c>
      <c r="D19" s="1443">
        <v>28335.143660000002</v>
      </c>
      <c r="E19" s="1443" t="s">
        <v>132</v>
      </c>
      <c r="F19" s="1444">
        <v>53087.619530000004</v>
      </c>
      <c r="G19" s="1445"/>
    </row>
    <row r="20" spans="1:8" s="947" customFormat="1" ht="20.100000000000001" customHeight="1">
      <c r="A20" s="1446" t="s">
        <v>41</v>
      </c>
      <c r="B20" s="1443">
        <v>55.798160000000003</v>
      </c>
      <c r="C20" s="1443" t="s">
        <v>132</v>
      </c>
      <c r="D20" s="1443">
        <v>359.44117999999997</v>
      </c>
      <c r="E20" s="1443" t="s">
        <v>132</v>
      </c>
      <c r="F20" s="1444">
        <v>415.23934000000003</v>
      </c>
      <c r="G20" s="1445"/>
    </row>
    <row r="21" spans="1:8" s="947" customFormat="1" ht="20.100000000000001" customHeight="1">
      <c r="A21" s="805" t="s">
        <v>42</v>
      </c>
      <c r="B21" s="1443">
        <v>60.66122</v>
      </c>
      <c r="C21" s="1443" t="s">
        <v>132</v>
      </c>
      <c r="D21" s="1443">
        <v>258.59636</v>
      </c>
      <c r="E21" s="1443" t="s">
        <v>132</v>
      </c>
      <c r="F21" s="1447">
        <v>319.25758000000002</v>
      </c>
      <c r="G21" s="1445"/>
    </row>
    <row r="22" spans="1:8" s="947" customFormat="1" ht="20.100000000000001" customHeight="1">
      <c r="A22" s="1446" t="s">
        <v>43</v>
      </c>
      <c r="B22" s="1443">
        <v>1214.97127</v>
      </c>
      <c r="C22" s="1443" t="s">
        <v>132</v>
      </c>
      <c r="D22" s="1443">
        <v>4888.0541299999995</v>
      </c>
      <c r="E22" s="1443" t="s">
        <v>132</v>
      </c>
      <c r="F22" s="1447">
        <v>6103.0254000000004</v>
      </c>
      <c r="G22" s="1445"/>
    </row>
    <row r="23" spans="1:8" s="947" customFormat="1" ht="20.100000000000001" customHeight="1">
      <c r="A23" s="1446" t="s">
        <v>44</v>
      </c>
      <c r="B23" s="1443">
        <v>1346.1850300000001</v>
      </c>
      <c r="C23" s="1443" t="s">
        <v>132</v>
      </c>
      <c r="D23" s="1443">
        <v>1924.5260499999999</v>
      </c>
      <c r="E23" s="1443" t="s">
        <v>132</v>
      </c>
      <c r="F23" s="1447">
        <v>3270.71108</v>
      </c>
      <c r="G23" s="1445"/>
    </row>
    <row r="24" spans="1:8" s="947" customFormat="1" ht="20.100000000000001" customHeight="1">
      <c r="A24" s="1446" t="s">
        <v>767</v>
      </c>
      <c r="B24" s="1443">
        <v>3524.8873699999999</v>
      </c>
      <c r="C24" s="1443" t="s">
        <v>132</v>
      </c>
      <c r="D24" s="1443">
        <v>11388.78903</v>
      </c>
      <c r="E24" s="1443" t="s">
        <v>132</v>
      </c>
      <c r="F24" s="1447">
        <v>14913.6764</v>
      </c>
      <c r="G24" s="1445"/>
    </row>
    <row r="25" spans="1:8" s="1450" customFormat="1" ht="21.95" customHeight="1">
      <c r="A25" s="1448" t="s">
        <v>46</v>
      </c>
      <c r="B25" s="1444">
        <v>132657.0245</v>
      </c>
      <c r="C25" s="1444">
        <v>686.08973000000003</v>
      </c>
      <c r="D25" s="1444">
        <v>961977.24401999998</v>
      </c>
      <c r="E25" s="1444" t="s">
        <v>132</v>
      </c>
      <c r="F25" s="1447">
        <v>1095320.35825</v>
      </c>
      <c r="G25" s="1445"/>
      <c r="H25" s="1449"/>
    </row>
    <row r="26" spans="1:8" ht="7.5" customHeight="1" thickBot="1">
      <c r="A26" s="1451"/>
      <c r="B26" s="1452"/>
      <c r="C26" s="1452"/>
      <c r="D26" s="1452"/>
      <c r="E26" s="1452"/>
      <c r="F26" s="1452"/>
      <c r="G26" s="1453"/>
    </row>
    <row r="27" spans="1:8" ht="16.5" customHeight="1">
      <c r="A27" s="1454" t="s">
        <v>1194</v>
      </c>
      <c r="B27" s="1454"/>
      <c r="C27" s="1454"/>
      <c r="D27" s="1454"/>
      <c r="E27" s="1454"/>
      <c r="F27" s="1454"/>
    </row>
    <row r="28" spans="1:8">
      <c r="A28" s="1455"/>
      <c r="B28" s="1455"/>
      <c r="C28" s="1455"/>
      <c r="D28" s="1455"/>
      <c r="E28" s="1455"/>
      <c r="F28" s="1455"/>
    </row>
    <row r="29" spans="1:8">
      <c r="A29" s="1455"/>
      <c r="B29" s="1455"/>
      <c r="C29" s="1455"/>
      <c r="D29" s="1455"/>
      <c r="E29" s="1455"/>
      <c r="F29" s="1455"/>
    </row>
    <row r="30" spans="1:8" ht="13.5">
      <c r="A30" s="1456"/>
    </row>
    <row r="201" spans="3:3">
      <c r="C201" s="780" t="s">
        <v>115</v>
      </c>
    </row>
  </sheetData>
  <mergeCells count="7">
    <mergeCell ref="A28:F29"/>
    <mergeCell ref="A2:F2"/>
    <mergeCell ref="A4:F4"/>
    <mergeCell ref="A5:F5"/>
    <mergeCell ref="A6:A7"/>
    <mergeCell ref="B6:F6"/>
    <mergeCell ref="A27:F27"/>
  </mergeCells>
  <hyperlinks>
    <hyperlink ref="A1" location="Índice!A1" display="Volver al Índice" xr:uid="{74057588-95FE-48FE-B49B-31F1BC4E8C82}"/>
  </hyperlinks>
  <printOptions horizontalCentered="1" verticalCentered="1"/>
  <pageMargins left="1.1811023622047245" right="1.1811023622047245" top="0.98425196850393704" bottom="0.98425196850393704" header="0.59055118110236227" footer="0.59055118110236227"/>
  <pageSetup paperSize="9" scale="77"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FBD6C-3400-45B5-93DA-359A29D1C51A}">
  <dimension ref="A1:H29"/>
  <sheetViews>
    <sheetView showGridLines="0" zoomScaleNormal="100" workbookViewId="0"/>
  </sheetViews>
  <sheetFormatPr baseColWidth="10" defaultColWidth="13.140625" defaultRowHeight="12.75"/>
  <cols>
    <col min="1" max="1" width="51.5703125" style="780" customWidth="1"/>
    <col min="2" max="2" width="34.140625" style="780" customWidth="1"/>
    <col min="3" max="4" width="32.140625" style="780" customWidth="1"/>
    <col min="5" max="5" width="31.5703125" style="780" customWidth="1"/>
    <col min="6" max="6" width="13.140625" style="1427"/>
    <col min="7" max="7" width="10.140625" style="780" customWidth="1"/>
    <col min="8" max="256" width="13.140625" style="780"/>
    <col min="257" max="257" width="51.5703125" style="780" customWidth="1"/>
    <col min="258" max="258" width="34.140625" style="780" customWidth="1"/>
    <col min="259" max="260" width="32.140625" style="780" customWidth="1"/>
    <col min="261" max="261" width="31.5703125" style="780" customWidth="1"/>
    <col min="262" max="262" width="13.140625" style="780"/>
    <col min="263" max="263" width="10.140625" style="780" customWidth="1"/>
    <col min="264" max="512" width="13.140625" style="780"/>
    <col min="513" max="513" width="51.5703125" style="780" customWidth="1"/>
    <col min="514" max="514" width="34.140625" style="780" customWidth="1"/>
    <col min="515" max="516" width="32.140625" style="780" customWidth="1"/>
    <col min="517" max="517" width="31.5703125" style="780" customWidth="1"/>
    <col min="518" max="518" width="13.140625" style="780"/>
    <col min="519" max="519" width="10.140625" style="780" customWidth="1"/>
    <col min="520" max="768" width="13.140625" style="780"/>
    <col min="769" max="769" width="51.5703125" style="780" customWidth="1"/>
    <col min="770" max="770" width="34.140625" style="780" customWidth="1"/>
    <col min="771" max="772" width="32.140625" style="780" customWidth="1"/>
    <col min="773" max="773" width="31.5703125" style="780" customWidth="1"/>
    <col min="774" max="774" width="13.140625" style="780"/>
    <col min="775" max="775" width="10.140625" style="780" customWidth="1"/>
    <col min="776" max="1024" width="13.140625" style="780"/>
    <col min="1025" max="1025" width="51.5703125" style="780" customWidth="1"/>
    <col min="1026" max="1026" width="34.140625" style="780" customWidth="1"/>
    <col min="1027" max="1028" width="32.140625" style="780" customWidth="1"/>
    <col min="1029" max="1029" width="31.5703125" style="780" customWidth="1"/>
    <col min="1030" max="1030" width="13.140625" style="780"/>
    <col min="1031" max="1031" width="10.140625" style="780" customWidth="1"/>
    <col min="1032" max="1280" width="13.140625" style="780"/>
    <col min="1281" max="1281" width="51.5703125" style="780" customWidth="1"/>
    <col min="1282" max="1282" width="34.140625" style="780" customWidth="1"/>
    <col min="1283" max="1284" width="32.140625" style="780" customWidth="1"/>
    <col min="1285" max="1285" width="31.5703125" style="780" customWidth="1"/>
    <col min="1286" max="1286" width="13.140625" style="780"/>
    <col min="1287" max="1287" width="10.140625" style="780" customWidth="1"/>
    <col min="1288" max="1536" width="13.140625" style="780"/>
    <col min="1537" max="1537" width="51.5703125" style="780" customWidth="1"/>
    <col min="1538" max="1538" width="34.140625" style="780" customWidth="1"/>
    <col min="1539" max="1540" width="32.140625" style="780" customWidth="1"/>
    <col min="1541" max="1541" width="31.5703125" style="780" customWidth="1"/>
    <col min="1542" max="1542" width="13.140625" style="780"/>
    <col min="1543" max="1543" width="10.140625" style="780" customWidth="1"/>
    <col min="1544" max="1792" width="13.140625" style="780"/>
    <col min="1793" max="1793" width="51.5703125" style="780" customWidth="1"/>
    <col min="1794" max="1794" width="34.140625" style="780" customWidth="1"/>
    <col min="1795" max="1796" width="32.140625" style="780" customWidth="1"/>
    <col min="1797" max="1797" width="31.5703125" style="780" customWidth="1"/>
    <col min="1798" max="1798" width="13.140625" style="780"/>
    <col min="1799" max="1799" width="10.140625" style="780" customWidth="1"/>
    <col min="1800" max="2048" width="13.140625" style="780"/>
    <col min="2049" max="2049" width="51.5703125" style="780" customWidth="1"/>
    <col min="2050" max="2050" width="34.140625" style="780" customWidth="1"/>
    <col min="2051" max="2052" width="32.140625" style="780" customWidth="1"/>
    <col min="2053" max="2053" width="31.5703125" style="780" customWidth="1"/>
    <col min="2054" max="2054" width="13.140625" style="780"/>
    <col min="2055" max="2055" width="10.140625" style="780" customWidth="1"/>
    <col min="2056" max="2304" width="13.140625" style="780"/>
    <col min="2305" max="2305" width="51.5703125" style="780" customWidth="1"/>
    <col min="2306" max="2306" width="34.140625" style="780" customWidth="1"/>
    <col min="2307" max="2308" width="32.140625" style="780" customWidth="1"/>
    <col min="2309" max="2309" width="31.5703125" style="780" customWidth="1"/>
    <col min="2310" max="2310" width="13.140625" style="780"/>
    <col min="2311" max="2311" width="10.140625" style="780" customWidth="1"/>
    <col min="2312" max="2560" width="13.140625" style="780"/>
    <col min="2561" max="2561" width="51.5703125" style="780" customWidth="1"/>
    <col min="2562" max="2562" width="34.140625" style="780" customWidth="1"/>
    <col min="2563" max="2564" width="32.140625" style="780" customWidth="1"/>
    <col min="2565" max="2565" width="31.5703125" style="780" customWidth="1"/>
    <col min="2566" max="2566" width="13.140625" style="780"/>
    <col min="2567" max="2567" width="10.140625" style="780" customWidth="1"/>
    <col min="2568" max="2816" width="13.140625" style="780"/>
    <col min="2817" max="2817" width="51.5703125" style="780" customWidth="1"/>
    <col min="2818" max="2818" width="34.140625" style="780" customWidth="1"/>
    <col min="2819" max="2820" width="32.140625" style="780" customWidth="1"/>
    <col min="2821" max="2821" width="31.5703125" style="780" customWidth="1"/>
    <col min="2822" max="2822" width="13.140625" style="780"/>
    <col min="2823" max="2823" width="10.140625" style="780" customWidth="1"/>
    <col min="2824" max="3072" width="13.140625" style="780"/>
    <col min="3073" max="3073" width="51.5703125" style="780" customWidth="1"/>
    <col min="3074" max="3074" width="34.140625" style="780" customWidth="1"/>
    <col min="3075" max="3076" width="32.140625" style="780" customWidth="1"/>
    <col min="3077" max="3077" width="31.5703125" style="780" customWidth="1"/>
    <col min="3078" max="3078" width="13.140625" style="780"/>
    <col min="3079" max="3079" width="10.140625" style="780" customWidth="1"/>
    <col min="3080" max="3328" width="13.140625" style="780"/>
    <col min="3329" max="3329" width="51.5703125" style="780" customWidth="1"/>
    <col min="3330" max="3330" width="34.140625" style="780" customWidth="1"/>
    <col min="3331" max="3332" width="32.140625" style="780" customWidth="1"/>
    <col min="3333" max="3333" width="31.5703125" style="780" customWidth="1"/>
    <col min="3334" max="3334" width="13.140625" style="780"/>
    <col min="3335" max="3335" width="10.140625" style="780" customWidth="1"/>
    <col min="3336" max="3584" width="13.140625" style="780"/>
    <col min="3585" max="3585" width="51.5703125" style="780" customWidth="1"/>
    <col min="3586" max="3586" width="34.140625" style="780" customWidth="1"/>
    <col min="3587" max="3588" width="32.140625" style="780" customWidth="1"/>
    <col min="3589" max="3589" width="31.5703125" style="780" customWidth="1"/>
    <col min="3590" max="3590" width="13.140625" style="780"/>
    <col min="3591" max="3591" width="10.140625" style="780" customWidth="1"/>
    <col min="3592" max="3840" width="13.140625" style="780"/>
    <col min="3841" max="3841" width="51.5703125" style="780" customWidth="1"/>
    <col min="3842" max="3842" width="34.140625" style="780" customWidth="1"/>
    <col min="3843" max="3844" width="32.140625" style="780" customWidth="1"/>
    <col min="3845" max="3845" width="31.5703125" style="780" customWidth="1"/>
    <col min="3846" max="3846" width="13.140625" style="780"/>
    <col min="3847" max="3847" width="10.140625" style="780" customWidth="1"/>
    <col min="3848" max="4096" width="13.140625" style="780"/>
    <col min="4097" max="4097" width="51.5703125" style="780" customWidth="1"/>
    <col min="4098" max="4098" width="34.140625" style="780" customWidth="1"/>
    <col min="4099" max="4100" width="32.140625" style="780" customWidth="1"/>
    <col min="4101" max="4101" width="31.5703125" style="780" customWidth="1"/>
    <col min="4102" max="4102" width="13.140625" style="780"/>
    <col min="4103" max="4103" width="10.140625" style="780" customWidth="1"/>
    <col min="4104" max="4352" width="13.140625" style="780"/>
    <col min="4353" max="4353" width="51.5703125" style="780" customWidth="1"/>
    <col min="4354" max="4354" width="34.140625" style="780" customWidth="1"/>
    <col min="4355" max="4356" width="32.140625" style="780" customWidth="1"/>
    <col min="4357" max="4357" width="31.5703125" style="780" customWidth="1"/>
    <col min="4358" max="4358" width="13.140625" style="780"/>
    <col min="4359" max="4359" width="10.140625" style="780" customWidth="1"/>
    <col min="4360" max="4608" width="13.140625" style="780"/>
    <col min="4609" max="4609" width="51.5703125" style="780" customWidth="1"/>
    <col min="4610" max="4610" width="34.140625" style="780" customWidth="1"/>
    <col min="4611" max="4612" width="32.140625" style="780" customWidth="1"/>
    <col min="4613" max="4613" width="31.5703125" style="780" customWidth="1"/>
    <col min="4614" max="4614" width="13.140625" style="780"/>
    <col min="4615" max="4615" width="10.140625" style="780" customWidth="1"/>
    <col min="4616" max="4864" width="13.140625" style="780"/>
    <col min="4865" max="4865" width="51.5703125" style="780" customWidth="1"/>
    <col min="4866" max="4866" width="34.140625" style="780" customWidth="1"/>
    <col min="4867" max="4868" width="32.140625" style="780" customWidth="1"/>
    <col min="4869" max="4869" width="31.5703125" style="780" customWidth="1"/>
    <col min="4870" max="4870" width="13.140625" style="780"/>
    <col min="4871" max="4871" width="10.140625" style="780" customWidth="1"/>
    <col min="4872" max="5120" width="13.140625" style="780"/>
    <col min="5121" max="5121" width="51.5703125" style="780" customWidth="1"/>
    <col min="5122" max="5122" width="34.140625" style="780" customWidth="1"/>
    <col min="5123" max="5124" width="32.140625" style="780" customWidth="1"/>
    <col min="5125" max="5125" width="31.5703125" style="780" customWidth="1"/>
    <col min="5126" max="5126" width="13.140625" style="780"/>
    <col min="5127" max="5127" width="10.140625" style="780" customWidth="1"/>
    <col min="5128" max="5376" width="13.140625" style="780"/>
    <col min="5377" max="5377" width="51.5703125" style="780" customWidth="1"/>
    <col min="5378" max="5378" width="34.140625" style="780" customWidth="1"/>
    <col min="5379" max="5380" width="32.140625" style="780" customWidth="1"/>
    <col min="5381" max="5381" width="31.5703125" style="780" customWidth="1"/>
    <col min="5382" max="5382" width="13.140625" style="780"/>
    <col min="5383" max="5383" width="10.140625" style="780" customWidth="1"/>
    <col min="5384" max="5632" width="13.140625" style="780"/>
    <col min="5633" max="5633" width="51.5703125" style="780" customWidth="1"/>
    <col min="5634" max="5634" width="34.140625" style="780" customWidth="1"/>
    <col min="5635" max="5636" width="32.140625" style="780" customWidth="1"/>
    <col min="5637" max="5637" width="31.5703125" style="780" customWidth="1"/>
    <col min="5638" max="5638" width="13.140625" style="780"/>
    <col min="5639" max="5639" width="10.140625" style="780" customWidth="1"/>
    <col min="5640" max="5888" width="13.140625" style="780"/>
    <col min="5889" max="5889" width="51.5703125" style="780" customWidth="1"/>
    <col min="5890" max="5890" width="34.140625" style="780" customWidth="1"/>
    <col min="5891" max="5892" width="32.140625" style="780" customWidth="1"/>
    <col min="5893" max="5893" width="31.5703125" style="780" customWidth="1"/>
    <col min="5894" max="5894" width="13.140625" style="780"/>
    <col min="5895" max="5895" width="10.140625" style="780" customWidth="1"/>
    <col min="5896" max="6144" width="13.140625" style="780"/>
    <col min="6145" max="6145" width="51.5703125" style="780" customWidth="1"/>
    <col min="6146" max="6146" width="34.140625" style="780" customWidth="1"/>
    <col min="6147" max="6148" width="32.140625" style="780" customWidth="1"/>
    <col min="6149" max="6149" width="31.5703125" style="780" customWidth="1"/>
    <col min="6150" max="6150" width="13.140625" style="780"/>
    <col min="6151" max="6151" width="10.140625" style="780" customWidth="1"/>
    <col min="6152" max="6400" width="13.140625" style="780"/>
    <col min="6401" max="6401" width="51.5703125" style="780" customWidth="1"/>
    <col min="6402" max="6402" width="34.140625" style="780" customWidth="1"/>
    <col min="6403" max="6404" width="32.140625" style="780" customWidth="1"/>
    <col min="6405" max="6405" width="31.5703125" style="780" customWidth="1"/>
    <col min="6406" max="6406" width="13.140625" style="780"/>
    <col min="6407" max="6407" width="10.140625" style="780" customWidth="1"/>
    <col min="6408" max="6656" width="13.140625" style="780"/>
    <col min="6657" max="6657" width="51.5703125" style="780" customWidth="1"/>
    <col min="6658" max="6658" width="34.140625" style="780" customWidth="1"/>
    <col min="6659" max="6660" width="32.140625" style="780" customWidth="1"/>
    <col min="6661" max="6661" width="31.5703125" style="780" customWidth="1"/>
    <col min="6662" max="6662" width="13.140625" style="780"/>
    <col min="6663" max="6663" width="10.140625" style="780" customWidth="1"/>
    <col min="6664" max="6912" width="13.140625" style="780"/>
    <col min="6913" max="6913" width="51.5703125" style="780" customWidth="1"/>
    <col min="6914" max="6914" width="34.140625" style="780" customWidth="1"/>
    <col min="6915" max="6916" width="32.140625" style="780" customWidth="1"/>
    <col min="6917" max="6917" width="31.5703125" style="780" customWidth="1"/>
    <col min="6918" max="6918" width="13.140625" style="780"/>
    <col min="6919" max="6919" width="10.140625" style="780" customWidth="1"/>
    <col min="6920" max="7168" width="13.140625" style="780"/>
    <col min="7169" max="7169" width="51.5703125" style="780" customWidth="1"/>
    <col min="7170" max="7170" width="34.140625" style="780" customWidth="1"/>
    <col min="7171" max="7172" width="32.140625" style="780" customWidth="1"/>
    <col min="7173" max="7173" width="31.5703125" style="780" customWidth="1"/>
    <col min="7174" max="7174" width="13.140625" style="780"/>
    <col min="7175" max="7175" width="10.140625" style="780" customWidth="1"/>
    <col min="7176" max="7424" width="13.140625" style="780"/>
    <col min="7425" max="7425" width="51.5703125" style="780" customWidth="1"/>
    <col min="7426" max="7426" width="34.140625" style="780" customWidth="1"/>
    <col min="7427" max="7428" width="32.140625" style="780" customWidth="1"/>
    <col min="7429" max="7429" width="31.5703125" style="780" customWidth="1"/>
    <col min="7430" max="7430" width="13.140625" style="780"/>
    <col min="7431" max="7431" width="10.140625" style="780" customWidth="1"/>
    <col min="7432" max="7680" width="13.140625" style="780"/>
    <col min="7681" max="7681" width="51.5703125" style="780" customWidth="1"/>
    <col min="7682" max="7682" width="34.140625" style="780" customWidth="1"/>
    <col min="7683" max="7684" width="32.140625" style="780" customWidth="1"/>
    <col min="7685" max="7685" width="31.5703125" style="780" customWidth="1"/>
    <col min="7686" max="7686" width="13.140625" style="780"/>
    <col min="7687" max="7687" width="10.140625" style="780" customWidth="1"/>
    <col min="7688" max="7936" width="13.140625" style="780"/>
    <col min="7937" max="7937" width="51.5703125" style="780" customWidth="1"/>
    <col min="7938" max="7938" width="34.140625" style="780" customWidth="1"/>
    <col min="7939" max="7940" width="32.140625" style="780" customWidth="1"/>
    <col min="7941" max="7941" width="31.5703125" style="780" customWidth="1"/>
    <col min="7942" max="7942" width="13.140625" style="780"/>
    <col min="7943" max="7943" width="10.140625" style="780" customWidth="1"/>
    <col min="7944" max="8192" width="13.140625" style="780"/>
    <col min="8193" max="8193" width="51.5703125" style="780" customWidth="1"/>
    <col min="8194" max="8194" width="34.140625" style="780" customWidth="1"/>
    <col min="8195" max="8196" width="32.140625" style="780" customWidth="1"/>
    <col min="8197" max="8197" width="31.5703125" style="780" customWidth="1"/>
    <col min="8198" max="8198" width="13.140625" style="780"/>
    <col min="8199" max="8199" width="10.140625" style="780" customWidth="1"/>
    <col min="8200" max="8448" width="13.140625" style="780"/>
    <col min="8449" max="8449" width="51.5703125" style="780" customWidth="1"/>
    <col min="8450" max="8450" width="34.140625" style="780" customWidth="1"/>
    <col min="8451" max="8452" width="32.140625" style="780" customWidth="1"/>
    <col min="8453" max="8453" width="31.5703125" style="780" customWidth="1"/>
    <col min="8454" max="8454" width="13.140625" style="780"/>
    <col min="8455" max="8455" width="10.140625" style="780" customWidth="1"/>
    <col min="8456" max="8704" width="13.140625" style="780"/>
    <col min="8705" max="8705" width="51.5703125" style="780" customWidth="1"/>
    <col min="8706" max="8706" width="34.140625" style="780" customWidth="1"/>
    <col min="8707" max="8708" width="32.140625" style="780" customWidth="1"/>
    <col min="8709" max="8709" width="31.5703125" style="780" customWidth="1"/>
    <col min="8710" max="8710" width="13.140625" style="780"/>
    <col min="8711" max="8711" width="10.140625" style="780" customWidth="1"/>
    <col min="8712" max="8960" width="13.140625" style="780"/>
    <col min="8961" max="8961" width="51.5703125" style="780" customWidth="1"/>
    <col min="8962" max="8962" width="34.140625" style="780" customWidth="1"/>
    <col min="8963" max="8964" width="32.140625" style="780" customWidth="1"/>
    <col min="8965" max="8965" width="31.5703125" style="780" customWidth="1"/>
    <col min="8966" max="8966" width="13.140625" style="780"/>
    <col min="8967" max="8967" width="10.140625" style="780" customWidth="1"/>
    <col min="8968" max="9216" width="13.140625" style="780"/>
    <col min="9217" max="9217" width="51.5703125" style="780" customWidth="1"/>
    <col min="9218" max="9218" width="34.140625" style="780" customWidth="1"/>
    <col min="9219" max="9220" width="32.140625" style="780" customWidth="1"/>
    <col min="9221" max="9221" width="31.5703125" style="780" customWidth="1"/>
    <col min="9222" max="9222" width="13.140625" style="780"/>
    <col min="9223" max="9223" width="10.140625" style="780" customWidth="1"/>
    <col min="9224" max="9472" width="13.140625" style="780"/>
    <col min="9473" max="9473" width="51.5703125" style="780" customWidth="1"/>
    <col min="9474" max="9474" width="34.140625" style="780" customWidth="1"/>
    <col min="9475" max="9476" width="32.140625" style="780" customWidth="1"/>
    <col min="9477" max="9477" width="31.5703125" style="780" customWidth="1"/>
    <col min="9478" max="9478" width="13.140625" style="780"/>
    <col min="9479" max="9479" width="10.140625" style="780" customWidth="1"/>
    <col min="9480" max="9728" width="13.140625" style="780"/>
    <col min="9729" max="9729" width="51.5703125" style="780" customWidth="1"/>
    <col min="9730" max="9730" width="34.140625" style="780" customWidth="1"/>
    <col min="9731" max="9732" width="32.140625" style="780" customWidth="1"/>
    <col min="9733" max="9733" width="31.5703125" style="780" customWidth="1"/>
    <col min="9734" max="9734" width="13.140625" style="780"/>
    <col min="9735" max="9735" width="10.140625" style="780" customWidth="1"/>
    <col min="9736" max="9984" width="13.140625" style="780"/>
    <col min="9985" max="9985" width="51.5703125" style="780" customWidth="1"/>
    <col min="9986" max="9986" width="34.140625" style="780" customWidth="1"/>
    <col min="9987" max="9988" width="32.140625" style="780" customWidth="1"/>
    <col min="9989" max="9989" width="31.5703125" style="780" customWidth="1"/>
    <col min="9990" max="9990" width="13.140625" style="780"/>
    <col min="9991" max="9991" width="10.140625" style="780" customWidth="1"/>
    <col min="9992" max="10240" width="13.140625" style="780"/>
    <col min="10241" max="10241" width="51.5703125" style="780" customWidth="1"/>
    <col min="10242" max="10242" width="34.140625" style="780" customWidth="1"/>
    <col min="10243" max="10244" width="32.140625" style="780" customWidth="1"/>
    <col min="10245" max="10245" width="31.5703125" style="780" customWidth="1"/>
    <col min="10246" max="10246" width="13.140625" style="780"/>
    <col min="10247" max="10247" width="10.140625" style="780" customWidth="1"/>
    <col min="10248" max="10496" width="13.140625" style="780"/>
    <col min="10497" max="10497" width="51.5703125" style="780" customWidth="1"/>
    <col min="10498" max="10498" width="34.140625" style="780" customWidth="1"/>
    <col min="10499" max="10500" width="32.140625" style="780" customWidth="1"/>
    <col min="10501" max="10501" width="31.5703125" style="780" customWidth="1"/>
    <col min="10502" max="10502" width="13.140625" style="780"/>
    <col min="10503" max="10503" width="10.140625" style="780" customWidth="1"/>
    <col min="10504" max="10752" width="13.140625" style="780"/>
    <col min="10753" max="10753" width="51.5703125" style="780" customWidth="1"/>
    <col min="10754" max="10754" width="34.140625" style="780" customWidth="1"/>
    <col min="10755" max="10756" width="32.140625" style="780" customWidth="1"/>
    <col min="10757" max="10757" width="31.5703125" style="780" customWidth="1"/>
    <col min="10758" max="10758" width="13.140625" style="780"/>
    <col min="10759" max="10759" width="10.140625" style="780" customWidth="1"/>
    <col min="10760" max="11008" width="13.140625" style="780"/>
    <col min="11009" max="11009" width="51.5703125" style="780" customWidth="1"/>
    <col min="11010" max="11010" width="34.140625" style="780" customWidth="1"/>
    <col min="11011" max="11012" width="32.140625" style="780" customWidth="1"/>
    <col min="11013" max="11013" width="31.5703125" style="780" customWidth="1"/>
    <col min="11014" max="11014" width="13.140625" style="780"/>
    <col min="11015" max="11015" width="10.140625" style="780" customWidth="1"/>
    <col min="11016" max="11264" width="13.140625" style="780"/>
    <col min="11265" max="11265" width="51.5703125" style="780" customWidth="1"/>
    <col min="11266" max="11266" width="34.140625" style="780" customWidth="1"/>
    <col min="11267" max="11268" width="32.140625" style="780" customWidth="1"/>
    <col min="11269" max="11269" width="31.5703125" style="780" customWidth="1"/>
    <col min="11270" max="11270" width="13.140625" style="780"/>
    <col min="11271" max="11271" width="10.140625" style="780" customWidth="1"/>
    <col min="11272" max="11520" width="13.140625" style="780"/>
    <col min="11521" max="11521" width="51.5703125" style="780" customWidth="1"/>
    <col min="11522" max="11522" width="34.140625" style="780" customWidth="1"/>
    <col min="11523" max="11524" width="32.140625" style="780" customWidth="1"/>
    <col min="11525" max="11525" width="31.5703125" style="780" customWidth="1"/>
    <col min="11526" max="11526" width="13.140625" style="780"/>
    <col min="11527" max="11527" width="10.140625" style="780" customWidth="1"/>
    <col min="11528" max="11776" width="13.140625" style="780"/>
    <col min="11777" max="11777" width="51.5703125" style="780" customWidth="1"/>
    <col min="11778" max="11778" width="34.140625" style="780" customWidth="1"/>
    <col min="11779" max="11780" width="32.140625" style="780" customWidth="1"/>
    <col min="11781" max="11781" width="31.5703125" style="780" customWidth="1"/>
    <col min="11782" max="11782" width="13.140625" style="780"/>
    <col min="11783" max="11783" width="10.140625" style="780" customWidth="1"/>
    <col min="11784" max="12032" width="13.140625" style="780"/>
    <col min="12033" max="12033" width="51.5703125" style="780" customWidth="1"/>
    <col min="12034" max="12034" width="34.140625" style="780" customWidth="1"/>
    <col min="12035" max="12036" width="32.140625" style="780" customWidth="1"/>
    <col min="12037" max="12037" width="31.5703125" style="780" customWidth="1"/>
    <col min="12038" max="12038" width="13.140625" style="780"/>
    <col min="12039" max="12039" width="10.140625" style="780" customWidth="1"/>
    <col min="12040" max="12288" width="13.140625" style="780"/>
    <col min="12289" max="12289" width="51.5703125" style="780" customWidth="1"/>
    <col min="12290" max="12290" width="34.140625" style="780" customWidth="1"/>
    <col min="12291" max="12292" width="32.140625" style="780" customWidth="1"/>
    <col min="12293" max="12293" width="31.5703125" style="780" customWidth="1"/>
    <col min="12294" max="12294" width="13.140625" style="780"/>
    <col min="12295" max="12295" width="10.140625" style="780" customWidth="1"/>
    <col min="12296" max="12544" width="13.140625" style="780"/>
    <col min="12545" max="12545" width="51.5703125" style="780" customWidth="1"/>
    <col min="12546" max="12546" width="34.140625" style="780" customWidth="1"/>
    <col min="12547" max="12548" width="32.140625" style="780" customWidth="1"/>
    <col min="12549" max="12549" width="31.5703125" style="780" customWidth="1"/>
    <col min="12550" max="12550" width="13.140625" style="780"/>
    <col min="12551" max="12551" width="10.140625" style="780" customWidth="1"/>
    <col min="12552" max="12800" width="13.140625" style="780"/>
    <col min="12801" max="12801" width="51.5703125" style="780" customWidth="1"/>
    <col min="12802" max="12802" width="34.140625" style="780" customWidth="1"/>
    <col min="12803" max="12804" width="32.140625" style="780" customWidth="1"/>
    <col min="12805" max="12805" width="31.5703125" style="780" customWidth="1"/>
    <col min="12806" max="12806" width="13.140625" style="780"/>
    <col min="12807" max="12807" width="10.140625" style="780" customWidth="1"/>
    <col min="12808" max="13056" width="13.140625" style="780"/>
    <col min="13057" max="13057" width="51.5703125" style="780" customWidth="1"/>
    <col min="13058" max="13058" width="34.140625" style="780" customWidth="1"/>
    <col min="13059" max="13060" width="32.140625" style="780" customWidth="1"/>
    <col min="13061" max="13061" width="31.5703125" style="780" customWidth="1"/>
    <col min="13062" max="13062" width="13.140625" style="780"/>
    <col min="13063" max="13063" width="10.140625" style="780" customWidth="1"/>
    <col min="13064" max="13312" width="13.140625" style="780"/>
    <col min="13313" max="13313" width="51.5703125" style="780" customWidth="1"/>
    <col min="13314" max="13314" width="34.140625" style="780" customWidth="1"/>
    <col min="13315" max="13316" width="32.140625" style="780" customWidth="1"/>
    <col min="13317" max="13317" width="31.5703125" style="780" customWidth="1"/>
    <col min="13318" max="13318" width="13.140625" style="780"/>
    <col min="13319" max="13319" width="10.140625" style="780" customWidth="1"/>
    <col min="13320" max="13568" width="13.140625" style="780"/>
    <col min="13569" max="13569" width="51.5703125" style="780" customWidth="1"/>
    <col min="13570" max="13570" width="34.140625" style="780" customWidth="1"/>
    <col min="13571" max="13572" width="32.140625" style="780" customWidth="1"/>
    <col min="13573" max="13573" width="31.5703125" style="780" customWidth="1"/>
    <col min="13574" max="13574" width="13.140625" style="780"/>
    <col min="13575" max="13575" width="10.140625" style="780" customWidth="1"/>
    <col min="13576" max="13824" width="13.140625" style="780"/>
    <col min="13825" max="13825" width="51.5703125" style="780" customWidth="1"/>
    <col min="13826" max="13826" width="34.140625" style="780" customWidth="1"/>
    <col min="13827" max="13828" width="32.140625" style="780" customWidth="1"/>
    <col min="13829" max="13829" width="31.5703125" style="780" customWidth="1"/>
    <col min="13830" max="13830" width="13.140625" style="780"/>
    <col min="13831" max="13831" width="10.140625" style="780" customWidth="1"/>
    <col min="13832" max="14080" width="13.140625" style="780"/>
    <col min="14081" max="14081" width="51.5703125" style="780" customWidth="1"/>
    <col min="14082" max="14082" width="34.140625" style="780" customWidth="1"/>
    <col min="14083" max="14084" width="32.140625" style="780" customWidth="1"/>
    <col min="14085" max="14085" width="31.5703125" style="780" customWidth="1"/>
    <col min="14086" max="14086" width="13.140625" style="780"/>
    <col min="14087" max="14087" width="10.140625" style="780" customWidth="1"/>
    <col min="14088" max="14336" width="13.140625" style="780"/>
    <col min="14337" max="14337" width="51.5703125" style="780" customWidth="1"/>
    <col min="14338" max="14338" width="34.140625" style="780" customWidth="1"/>
    <col min="14339" max="14340" width="32.140625" style="780" customWidth="1"/>
    <col min="14341" max="14341" width="31.5703125" style="780" customWidth="1"/>
    <col min="14342" max="14342" width="13.140625" style="780"/>
    <col min="14343" max="14343" width="10.140625" style="780" customWidth="1"/>
    <col min="14344" max="14592" width="13.140625" style="780"/>
    <col min="14593" max="14593" width="51.5703125" style="780" customWidth="1"/>
    <col min="14594" max="14594" width="34.140625" style="780" customWidth="1"/>
    <col min="14595" max="14596" width="32.140625" style="780" customWidth="1"/>
    <col min="14597" max="14597" width="31.5703125" style="780" customWidth="1"/>
    <col min="14598" max="14598" width="13.140625" style="780"/>
    <col min="14599" max="14599" width="10.140625" style="780" customWidth="1"/>
    <col min="14600" max="14848" width="13.140625" style="780"/>
    <col min="14849" max="14849" width="51.5703125" style="780" customWidth="1"/>
    <col min="14850" max="14850" width="34.140625" style="780" customWidth="1"/>
    <col min="14851" max="14852" width="32.140625" style="780" customWidth="1"/>
    <col min="14853" max="14853" width="31.5703125" style="780" customWidth="1"/>
    <col min="14854" max="14854" width="13.140625" style="780"/>
    <col min="14855" max="14855" width="10.140625" style="780" customWidth="1"/>
    <col min="14856" max="15104" width="13.140625" style="780"/>
    <col min="15105" max="15105" width="51.5703125" style="780" customWidth="1"/>
    <col min="15106" max="15106" width="34.140625" style="780" customWidth="1"/>
    <col min="15107" max="15108" width="32.140625" style="780" customWidth="1"/>
    <col min="15109" max="15109" width="31.5703125" style="780" customWidth="1"/>
    <col min="15110" max="15110" width="13.140625" style="780"/>
    <col min="15111" max="15111" width="10.140625" style="780" customWidth="1"/>
    <col min="15112" max="15360" width="13.140625" style="780"/>
    <col min="15361" max="15361" width="51.5703125" style="780" customWidth="1"/>
    <col min="15362" max="15362" width="34.140625" style="780" customWidth="1"/>
    <col min="15363" max="15364" width="32.140625" style="780" customWidth="1"/>
    <col min="15365" max="15365" width="31.5703125" style="780" customWidth="1"/>
    <col min="15366" max="15366" width="13.140625" style="780"/>
    <col min="15367" max="15367" width="10.140625" style="780" customWidth="1"/>
    <col min="15368" max="15616" width="13.140625" style="780"/>
    <col min="15617" max="15617" width="51.5703125" style="780" customWidth="1"/>
    <col min="15618" max="15618" width="34.140625" style="780" customWidth="1"/>
    <col min="15619" max="15620" width="32.140625" style="780" customWidth="1"/>
    <col min="15621" max="15621" width="31.5703125" style="780" customWidth="1"/>
    <col min="15622" max="15622" width="13.140625" style="780"/>
    <col min="15623" max="15623" width="10.140625" style="780" customWidth="1"/>
    <col min="15624" max="15872" width="13.140625" style="780"/>
    <col min="15873" max="15873" width="51.5703125" style="780" customWidth="1"/>
    <col min="15874" max="15874" width="34.140625" style="780" customWidth="1"/>
    <col min="15875" max="15876" width="32.140625" style="780" customWidth="1"/>
    <col min="15877" max="15877" width="31.5703125" style="780" customWidth="1"/>
    <col min="15878" max="15878" width="13.140625" style="780"/>
    <col min="15879" max="15879" width="10.140625" style="780" customWidth="1"/>
    <col min="15880" max="16128" width="13.140625" style="780"/>
    <col min="16129" max="16129" width="51.5703125" style="780" customWidth="1"/>
    <col min="16130" max="16130" width="34.140625" style="780" customWidth="1"/>
    <col min="16131" max="16132" width="32.140625" style="780" customWidth="1"/>
    <col min="16133" max="16133" width="31.5703125" style="780" customWidth="1"/>
    <col min="16134" max="16134" width="13.140625" style="780"/>
    <col min="16135" max="16135" width="10.140625" style="780" customWidth="1"/>
    <col min="16136" max="16384" width="13.140625" style="780"/>
  </cols>
  <sheetData>
    <row r="1" spans="1:8" ht="18" customHeight="1">
      <c r="A1" s="1504" t="s">
        <v>1218</v>
      </c>
    </row>
    <row r="2" spans="1:8" s="1430" customFormat="1" ht="33.75" customHeight="1">
      <c r="A2" s="1470" t="s">
        <v>1199</v>
      </c>
      <c r="B2" s="1470"/>
      <c r="C2" s="1470"/>
      <c r="D2" s="1470"/>
      <c r="E2" s="1470"/>
      <c r="F2" s="1429"/>
    </row>
    <row r="3" spans="1:8" s="1434" customFormat="1" ht="24" customHeight="1">
      <c r="A3" s="1431">
        <v>45473</v>
      </c>
      <c r="B3" s="1431"/>
      <c r="C3" s="1431"/>
      <c r="D3" s="1431"/>
      <c r="E3" s="1431"/>
      <c r="F3" s="1433"/>
    </row>
    <row r="4" spans="1:8" s="1434" customFormat="1" ht="21" customHeight="1">
      <c r="A4" s="1435" t="s">
        <v>123</v>
      </c>
      <c r="B4" s="1435"/>
      <c r="C4" s="1435"/>
      <c r="D4" s="1435"/>
      <c r="E4" s="1435"/>
      <c r="F4" s="1433"/>
    </row>
    <row r="5" spans="1:8" s="1438" customFormat="1" ht="6" customHeight="1" thickBot="1">
      <c r="A5" s="1436"/>
      <c r="B5" s="1436"/>
      <c r="C5" s="1436"/>
      <c r="D5" s="1436"/>
      <c r="E5" s="1436"/>
      <c r="F5" s="1437"/>
    </row>
    <row r="6" spans="1:8" s="1438" customFormat="1" ht="20.100000000000001" customHeight="1">
      <c r="A6" s="1439" t="s">
        <v>1</v>
      </c>
      <c r="B6" s="1471" t="s">
        <v>1200</v>
      </c>
      <c r="C6" s="1471" t="s">
        <v>1201</v>
      </c>
      <c r="D6" s="1471" t="s">
        <v>1202</v>
      </c>
      <c r="E6" s="1439" t="s">
        <v>1203</v>
      </c>
      <c r="F6" s="1437"/>
    </row>
    <row r="7" spans="1:8" s="1438" customFormat="1" ht="80.099999999999994" customHeight="1">
      <c r="A7" s="1441"/>
      <c r="B7" s="1472"/>
      <c r="C7" s="1472"/>
      <c r="D7" s="1472"/>
      <c r="E7" s="1441"/>
      <c r="F7" s="1437"/>
    </row>
    <row r="8" spans="1:8" s="947" customFormat="1" ht="20.100000000000001" customHeight="1">
      <c r="A8" s="803" t="s">
        <v>29</v>
      </c>
      <c r="B8" s="1443">
        <v>-967377.98949000018</v>
      </c>
      <c r="C8" s="1443">
        <v>991316.41170000006</v>
      </c>
      <c r="D8" s="1443" t="s">
        <v>132</v>
      </c>
      <c r="E8" s="1444">
        <v>23938.422209999997</v>
      </c>
      <c r="F8" s="1445"/>
      <c r="G8" s="1473"/>
    </row>
    <row r="9" spans="1:8" s="947" customFormat="1" ht="20.100000000000001" customHeight="1">
      <c r="A9" s="1446" t="s">
        <v>30</v>
      </c>
      <c r="B9" s="1443">
        <v>356.91768000000002</v>
      </c>
      <c r="C9" s="1443" t="s">
        <v>132</v>
      </c>
      <c r="D9" s="1474" t="s">
        <v>132</v>
      </c>
      <c r="E9" s="1444">
        <v>356.91768000000002</v>
      </c>
      <c r="F9" s="1445"/>
      <c r="G9" s="1473"/>
    </row>
    <row r="10" spans="1:8" s="947" customFormat="1" ht="20.100000000000001" customHeight="1">
      <c r="A10" s="1446" t="s">
        <v>95</v>
      </c>
      <c r="B10" s="1443">
        <v>-170745.73315999997</v>
      </c>
      <c r="C10" s="1443">
        <v>643282.21284000005</v>
      </c>
      <c r="D10" s="1443">
        <v>-509433.34750999999</v>
      </c>
      <c r="E10" s="1444">
        <v>-36896.867829999988</v>
      </c>
      <c r="F10" s="1445"/>
      <c r="G10" s="1473"/>
      <c r="H10" s="1475"/>
    </row>
    <row r="11" spans="1:8" s="947" customFormat="1" ht="20.100000000000001" customHeight="1">
      <c r="A11" s="803" t="s">
        <v>32</v>
      </c>
      <c r="B11" s="1443">
        <v>858.96086000000003</v>
      </c>
      <c r="C11" s="1443" t="s">
        <v>132</v>
      </c>
      <c r="D11" s="1443" t="s">
        <v>132</v>
      </c>
      <c r="E11" s="1444">
        <v>858.96086000000003</v>
      </c>
      <c r="F11" s="1445"/>
      <c r="G11" s="1473"/>
    </row>
    <row r="12" spans="1:8" s="947" customFormat="1" ht="20.100000000000001" customHeight="1">
      <c r="A12" s="1446" t="s">
        <v>33</v>
      </c>
      <c r="B12" s="1443">
        <v>-60697.101979999999</v>
      </c>
      <c r="C12" s="1443">
        <v>78914.638210000005</v>
      </c>
      <c r="D12" s="1443" t="s">
        <v>132</v>
      </c>
      <c r="E12" s="1444">
        <v>18217.536230000002</v>
      </c>
      <c r="F12" s="1445"/>
      <c r="G12" s="1473"/>
    </row>
    <row r="13" spans="1:8" s="947" customFormat="1" ht="20.100000000000001" customHeight="1">
      <c r="A13" s="1446" t="s">
        <v>114</v>
      </c>
      <c r="B13" s="1443">
        <v>-5156662.9631400006</v>
      </c>
      <c r="C13" s="1443">
        <v>4904629.9660200002</v>
      </c>
      <c r="D13" s="1443" t="s">
        <v>132</v>
      </c>
      <c r="E13" s="1444">
        <v>-252032.99711999999</v>
      </c>
      <c r="F13" s="1445"/>
      <c r="G13" s="1473"/>
    </row>
    <row r="14" spans="1:8" s="947" customFormat="1" ht="20.100000000000001" customHeight="1">
      <c r="A14" s="1446" t="s">
        <v>35</v>
      </c>
      <c r="B14" s="1443">
        <v>-678481.32351999998</v>
      </c>
      <c r="C14" s="1443">
        <v>828782.16171000001</v>
      </c>
      <c r="D14" s="1443" t="s">
        <v>132</v>
      </c>
      <c r="E14" s="1444">
        <v>150300.83819000004</v>
      </c>
      <c r="F14" s="1445"/>
      <c r="G14" s="1473"/>
    </row>
    <row r="15" spans="1:8" s="947" customFormat="1" ht="20.100000000000001" customHeight="1">
      <c r="A15" s="1446" t="s">
        <v>36</v>
      </c>
      <c r="B15" s="1443">
        <v>-2722633.9712200002</v>
      </c>
      <c r="C15" s="1443">
        <v>2720916.5126999998</v>
      </c>
      <c r="D15" s="1443">
        <v>-5509.7239099999997</v>
      </c>
      <c r="E15" s="1444">
        <v>-7227.1824300000017</v>
      </c>
      <c r="F15" s="1445"/>
      <c r="G15" s="1473"/>
    </row>
    <row r="16" spans="1:8" s="947" customFormat="1" ht="20.100000000000001" customHeight="1">
      <c r="A16" s="1446" t="s">
        <v>37</v>
      </c>
      <c r="B16" s="1443">
        <v>-347988.62507999997</v>
      </c>
      <c r="C16" s="1443">
        <v>403997.55656</v>
      </c>
      <c r="D16" s="1474" t="s">
        <v>132</v>
      </c>
      <c r="E16" s="1444">
        <v>56008.931479999999</v>
      </c>
      <c r="F16" s="1445"/>
      <c r="G16" s="1473"/>
    </row>
    <row r="17" spans="1:7" s="947" customFormat="1" ht="20.100000000000001" customHeight="1">
      <c r="A17" s="1446" t="s">
        <v>503</v>
      </c>
      <c r="B17" s="1443">
        <v>309125.52713999996</v>
      </c>
      <c r="C17" s="1443">
        <v>-295981.72745000001</v>
      </c>
      <c r="D17" s="1443" t="s">
        <v>132</v>
      </c>
      <c r="E17" s="1444">
        <v>13143.79969</v>
      </c>
      <c r="F17" s="1445"/>
      <c r="G17" s="1473"/>
    </row>
    <row r="18" spans="1:7" s="947" customFormat="1" ht="20.100000000000001" customHeight="1">
      <c r="A18" s="1446" t="s">
        <v>39</v>
      </c>
      <c r="B18" s="1443">
        <v>-291004.68232999998</v>
      </c>
      <c r="C18" s="1443">
        <v>285929.75795999996</v>
      </c>
      <c r="D18" s="1474" t="s">
        <v>132</v>
      </c>
      <c r="E18" s="1444">
        <v>-5074.9243699999997</v>
      </c>
      <c r="F18" s="1445"/>
      <c r="G18" s="1473"/>
    </row>
    <row r="19" spans="1:7" s="947" customFormat="1" ht="20.100000000000001" customHeight="1">
      <c r="A19" s="1446" t="s">
        <v>40</v>
      </c>
      <c r="B19" s="1443">
        <v>924246.31695000001</v>
      </c>
      <c r="C19" s="1443">
        <v>-649219.50266</v>
      </c>
      <c r="D19" s="1443" t="s">
        <v>132</v>
      </c>
      <c r="E19" s="1444">
        <v>275026.81429000001</v>
      </c>
      <c r="F19" s="1445"/>
      <c r="G19" s="1473"/>
    </row>
    <row r="20" spans="1:7" s="947" customFormat="1" ht="20.100000000000001" customHeight="1">
      <c r="A20" s="1446" t="s">
        <v>41</v>
      </c>
      <c r="B20" s="1443">
        <v>619.97951</v>
      </c>
      <c r="C20" s="1443" t="s">
        <v>132</v>
      </c>
      <c r="D20" s="1474" t="s">
        <v>132</v>
      </c>
      <c r="E20" s="1444">
        <v>619.97951</v>
      </c>
      <c r="F20" s="1445"/>
      <c r="G20" s="1473"/>
    </row>
    <row r="21" spans="1:7" s="947" customFormat="1" ht="20.100000000000001" customHeight="1">
      <c r="A21" s="805" t="s">
        <v>42</v>
      </c>
      <c r="B21" s="1443">
        <v>674.01351999999997</v>
      </c>
      <c r="C21" s="1443" t="s">
        <v>132</v>
      </c>
      <c r="D21" s="1474" t="s">
        <v>132</v>
      </c>
      <c r="E21" s="1444">
        <v>674.01351999999997</v>
      </c>
      <c r="F21" s="1445"/>
      <c r="G21" s="1473"/>
    </row>
    <row r="22" spans="1:7" s="947" customFormat="1" ht="20.100000000000001" customHeight="1">
      <c r="A22" s="1446" t="s">
        <v>43</v>
      </c>
      <c r="B22" s="1443">
        <v>28823.68073</v>
      </c>
      <c r="C22" s="1443">
        <v>-15324</v>
      </c>
      <c r="D22" s="1443" t="s">
        <v>132</v>
      </c>
      <c r="E22" s="1444">
        <v>13499.68073</v>
      </c>
      <c r="F22" s="1445"/>
      <c r="G22" s="1473"/>
    </row>
    <row r="23" spans="1:7" s="947" customFormat="1" ht="20.100000000000001" customHeight="1">
      <c r="A23" s="1446" t="s">
        <v>44</v>
      </c>
      <c r="B23" s="1443">
        <v>14957.61148</v>
      </c>
      <c r="C23" s="1443" t="s">
        <v>132</v>
      </c>
      <c r="D23" s="1443" t="s">
        <v>132</v>
      </c>
      <c r="E23" s="1444">
        <v>14957.61148</v>
      </c>
      <c r="F23" s="1445"/>
      <c r="G23" s="1473"/>
    </row>
    <row r="24" spans="1:7" s="947" customFormat="1" ht="20.100000000000001" customHeight="1">
      <c r="A24" s="1446" t="s">
        <v>767</v>
      </c>
      <c r="B24" s="1443">
        <v>343529.29448000004</v>
      </c>
      <c r="C24" s="1443">
        <v>-304363.87925</v>
      </c>
      <c r="D24" s="1443" t="s">
        <v>132</v>
      </c>
      <c r="E24" s="1444">
        <v>39165.415229999999</v>
      </c>
      <c r="F24" s="1445"/>
      <c r="G24" s="1473"/>
    </row>
    <row r="25" spans="1:7" s="1450" customFormat="1" ht="20.100000000000001" customHeight="1">
      <c r="A25" s="1448" t="s">
        <v>46</v>
      </c>
      <c r="B25" s="1444">
        <v>-8772400.0875700004</v>
      </c>
      <c r="C25" s="1444">
        <v>9592880.1083400026</v>
      </c>
      <c r="D25" s="1444">
        <v>-514943.07141999999</v>
      </c>
      <c r="E25" s="1444">
        <v>305536.94935000001</v>
      </c>
      <c r="F25" s="1445"/>
      <c r="G25" s="1473"/>
    </row>
    <row r="26" spans="1:7" ht="7.5" customHeight="1" thickBot="1">
      <c r="A26" s="1451"/>
      <c r="B26" s="1452"/>
      <c r="C26" s="1452"/>
      <c r="D26" s="1452"/>
      <c r="E26" s="1452"/>
      <c r="F26" s="1476"/>
    </row>
    <row r="27" spans="1:7" s="1478" customFormat="1" ht="15.75" customHeight="1">
      <c r="A27" s="947" t="s">
        <v>1204</v>
      </c>
      <c r="B27" s="947"/>
      <c r="C27" s="947"/>
      <c r="D27" s="947"/>
      <c r="E27" s="947"/>
      <c r="F27" s="1477"/>
    </row>
    <row r="28" spans="1:7" ht="18.600000000000001" customHeight="1">
      <c r="A28" s="947" t="s">
        <v>1205</v>
      </c>
      <c r="B28" s="1456"/>
      <c r="C28" s="1456"/>
      <c r="D28" s="1456"/>
      <c r="E28" s="1456"/>
    </row>
    <row r="29" spans="1:7" ht="13.5">
      <c r="A29" s="1456"/>
    </row>
  </sheetData>
  <mergeCells count="8">
    <mergeCell ref="A2:E2"/>
    <mergeCell ref="A4:E4"/>
    <mergeCell ref="A5:E5"/>
    <mergeCell ref="A6:A7"/>
    <mergeCell ref="B6:B7"/>
    <mergeCell ref="C6:C7"/>
    <mergeCell ref="D6:D7"/>
    <mergeCell ref="E6:E7"/>
  </mergeCells>
  <hyperlinks>
    <hyperlink ref="A1" location="Índice!A1" display="Volver al Índice" xr:uid="{D2A8726E-2D65-44BB-B540-9C5B74357343}"/>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8D6D-3E7B-4C39-B62C-F267F4C199D3}">
  <dimension ref="A1:G34"/>
  <sheetViews>
    <sheetView showGridLines="0" zoomScaleNormal="100" workbookViewId="0"/>
  </sheetViews>
  <sheetFormatPr baseColWidth="10" defaultRowHeight="12.75"/>
  <cols>
    <col min="1" max="1" width="38.140625" style="7" customWidth="1"/>
    <col min="2" max="5" width="23.7109375" style="7" customWidth="1"/>
    <col min="6" max="16384" width="11.42578125" style="7"/>
  </cols>
  <sheetData>
    <row r="1" spans="1:7" s="275" customFormat="1" ht="20.100000000000001" customHeight="1">
      <c r="A1" s="1504" t="s">
        <v>1218</v>
      </c>
    </row>
    <row r="2" spans="1:7" s="1383" customFormat="1" ht="25.5" customHeight="1">
      <c r="A2" s="40" t="s">
        <v>1195</v>
      </c>
      <c r="B2" s="40"/>
      <c r="C2" s="40"/>
      <c r="D2" s="40"/>
      <c r="E2" s="40"/>
    </row>
    <row r="3" spans="1:7" s="1384" customFormat="1" ht="20.100000000000001" customHeight="1">
      <c r="A3" s="170">
        <v>45473</v>
      </c>
      <c r="B3" s="170"/>
      <c r="C3" s="170"/>
      <c r="D3" s="170"/>
      <c r="E3" s="170"/>
    </row>
    <row r="4" spans="1:7" s="279" customFormat="1" ht="20.100000000000001" customHeight="1">
      <c r="A4" s="936" t="s">
        <v>123</v>
      </c>
      <c r="B4" s="936"/>
      <c r="C4" s="936"/>
      <c r="D4" s="936"/>
      <c r="E4" s="936"/>
    </row>
    <row r="5" spans="1:7" ht="7.5" customHeight="1" thickBot="1"/>
    <row r="6" spans="1:7" s="35" customFormat="1" ht="45" customHeight="1">
      <c r="A6" s="47" t="s">
        <v>1</v>
      </c>
      <c r="B6" s="48" t="s">
        <v>1196</v>
      </c>
      <c r="C6" s="48" t="s">
        <v>1197</v>
      </c>
      <c r="D6" s="47" t="s">
        <v>1198</v>
      </c>
      <c r="E6" s="47"/>
    </row>
    <row r="7" spans="1:7" s="35" customFormat="1" ht="20.100000000000001" customHeight="1">
      <c r="A7" s="938"/>
      <c r="B7" s="50"/>
      <c r="C7" s="50"/>
      <c r="D7" s="1457">
        <v>45473</v>
      </c>
      <c r="E7" s="1457">
        <v>45107</v>
      </c>
    </row>
    <row r="8" spans="1:7" ht="2.25" customHeight="1">
      <c r="A8" s="1458"/>
      <c r="B8" s="1458"/>
      <c r="C8" s="1458"/>
      <c r="D8" s="1459"/>
      <c r="E8" s="1459"/>
    </row>
    <row r="9" spans="1:7" s="24" customFormat="1" ht="18" customHeight="1">
      <c r="A9" s="290" t="s">
        <v>29</v>
      </c>
      <c r="B9" s="1460">
        <v>7928847.3839999996</v>
      </c>
      <c r="C9" s="1460">
        <v>22791890.618999999</v>
      </c>
      <c r="D9" s="1460">
        <v>30720738.004000001</v>
      </c>
      <c r="E9" s="1460">
        <v>24219393.607000001</v>
      </c>
      <c r="F9" s="194"/>
      <c r="G9" s="194"/>
    </row>
    <row r="10" spans="1:7" s="24" customFormat="1" ht="18" customHeight="1">
      <c r="A10" s="290" t="s">
        <v>30</v>
      </c>
      <c r="B10" s="1460" t="s">
        <v>132</v>
      </c>
      <c r="C10" s="1460" t="s">
        <v>132</v>
      </c>
      <c r="D10" s="1460" t="s">
        <v>132</v>
      </c>
      <c r="E10" s="1460" t="s">
        <v>132</v>
      </c>
      <c r="F10" s="194"/>
      <c r="G10" s="194"/>
    </row>
    <row r="11" spans="1:7" s="24" customFormat="1" ht="18" customHeight="1">
      <c r="A11" s="290" t="s">
        <v>31</v>
      </c>
      <c r="B11" s="1460">
        <v>12570081.323000001</v>
      </c>
      <c r="C11" s="1460">
        <v>20542651.107999999</v>
      </c>
      <c r="D11" s="1460">
        <v>33112732.432</v>
      </c>
      <c r="E11" s="1460">
        <v>24537217.265000001</v>
      </c>
      <c r="F11" s="194"/>
      <c r="G11" s="194"/>
    </row>
    <row r="12" spans="1:7" s="24" customFormat="1" ht="18" customHeight="1">
      <c r="A12" s="290" t="s">
        <v>32</v>
      </c>
      <c r="B12" s="1460" t="s">
        <v>132</v>
      </c>
      <c r="C12" s="1460" t="s">
        <v>132</v>
      </c>
      <c r="D12" s="1460" t="s">
        <v>132</v>
      </c>
      <c r="E12" s="1460" t="s">
        <v>132</v>
      </c>
      <c r="F12" s="194"/>
      <c r="G12" s="194"/>
    </row>
    <row r="13" spans="1:7" s="24" customFormat="1" ht="18" customHeight="1">
      <c r="A13" s="290" t="s">
        <v>33</v>
      </c>
      <c r="B13" s="1460">
        <v>3126088.7609999999</v>
      </c>
      <c r="C13" s="1460">
        <v>5438838.3660000004</v>
      </c>
      <c r="D13" s="1460">
        <v>8564927.1280000005</v>
      </c>
      <c r="E13" s="1460">
        <v>8266879.0120000001</v>
      </c>
      <c r="F13" s="194"/>
      <c r="G13" s="194"/>
    </row>
    <row r="14" spans="1:7" s="24" customFormat="1" ht="18" customHeight="1">
      <c r="A14" s="290" t="s">
        <v>34</v>
      </c>
      <c r="B14" s="1460">
        <v>7771818.1490000002</v>
      </c>
      <c r="C14" s="1460">
        <v>17584177.539999999</v>
      </c>
      <c r="D14" s="1460">
        <v>25355995.688999999</v>
      </c>
      <c r="E14" s="1460">
        <v>22725677.853</v>
      </c>
      <c r="F14" s="194"/>
      <c r="G14" s="194"/>
    </row>
    <row r="15" spans="1:7" s="24" customFormat="1" ht="18" customHeight="1">
      <c r="A15" s="290" t="s">
        <v>35</v>
      </c>
      <c r="B15" s="1460">
        <v>5568380.2209999999</v>
      </c>
      <c r="C15" s="1460">
        <v>9477762.1380000003</v>
      </c>
      <c r="D15" s="1460">
        <v>15046142.358999999</v>
      </c>
      <c r="E15" s="1460">
        <v>13597145.683</v>
      </c>
      <c r="F15" s="194"/>
      <c r="G15" s="194"/>
    </row>
    <row r="16" spans="1:7" s="24" customFormat="1" ht="18" customHeight="1">
      <c r="A16" s="290" t="s">
        <v>36</v>
      </c>
      <c r="B16" s="1460">
        <v>3084791.5380000002</v>
      </c>
      <c r="C16" s="1460">
        <v>4291393.4040000001</v>
      </c>
      <c r="D16" s="1460">
        <v>7376184.9419999998</v>
      </c>
      <c r="E16" s="1460">
        <v>7304340.5930000003</v>
      </c>
      <c r="F16" s="194"/>
      <c r="G16" s="194"/>
    </row>
    <row r="17" spans="1:7" s="24" customFormat="1" ht="18" customHeight="1">
      <c r="A17" s="290" t="s">
        <v>37</v>
      </c>
      <c r="B17" s="1460">
        <v>1340849.9990000001</v>
      </c>
      <c r="C17" s="1460">
        <v>1597527</v>
      </c>
      <c r="D17" s="1460">
        <v>2938376.9989999998</v>
      </c>
      <c r="E17" s="1460">
        <v>3099739.656</v>
      </c>
      <c r="F17" s="194"/>
      <c r="G17" s="194"/>
    </row>
    <row r="18" spans="1:7" s="24" customFormat="1" ht="18" customHeight="1">
      <c r="A18" s="26" t="s">
        <v>38</v>
      </c>
      <c r="B18" s="1460">
        <v>76620</v>
      </c>
      <c r="C18" s="1460">
        <v>374987.79200000002</v>
      </c>
      <c r="D18" s="1460">
        <v>451607.79200000002</v>
      </c>
      <c r="E18" s="1460">
        <v>574725.01199999999</v>
      </c>
      <c r="F18" s="194"/>
      <c r="G18" s="194"/>
    </row>
    <row r="19" spans="1:7" s="24" customFormat="1" ht="18" customHeight="1">
      <c r="A19" s="26" t="s">
        <v>39</v>
      </c>
      <c r="B19" s="1460">
        <v>651270</v>
      </c>
      <c r="C19" s="1460">
        <v>369879.21899999998</v>
      </c>
      <c r="D19" s="1460">
        <v>1021149.219</v>
      </c>
      <c r="E19" s="1460">
        <v>617906.44799999997</v>
      </c>
      <c r="F19" s="194"/>
      <c r="G19" s="194"/>
    </row>
    <row r="20" spans="1:7" s="24" customFormat="1" ht="18" customHeight="1">
      <c r="A20" s="26" t="s">
        <v>40</v>
      </c>
      <c r="B20" s="1460">
        <v>1569817.5449999999</v>
      </c>
      <c r="C20" s="1460">
        <v>7414988.0659999996</v>
      </c>
      <c r="D20" s="1460">
        <v>8984805.6119999997</v>
      </c>
      <c r="E20" s="1460">
        <v>7157497.2450000001</v>
      </c>
      <c r="F20" s="194"/>
      <c r="G20" s="194"/>
    </row>
    <row r="21" spans="1:7" s="24" customFormat="1" ht="18" customHeight="1">
      <c r="A21" s="26" t="s">
        <v>41</v>
      </c>
      <c r="B21" s="1460" t="s">
        <v>132</v>
      </c>
      <c r="C21" s="1460" t="s">
        <v>132</v>
      </c>
      <c r="D21" s="1460" t="s">
        <v>132</v>
      </c>
      <c r="E21" s="1460" t="s">
        <v>132</v>
      </c>
      <c r="F21" s="194"/>
      <c r="G21" s="194"/>
    </row>
    <row r="22" spans="1:7" s="24" customFormat="1" ht="18" customHeight="1">
      <c r="A22" s="27" t="s">
        <v>42</v>
      </c>
      <c r="B22" s="1460" t="s">
        <v>132</v>
      </c>
      <c r="C22" s="1460" t="s">
        <v>132</v>
      </c>
      <c r="D22" s="1460" t="s">
        <v>132</v>
      </c>
      <c r="E22" s="1460" t="s">
        <v>132</v>
      </c>
      <c r="F22" s="194"/>
      <c r="G22" s="194"/>
    </row>
    <row r="23" spans="1:7" s="24" customFormat="1" ht="18" customHeight="1">
      <c r="A23" s="26" t="s">
        <v>43</v>
      </c>
      <c r="B23" s="1460" t="s">
        <v>132</v>
      </c>
      <c r="C23" s="1460">
        <v>15324</v>
      </c>
      <c r="D23" s="1460">
        <v>15324</v>
      </c>
      <c r="E23" s="1460">
        <v>2408.9920000000002</v>
      </c>
      <c r="F23" s="194"/>
      <c r="G23" s="194"/>
    </row>
    <row r="24" spans="1:7" s="24" customFormat="1" ht="18" customHeight="1">
      <c r="A24" s="26" t="s">
        <v>44</v>
      </c>
      <c r="B24" s="1460" t="s">
        <v>132</v>
      </c>
      <c r="C24" s="1460" t="s">
        <v>132</v>
      </c>
      <c r="D24" s="1460" t="s">
        <v>132</v>
      </c>
      <c r="E24" s="1460" t="s">
        <v>132</v>
      </c>
      <c r="F24" s="194"/>
      <c r="G24" s="194"/>
    </row>
    <row r="25" spans="1:7" s="24" customFormat="1" ht="18" customHeight="1">
      <c r="A25" s="26" t="s">
        <v>45</v>
      </c>
      <c r="B25" s="1460">
        <v>884961</v>
      </c>
      <c r="C25" s="1460">
        <v>3425459.4640000002</v>
      </c>
      <c r="D25" s="1460">
        <v>4310420.4639999997</v>
      </c>
      <c r="E25" s="1460" t="s">
        <v>132</v>
      </c>
      <c r="F25" s="194"/>
      <c r="G25" s="194"/>
    </row>
    <row r="26" spans="1:7" s="71" customFormat="1" ht="22.5" customHeight="1">
      <c r="A26" s="985" t="s">
        <v>46</v>
      </c>
      <c r="B26" s="1461">
        <v>44573525.920000002</v>
      </c>
      <c r="C26" s="1461">
        <v>93324878.715999991</v>
      </c>
      <c r="D26" s="1461">
        <v>137898404.63999999</v>
      </c>
      <c r="E26" s="1461">
        <v>112102931.366</v>
      </c>
      <c r="F26" s="194"/>
      <c r="G26" s="194"/>
    </row>
    <row r="27" spans="1:7" s="1463" customFormat="1" ht="3.95" customHeight="1" thickBot="1">
      <c r="A27" s="1102"/>
      <c r="B27" s="1462"/>
      <c r="C27" s="1462"/>
      <c r="D27" s="1462"/>
      <c r="E27" s="1462"/>
      <c r="F27" s="71"/>
    </row>
    <row r="28" spans="1:7" ht="13.5" customHeight="1">
      <c r="A28" s="1464" t="s">
        <v>671</v>
      </c>
      <c r="B28" s="1465"/>
      <c r="C28" s="1465"/>
      <c r="D28" s="1465"/>
      <c r="E28" s="1465"/>
      <c r="F28" s="35"/>
    </row>
    <row r="29" spans="1:7" s="74" customFormat="1" ht="9.75" customHeight="1">
      <c r="A29" s="163"/>
      <c r="B29" s="1466"/>
      <c r="C29" s="1467"/>
      <c r="D29" s="1468"/>
      <c r="E29" s="1466"/>
    </row>
    <row r="30" spans="1:7" s="74" customFormat="1" ht="12.75" customHeight="1">
      <c r="A30" s="1464"/>
      <c r="D30" s="1469"/>
    </row>
    <row r="31" spans="1:7" s="74" customFormat="1" ht="9"/>
    <row r="32" spans="1:7" s="74" customFormat="1" ht="9"/>
    <row r="33" s="74" customFormat="1" ht="9"/>
    <row r="34" s="74" customFormat="1" ht="9"/>
  </sheetData>
  <mergeCells count="6">
    <mergeCell ref="A2:E2"/>
    <mergeCell ref="A4:E4"/>
    <mergeCell ref="A6:A7"/>
    <mergeCell ref="B6:B7"/>
    <mergeCell ref="C6:C7"/>
    <mergeCell ref="D6:E6"/>
  </mergeCells>
  <hyperlinks>
    <hyperlink ref="A1" location="Índice!A1" display="Volver al Índice" xr:uid="{A5A4C682-C52D-4FBE-BA1F-53529C3781CA}"/>
  </hyperlinks>
  <pageMargins left="1.1811023622047245" right="1.1811023622047245" top="0.86614173228346458" bottom="0.86614173228346458" header="0.43307086614173229" footer="0.43307086614173229"/>
  <pageSetup paperSize="9" scale="8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D9947-20C4-4644-9514-500A04B7AAB1}">
  <dimension ref="A1:H34"/>
  <sheetViews>
    <sheetView showGridLines="0" zoomScale="85" zoomScaleNormal="85" workbookViewId="0"/>
  </sheetViews>
  <sheetFormatPr baseColWidth="10" defaultRowHeight="12.75"/>
  <cols>
    <col min="1" max="1" width="33" style="7" bestFit="1" customWidth="1"/>
    <col min="2" max="2" width="19.7109375" style="7" bestFit="1" customWidth="1"/>
    <col min="3" max="4" width="19.140625" style="7" customWidth="1"/>
    <col min="5" max="6" width="16.42578125" style="7" customWidth="1"/>
    <col min="7" max="7" width="14.85546875" style="7" bestFit="1" customWidth="1"/>
    <col min="8" max="16384" width="11.42578125" style="7"/>
  </cols>
  <sheetData>
    <row r="1" spans="1:7" ht="18.75">
      <c r="A1" s="1504" t="s">
        <v>1218</v>
      </c>
      <c r="B1" s="275"/>
      <c r="C1" s="275"/>
      <c r="D1" s="275"/>
      <c r="E1" s="275"/>
      <c r="F1" s="275"/>
      <c r="G1" s="275"/>
    </row>
    <row r="2" spans="1:7" s="303" customFormat="1" ht="27.75">
      <c r="A2" s="40" t="s">
        <v>1206</v>
      </c>
      <c r="B2" s="40"/>
      <c r="C2" s="40"/>
      <c r="D2" s="40"/>
      <c r="E2" s="40"/>
      <c r="F2" s="40"/>
      <c r="G2" s="1383"/>
    </row>
    <row r="3" spans="1:7" s="304" customFormat="1" ht="18.75">
      <c r="A3" s="354">
        <v>45473</v>
      </c>
      <c r="B3" s="354"/>
      <c r="C3" s="354"/>
      <c r="D3" s="354"/>
      <c r="E3" s="354"/>
      <c r="F3" s="354"/>
      <c r="G3" s="1384"/>
    </row>
    <row r="4" spans="1:7" ht="16.5">
      <c r="A4" s="936" t="s">
        <v>123</v>
      </c>
      <c r="B4" s="936"/>
      <c r="C4" s="936"/>
      <c r="D4" s="936"/>
      <c r="E4" s="936"/>
      <c r="F4" s="936"/>
      <c r="G4" s="279"/>
    </row>
    <row r="5" spans="1:7" ht="13.5" thickBot="1"/>
    <row r="6" spans="1:7" ht="20.25" customHeight="1">
      <c r="A6" s="47" t="s">
        <v>1</v>
      </c>
      <c r="B6" s="48" t="s">
        <v>1207</v>
      </c>
      <c r="C6" s="48" t="s">
        <v>1208</v>
      </c>
      <c r="D6" s="48" t="s">
        <v>1209</v>
      </c>
      <c r="E6" s="47" t="s">
        <v>1210</v>
      </c>
      <c r="F6" s="47"/>
      <c r="G6" s="35"/>
    </row>
    <row r="7" spans="1:7" ht="21.75" customHeight="1">
      <c r="A7" s="938"/>
      <c r="B7" s="50"/>
      <c r="C7" s="50"/>
      <c r="D7" s="50"/>
      <c r="E7" s="1457">
        <v>45473</v>
      </c>
      <c r="F7" s="1457">
        <v>45107</v>
      </c>
      <c r="G7" s="35"/>
    </row>
    <row r="8" spans="1:7" ht="9.75" customHeight="1">
      <c r="A8" s="1458"/>
      <c r="B8" s="1458"/>
      <c r="C8" s="1458"/>
      <c r="D8" s="1458"/>
      <c r="E8" s="1459"/>
      <c r="F8" s="1459"/>
    </row>
    <row r="9" spans="1:7" ht="18" customHeight="1">
      <c r="A9" s="920" t="s">
        <v>29</v>
      </c>
      <c r="B9" s="1479">
        <v>22546092.896000002</v>
      </c>
      <c r="C9" s="1479">
        <v>19235616.162999999</v>
      </c>
      <c r="D9" s="1479">
        <v>3855469.5610000002</v>
      </c>
      <c r="E9" s="1479">
        <v>45637178.619999997</v>
      </c>
      <c r="F9" s="1479">
        <v>37012855.108999997</v>
      </c>
      <c r="G9" s="1480"/>
    </row>
    <row r="10" spans="1:7" ht="18" customHeight="1">
      <c r="A10" s="920" t="s">
        <v>30</v>
      </c>
      <c r="B10" s="1479" t="s">
        <v>132</v>
      </c>
      <c r="C10" s="1479" t="s">
        <v>132</v>
      </c>
      <c r="D10" s="1479" t="s">
        <v>132</v>
      </c>
      <c r="E10" s="1479" t="s">
        <v>132</v>
      </c>
      <c r="F10" s="1479" t="s">
        <v>132</v>
      </c>
      <c r="G10" s="1480"/>
    </row>
    <row r="11" spans="1:7" ht="18" customHeight="1">
      <c r="A11" s="920" t="s">
        <v>31</v>
      </c>
      <c r="B11" s="1479">
        <v>31916699.250999998</v>
      </c>
      <c r="C11" s="1479">
        <v>10627862.725</v>
      </c>
      <c r="D11" s="1479">
        <v>4277887.9570000004</v>
      </c>
      <c r="E11" s="1479">
        <v>46822449.932999998</v>
      </c>
      <c r="F11" s="1479">
        <v>21000003.976</v>
      </c>
      <c r="G11" s="1480"/>
    </row>
    <row r="12" spans="1:7" ht="18" customHeight="1">
      <c r="A12" s="920" t="s">
        <v>32</v>
      </c>
      <c r="B12" s="1479" t="s">
        <v>132</v>
      </c>
      <c r="C12" s="1479" t="s">
        <v>132</v>
      </c>
      <c r="D12" s="1479" t="s">
        <v>132</v>
      </c>
      <c r="E12" s="1479" t="s">
        <v>132</v>
      </c>
      <c r="F12" s="1479" t="s">
        <v>132</v>
      </c>
      <c r="G12" s="1480"/>
    </row>
    <row r="13" spans="1:7" ht="18" customHeight="1">
      <c r="A13" s="920" t="s">
        <v>33</v>
      </c>
      <c r="B13" s="1479">
        <v>114930</v>
      </c>
      <c r="C13" s="1479">
        <v>2584112.318</v>
      </c>
      <c r="D13" s="1479">
        <v>194837.60699999999</v>
      </c>
      <c r="E13" s="1479">
        <v>2893879.9249999998</v>
      </c>
      <c r="F13" s="1479">
        <v>1467429.213</v>
      </c>
      <c r="G13" s="1480"/>
    </row>
    <row r="14" spans="1:7" ht="18" customHeight="1">
      <c r="A14" s="920" t="s">
        <v>34</v>
      </c>
      <c r="B14" s="1479">
        <v>3511766.6850000001</v>
      </c>
      <c r="C14" s="1479">
        <v>14489298.199999999</v>
      </c>
      <c r="D14" s="1479">
        <v>426144.429</v>
      </c>
      <c r="E14" s="1479">
        <v>18427209.313999999</v>
      </c>
      <c r="F14" s="1479">
        <v>12581812.695</v>
      </c>
      <c r="G14" s="1480"/>
    </row>
    <row r="15" spans="1:7" ht="18" customHeight="1">
      <c r="A15" s="920" t="s">
        <v>35</v>
      </c>
      <c r="B15" s="1479" t="s">
        <v>132</v>
      </c>
      <c r="C15" s="1479">
        <v>4676387.68</v>
      </c>
      <c r="D15" s="1479" t="s">
        <v>132</v>
      </c>
      <c r="E15" s="1479">
        <v>4676387.68</v>
      </c>
      <c r="F15" s="1479">
        <v>2015963.6510000001</v>
      </c>
      <c r="G15" s="1480"/>
    </row>
    <row r="16" spans="1:7" ht="18" customHeight="1">
      <c r="A16" s="920" t="s">
        <v>36</v>
      </c>
      <c r="B16" s="1479">
        <v>1630173.1680000001</v>
      </c>
      <c r="C16" s="1479">
        <v>4312428.7539999997</v>
      </c>
      <c r="D16" s="1479">
        <v>237990.93900000001</v>
      </c>
      <c r="E16" s="1479">
        <v>6180592.8609999996</v>
      </c>
      <c r="F16" s="1479">
        <v>4466018.7609999999</v>
      </c>
      <c r="G16" s="1480"/>
    </row>
    <row r="17" spans="1:8" ht="18" customHeight="1">
      <c r="A17" s="920" t="s">
        <v>37</v>
      </c>
      <c r="B17" s="1479" t="s">
        <v>132</v>
      </c>
      <c r="C17" s="1479">
        <v>642959.84499999997</v>
      </c>
      <c r="D17" s="1479" t="s">
        <v>132</v>
      </c>
      <c r="E17" s="1479">
        <v>642959.84499999997</v>
      </c>
      <c r="F17" s="1479">
        <v>429819.74200000003</v>
      </c>
      <c r="G17" s="1480"/>
    </row>
    <row r="18" spans="1:8" ht="18" customHeight="1">
      <c r="A18" s="1481" t="s">
        <v>38</v>
      </c>
      <c r="B18" s="1479" t="s">
        <v>132</v>
      </c>
      <c r="C18" s="1479" t="s">
        <v>132</v>
      </c>
      <c r="D18" s="1479" t="s">
        <v>132</v>
      </c>
      <c r="E18" s="1479" t="s">
        <v>132</v>
      </c>
      <c r="F18" s="1479" t="s">
        <v>132</v>
      </c>
      <c r="G18" s="1480"/>
    </row>
    <row r="19" spans="1:8" ht="18" customHeight="1">
      <c r="A19" s="1481" t="s">
        <v>39</v>
      </c>
      <c r="B19" s="1479" t="s">
        <v>132</v>
      </c>
      <c r="C19" s="1479" t="s">
        <v>132</v>
      </c>
      <c r="D19" s="1479" t="s">
        <v>132</v>
      </c>
      <c r="E19" s="1479" t="s">
        <v>132</v>
      </c>
      <c r="F19" s="1479" t="s">
        <v>132</v>
      </c>
      <c r="G19" s="1480"/>
    </row>
    <row r="20" spans="1:8" ht="18" customHeight="1">
      <c r="A20" s="1481" t="s">
        <v>40</v>
      </c>
      <c r="B20" s="1479">
        <v>2688059.4980000001</v>
      </c>
      <c r="C20" s="1479">
        <v>5286602.3</v>
      </c>
      <c r="D20" s="1479">
        <v>282163.20799999998</v>
      </c>
      <c r="E20" s="1479">
        <v>8256825.0060000001</v>
      </c>
      <c r="F20" s="1479">
        <v>6710638.3109999998</v>
      </c>
      <c r="G20" s="1480"/>
      <c r="H20" s="948"/>
    </row>
    <row r="21" spans="1:8" ht="18" customHeight="1">
      <c r="A21" s="1481" t="s">
        <v>41</v>
      </c>
      <c r="B21" s="1479" t="s">
        <v>132</v>
      </c>
      <c r="C21" s="1479" t="s">
        <v>132</v>
      </c>
      <c r="D21" s="1479" t="s">
        <v>132</v>
      </c>
      <c r="E21" s="1479" t="s">
        <v>132</v>
      </c>
      <c r="F21" s="1479" t="s">
        <v>132</v>
      </c>
      <c r="G21" s="1480"/>
    </row>
    <row r="22" spans="1:8" ht="18" customHeight="1">
      <c r="A22" s="27" t="s">
        <v>42</v>
      </c>
      <c r="B22" s="1479" t="s">
        <v>132</v>
      </c>
      <c r="C22" s="1479" t="s">
        <v>132</v>
      </c>
      <c r="D22" s="1479" t="s">
        <v>132</v>
      </c>
      <c r="E22" s="1479" t="s">
        <v>132</v>
      </c>
      <c r="F22" s="1479" t="s">
        <v>132</v>
      </c>
      <c r="G22" s="1480"/>
    </row>
    <row r="23" spans="1:8" ht="18" customHeight="1">
      <c r="A23" s="1481" t="s">
        <v>43</v>
      </c>
      <c r="B23" s="1479" t="s">
        <v>132</v>
      </c>
      <c r="C23" s="1479" t="s">
        <v>132</v>
      </c>
      <c r="D23" s="1479" t="s">
        <v>132</v>
      </c>
      <c r="E23" s="1479" t="s">
        <v>132</v>
      </c>
      <c r="F23" s="1479" t="s">
        <v>132</v>
      </c>
      <c r="G23" s="1480"/>
    </row>
    <row r="24" spans="1:8" ht="18" customHeight="1">
      <c r="A24" s="1481" t="s">
        <v>44</v>
      </c>
      <c r="B24" s="1479" t="s">
        <v>132</v>
      </c>
      <c r="C24" s="1479" t="s">
        <v>132</v>
      </c>
      <c r="D24" s="1479" t="s">
        <v>132</v>
      </c>
      <c r="E24" s="1479" t="s">
        <v>132</v>
      </c>
      <c r="F24" s="1479" t="s">
        <v>132</v>
      </c>
      <c r="G24" s="1480"/>
    </row>
    <row r="25" spans="1:8" ht="18" customHeight="1">
      <c r="A25" s="1481" t="s">
        <v>45</v>
      </c>
      <c r="B25" s="1479">
        <v>1992120</v>
      </c>
      <c r="C25" s="1479">
        <v>2216752.273</v>
      </c>
      <c r="D25" s="1479">
        <v>69654.544999999998</v>
      </c>
      <c r="E25" s="1479">
        <v>4278526.818</v>
      </c>
      <c r="F25" s="1479" t="s">
        <v>132</v>
      </c>
      <c r="G25" s="1480"/>
    </row>
    <row r="26" spans="1:8" ht="22.5" customHeight="1">
      <c r="A26" s="985" t="s">
        <v>46</v>
      </c>
      <c r="B26" s="1482">
        <v>64399841.498000003</v>
      </c>
      <c r="C26" s="1482">
        <v>64072020.257999994</v>
      </c>
      <c r="D26" s="1482">
        <v>9344148.2460000012</v>
      </c>
      <c r="E26" s="1482">
        <v>137816010.002</v>
      </c>
      <c r="F26" s="1482">
        <v>85684541.458000004</v>
      </c>
      <c r="G26" s="1480"/>
    </row>
    <row r="27" spans="1:8" ht="6" customHeight="1" thickBot="1">
      <c r="A27" s="1102"/>
      <c r="B27" s="1462"/>
      <c r="C27" s="1462"/>
      <c r="D27" s="1462"/>
      <c r="E27" s="1462"/>
      <c r="F27" s="1462"/>
    </row>
    <row r="28" spans="1:8" ht="13.5">
      <c r="A28" s="1464" t="s">
        <v>671</v>
      </c>
      <c r="B28" s="1465"/>
      <c r="C28" s="1465"/>
      <c r="D28" s="1465"/>
      <c r="E28" s="1465"/>
      <c r="F28" s="1465"/>
    </row>
    <row r="29" spans="1:8" ht="13.5">
      <c r="A29" s="163"/>
      <c r="B29" s="1074"/>
      <c r="C29" s="1483"/>
      <c r="D29" s="1483"/>
      <c r="E29" s="1484"/>
      <c r="F29" s="1074"/>
    </row>
    <row r="30" spans="1:8">
      <c r="A30" s="35"/>
      <c r="B30" s="35"/>
      <c r="C30" s="35"/>
      <c r="D30" s="35"/>
      <c r="E30" s="1485"/>
      <c r="F30" s="35"/>
    </row>
    <row r="31" spans="1:8">
      <c r="A31" s="74"/>
      <c r="B31" s="74"/>
      <c r="C31" s="74"/>
      <c r="D31" s="74"/>
      <c r="E31" s="74"/>
      <c r="F31" s="74"/>
    </row>
    <row r="32" spans="1:8">
      <c r="A32" s="74"/>
      <c r="B32" s="74"/>
      <c r="C32" s="74"/>
      <c r="D32" s="74"/>
      <c r="E32" s="74"/>
      <c r="F32" s="74"/>
    </row>
    <row r="33" spans="1:6">
      <c r="A33" s="74"/>
      <c r="B33" s="74"/>
      <c r="C33" s="74"/>
      <c r="D33" s="74"/>
      <c r="E33" s="74"/>
      <c r="F33" s="74"/>
    </row>
    <row r="34" spans="1:6">
      <c r="A34" s="74"/>
      <c r="B34" s="74"/>
      <c r="C34" s="74"/>
      <c r="D34" s="74"/>
      <c r="E34" s="74"/>
      <c r="F34" s="74"/>
    </row>
  </sheetData>
  <mergeCells count="8">
    <mergeCell ref="A2:F2"/>
    <mergeCell ref="A3:F3"/>
    <mergeCell ref="A4:F4"/>
    <mergeCell ref="A6:A7"/>
    <mergeCell ref="B6:B7"/>
    <mergeCell ref="C6:C7"/>
    <mergeCell ref="D6:D7"/>
    <mergeCell ref="E6:F6"/>
  </mergeCells>
  <hyperlinks>
    <hyperlink ref="A1" location="Índice!A1" display="Volver al Índice" xr:uid="{F549159F-884F-44A1-AD07-CE1BA257F845}"/>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BC48D-7B74-4FA6-B818-F5DD5AF7D3C6}">
  <dimension ref="A1:H202"/>
  <sheetViews>
    <sheetView showGridLines="0" zoomScaleNormal="100" workbookViewId="0"/>
  </sheetViews>
  <sheetFormatPr baseColWidth="10" defaultColWidth="38.42578125" defaultRowHeight="12.75"/>
  <cols>
    <col min="1" max="1" width="19.140625" style="780" bestFit="1" customWidth="1"/>
    <col min="2" max="2" width="28.140625" style="780" customWidth="1"/>
    <col min="3" max="3" width="26.28515625" style="780" customWidth="1"/>
    <col min="4" max="4" width="21.85546875" style="780" customWidth="1"/>
    <col min="5" max="5" width="21.85546875" style="1427" customWidth="1"/>
    <col min="6" max="6" width="6.140625" style="780" customWidth="1"/>
    <col min="7" max="255" width="13.140625" style="780" customWidth="1"/>
    <col min="256" max="257" width="38.42578125" style="780"/>
    <col min="258" max="258" width="28.140625" style="780" customWidth="1"/>
    <col min="259" max="259" width="26.28515625" style="780" customWidth="1"/>
    <col min="260" max="261" width="21.85546875" style="780" customWidth="1"/>
    <col min="262" max="262" width="6.140625" style="780" customWidth="1"/>
    <col min="263" max="511" width="13.140625" style="780" customWidth="1"/>
    <col min="512" max="513" width="38.42578125" style="780"/>
    <col min="514" max="514" width="28.140625" style="780" customWidth="1"/>
    <col min="515" max="515" width="26.28515625" style="780" customWidth="1"/>
    <col min="516" max="517" width="21.85546875" style="780" customWidth="1"/>
    <col min="518" max="518" width="6.140625" style="780" customWidth="1"/>
    <col min="519" max="767" width="13.140625" style="780" customWidth="1"/>
    <col min="768" max="769" width="38.42578125" style="780"/>
    <col min="770" max="770" width="28.140625" style="780" customWidth="1"/>
    <col min="771" max="771" width="26.28515625" style="780" customWidth="1"/>
    <col min="772" max="773" width="21.85546875" style="780" customWidth="1"/>
    <col min="774" max="774" width="6.140625" style="780" customWidth="1"/>
    <col min="775" max="1023" width="13.140625" style="780" customWidth="1"/>
    <col min="1024" max="1025" width="38.42578125" style="780"/>
    <col min="1026" max="1026" width="28.140625" style="780" customWidth="1"/>
    <col min="1027" max="1027" width="26.28515625" style="780" customWidth="1"/>
    <col min="1028" max="1029" width="21.85546875" style="780" customWidth="1"/>
    <col min="1030" max="1030" width="6.140625" style="780" customWidth="1"/>
    <col min="1031" max="1279" width="13.140625" style="780" customWidth="1"/>
    <col min="1280" max="1281" width="38.42578125" style="780"/>
    <col min="1282" max="1282" width="28.140625" style="780" customWidth="1"/>
    <col min="1283" max="1283" width="26.28515625" style="780" customWidth="1"/>
    <col min="1284" max="1285" width="21.85546875" style="780" customWidth="1"/>
    <col min="1286" max="1286" width="6.140625" style="780" customWidth="1"/>
    <col min="1287" max="1535" width="13.140625" style="780" customWidth="1"/>
    <col min="1536" max="1537" width="38.42578125" style="780"/>
    <col min="1538" max="1538" width="28.140625" style="780" customWidth="1"/>
    <col min="1539" max="1539" width="26.28515625" style="780" customWidth="1"/>
    <col min="1540" max="1541" width="21.85546875" style="780" customWidth="1"/>
    <col min="1542" max="1542" width="6.140625" style="780" customWidth="1"/>
    <col min="1543" max="1791" width="13.140625" style="780" customWidth="1"/>
    <col min="1792" max="1793" width="38.42578125" style="780"/>
    <col min="1794" max="1794" width="28.140625" style="780" customWidth="1"/>
    <col min="1795" max="1795" width="26.28515625" style="780" customWidth="1"/>
    <col min="1796" max="1797" width="21.85546875" style="780" customWidth="1"/>
    <col min="1798" max="1798" width="6.140625" style="780" customWidth="1"/>
    <col min="1799" max="2047" width="13.140625" style="780" customWidth="1"/>
    <col min="2048" max="2049" width="38.42578125" style="780"/>
    <col min="2050" max="2050" width="28.140625" style="780" customWidth="1"/>
    <col min="2051" max="2051" width="26.28515625" style="780" customWidth="1"/>
    <col min="2052" max="2053" width="21.85546875" style="780" customWidth="1"/>
    <col min="2054" max="2054" width="6.140625" style="780" customWidth="1"/>
    <col min="2055" max="2303" width="13.140625" style="780" customWidth="1"/>
    <col min="2304" max="2305" width="38.42578125" style="780"/>
    <col min="2306" max="2306" width="28.140625" style="780" customWidth="1"/>
    <col min="2307" max="2307" width="26.28515625" style="780" customWidth="1"/>
    <col min="2308" max="2309" width="21.85546875" style="780" customWidth="1"/>
    <col min="2310" max="2310" width="6.140625" style="780" customWidth="1"/>
    <col min="2311" max="2559" width="13.140625" style="780" customWidth="1"/>
    <col min="2560" max="2561" width="38.42578125" style="780"/>
    <col min="2562" max="2562" width="28.140625" style="780" customWidth="1"/>
    <col min="2563" max="2563" width="26.28515625" style="780" customWidth="1"/>
    <col min="2564" max="2565" width="21.85546875" style="780" customWidth="1"/>
    <col min="2566" max="2566" width="6.140625" style="780" customWidth="1"/>
    <col min="2567" max="2815" width="13.140625" style="780" customWidth="1"/>
    <col min="2816" max="2817" width="38.42578125" style="780"/>
    <col min="2818" max="2818" width="28.140625" style="780" customWidth="1"/>
    <col min="2819" max="2819" width="26.28515625" style="780" customWidth="1"/>
    <col min="2820" max="2821" width="21.85546875" style="780" customWidth="1"/>
    <col min="2822" max="2822" width="6.140625" style="780" customWidth="1"/>
    <col min="2823" max="3071" width="13.140625" style="780" customWidth="1"/>
    <col min="3072" max="3073" width="38.42578125" style="780"/>
    <col min="3074" max="3074" width="28.140625" style="780" customWidth="1"/>
    <col min="3075" max="3075" width="26.28515625" style="780" customWidth="1"/>
    <col min="3076" max="3077" width="21.85546875" style="780" customWidth="1"/>
    <col min="3078" max="3078" width="6.140625" style="780" customWidth="1"/>
    <col min="3079" max="3327" width="13.140625" style="780" customWidth="1"/>
    <col min="3328" max="3329" width="38.42578125" style="780"/>
    <col min="3330" max="3330" width="28.140625" style="780" customWidth="1"/>
    <col min="3331" max="3331" width="26.28515625" style="780" customWidth="1"/>
    <col min="3332" max="3333" width="21.85546875" style="780" customWidth="1"/>
    <col min="3334" max="3334" width="6.140625" style="780" customWidth="1"/>
    <col min="3335" max="3583" width="13.140625" style="780" customWidth="1"/>
    <col min="3584" max="3585" width="38.42578125" style="780"/>
    <col min="3586" max="3586" width="28.140625" style="780" customWidth="1"/>
    <col min="3587" max="3587" width="26.28515625" style="780" customWidth="1"/>
    <col min="3588" max="3589" width="21.85546875" style="780" customWidth="1"/>
    <col min="3590" max="3590" width="6.140625" style="780" customWidth="1"/>
    <col min="3591" max="3839" width="13.140625" style="780" customWidth="1"/>
    <col min="3840" max="3841" width="38.42578125" style="780"/>
    <col min="3842" max="3842" width="28.140625" style="780" customWidth="1"/>
    <col min="3843" max="3843" width="26.28515625" style="780" customWidth="1"/>
    <col min="3844" max="3845" width="21.85546875" style="780" customWidth="1"/>
    <col min="3846" max="3846" width="6.140625" style="780" customWidth="1"/>
    <col min="3847" max="4095" width="13.140625" style="780" customWidth="1"/>
    <col min="4096" max="4097" width="38.42578125" style="780"/>
    <col min="4098" max="4098" width="28.140625" style="780" customWidth="1"/>
    <col min="4099" max="4099" width="26.28515625" style="780" customWidth="1"/>
    <col min="4100" max="4101" width="21.85546875" style="780" customWidth="1"/>
    <col min="4102" max="4102" width="6.140625" style="780" customWidth="1"/>
    <col min="4103" max="4351" width="13.140625" style="780" customWidth="1"/>
    <col min="4352" max="4353" width="38.42578125" style="780"/>
    <col min="4354" max="4354" width="28.140625" style="780" customWidth="1"/>
    <col min="4355" max="4355" width="26.28515625" style="780" customWidth="1"/>
    <col min="4356" max="4357" width="21.85546875" style="780" customWidth="1"/>
    <col min="4358" max="4358" width="6.140625" style="780" customWidth="1"/>
    <col min="4359" max="4607" width="13.140625" style="780" customWidth="1"/>
    <col min="4608" max="4609" width="38.42578125" style="780"/>
    <col min="4610" max="4610" width="28.140625" style="780" customWidth="1"/>
    <col min="4611" max="4611" width="26.28515625" style="780" customWidth="1"/>
    <col min="4612" max="4613" width="21.85546875" style="780" customWidth="1"/>
    <col min="4614" max="4614" width="6.140625" style="780" customWidth="1"/>
    <col min="4615" max="4863" width="13.140625" style="780" customWidth="1"/>
    <col min="4864" max="4865" width="38.42578125" style="780"/>
    <col min="4866" max="4866" width="28.140625" style="780" customWidth="1"/>
    <col min="4867" max="4867" width="26.28515625" style="780" customWidth="1"/>
    <col min="4868" max="4869" width="21.85546875" style="780" customWidth="1"/>
    <col min="4870" max="4870" width="6.140625" style="780" customWidth="1"/>
    <col min="4871" max="5119" width="13.140625" style="780" customWidth="1"/>
    <col min="5120" max="5121" width="38.42578125" style="780"/>
    <col min="5122" max="5122" width="28.140625" style="780" customWidth="1"/>
    <col min="5123" max="5123" width="26.28515625" style="780" customWidth="1"/>
    <col min="5124" max="5125" width="21.85546875" style="780" customWidth="1"/>
    <col min="5126" max="5126" width="6.140625" style="780" customWidth="1"/>
    <col min="5127" max="5375" width="13.140625" style="780" customWidth="1"/>
    <col min="5376" max="5377" width="38.42578125" style="780"/>
    <col min="5378" max="5378" width="28.140625" style="780" customWidth="1"/>
    <col min="5379" max="5379" width="26.28515625" style="780" customWidth="1"/>
    <col min="5380" max="5381" width="21.85546875" style="780" customWidth="1"/>
    <col min="5382" max="5382" width="6.140625" style="780" customWidth="1"/>
    <col min="5383" max="5631" width="13.140625" style="780" customWidth="1"/>
    <col min="5632" max="5633" width="38.42578125" style="780"/>
    <col min="5634" max="5634" width="28.140625" style="780" customWidth="1"/>
    <col min="5635" max="5635" width="26.28515625" style="780" customWidth="1"/>
    <col min="5636" max="5637" width="21.85546875" style="780" customWidth="1"/>
    <col min="5638" max="5638" width="6.140625" style="780" customWidth="1"/>
    <col min="5639" max="5887" width="13.140625" style="780" customWidth="1"/>
    <col min="5888" max="5889" width="38.42578125" style="780"/>
    <col min="5890" max="5890" width="28.140625" style="780" customWidth="1"/>
    <col min="5891" max="5891" width="26.28515625" style="780" customWidth="1"/>
    <col min="5892" max="5893" width="21.85546875" style="780" customWidth="1"/>
    <col min="5894" max="5894" width="6.140625" style="780" customWidth="1"/>
    <col min="5895" max="6143" width="13.140625" style="780" customWidth="1"/>
    <col min="6144" max="6145" width="38.42578125" style="780"/>
    <col min="6146" max="6146" width="28.140625" style="780" customWidth="1"/>
    <col min="6147" max="6147" width="26.28515625" style="780" customWidth="1"/>
    <col min="6148" max="6149" width="21.85546875" style="780" customWidth="1"/>
    <col min="6150" max="6150" width="6.140625" style="780" customWidth="1"/>
    <col min="6151" max="6399" width="13.140625" style="780" customWidth="1"/>
    <col min="6400" max="6401" width="38.42578125" style="780"/>
    <col min="6402" max="6402" width="28.140625" style="780" customWidth="1"/>
    <col min="6403" max="6403" width="26.28515625" style="780" customWidth="1"/>
    <col min="6404" max="6405" width="21.85546875" style="780" customWidth="1"/>
    <col min="6406" max="6406" width="6.140625" style="780" customWidth="1"/>
    <col min="6407" max="6655" width="13.140625" style="780" customWidth="1"/>
    <col min="6656" max="6657" width="38.42578125" style="780"/>
    <col min="6658" max="6658" width="28.140625" style="780" customWidth="1"/>
    <col min="6659" max="6659" width="26.28515625" style="780" customWidth="1"/>
    <col min="6660" max="6661" width="21.85546875" style="780" customWidth="1"/>
    <col min="6662" max="6662" width="6.140625" style="780" customWidth="1"/>
    <col min="6663" max="6911" width="13.140625" style="780" customWidth="1"/>
    <col min="6912" max="6913" width="38.42578125" style="780"/>
    <col min="6914" max="6914" width="28.140625" style="780" customWidth="1"/>
    <col min="6915" max="6915" width="26.28515625" style="780" customWidth="1"/>
    <col min="6916" max="6917" width="21.85546875" style="780" customWidth="1"/>
    <col min="6918" max="6918" width="6.140625" style="780" customWidth="1"/>
    <col min="6919" max="7167" width="13.140625" style="780" customWidth="1"/>
    <col min="7168" max="7169" width="38.42578125" style="780"/>
    <col min="7170" max="7170" width="28.140625" style="780" customWidth="1"/>
    <col min="7171" max="7171" width="26.28515625" style="780" customWidth="1"/>
    <col min="7172" max="7173" width="21.85546875" style="780" customWidth="1"/>
    <col min="7174" max="7174" width="6.140625" style="780" customWidth="1"/>
    <col min="7175" max="7423" width="13.140625" style="780" customWidth="1"/>
    <col min="7424" max="7425" width="38.42578125" style="780"/>
    <col min="7426" max="7426" width="28.140625" style="780" customWidth="1"/>
    <col min="7427" max="7427" width="26.28515625" style="780" customWidth="1"/>
    <col min="7428" max="7429" width="21.85546875" style="780" customWidth="1"/>
    <col min="7430" max="7430" width="6.140625" style="780" customWidth="1"/>
    <col min="7431" max="7679" width="13.140625" style="780" customWidth="1"/>
    <col min="7680" max="7681" width="38.42578125" style="780"/>
    <col min="7682" max="7682" width="28.140625" style="780" customWidth="1"/>
    <col min="7683" max="7683" width="26.28515625" style="780" customWidth="1"/>
    <col min="7684" max="7685" width="21.85546875" style="780" customWidth="1"/>
    <col min="7686" max="7686" width="6.140625" style="780" customWidth="1"/>
    <col min="7687" max="7935" width="13.140625" style="780" customWidth="1"/>
    <col min="7936" max="7937" width="38.42578125" style="780"/>
    <col min="7938" max="7938" width="28.140625" style="780" customWidth="1"/>
    <col min="7939" max="7939" width="26.28515625" style="780" customWidth="1"/>
    <col min="7940" max="7941" width="21.85546875" style="780" customWidth="1"/>
    <col min="7942" max="7942" width="6.140625" style="780" customWidth="1"/>
    <col min="7943" max="8191" width="13.140625" style="780" customWidth="1"/>
    <col min="8192" max="8193" width="38.42578125" style="780"/>
    <col min="8194" max="8194" width="28.140625" style="780" customWidth="1"/>
    <col min="8195" max="8195" width="26.28515625" style="780" customWidth="1"/>
    <col min="8196" max="8197" width="21.85546875" style="780" customWidth="1"/>
    <col min="8198" max="8198" width="6.140625" style="780" customWidth="1"/>
    <col min="8199" max="8447" width="13.140625" style="780" customWidth="1"/>
    <col min="8448" max="8449" width="38.42578125" style="780"/>
    <col min="8450" max="8450" width="28.140625" style="780" customWidth="1"/>
    <col min="8451" max="8451" width="26.28515625" style="780" customWidth="1"/>
    <col min="8452" max="8453" width="21.85546875" style="780" customWidth="1"/>
    <col min="8454" max="8454" width="6.140625" style="780" customWidth="1"/>
    <col min="8455" max="8703" width="13.140625" style="780" customWidth="1"/>
    <col min="8704" max="8705" width="38.42578125" style="780"/>
    <col min="8706" max="8706" width="28.140625" style="780" customWidth="1"/>
    <col min="8707" max="8707" width="26.28515625" style="780" customWidth="1"/>
    <col min="8708" max="8709" width="21.85546875" style="780" customWidth="1"/>
    <col min="8710" max="8710" width="6.140625" style="780" customWidth="1"/>
    <col min="8711" max="8959" width="13.140625" style="780" customWidth="1"/>
    <col min="8960" max="8961" width="38.42578125" style="780"/>
    <col min="8962" max="8962" width="28.140625" style="780" customWidth="1"/>
    <col min="8963" max="8963" width="26.28515625" style="780" customWidth="1"/>
    <col min="8964" max="8965" width="21.85546875" style="780" customWidth="1"/>
    <col min="8966" max="8966" width="6.140625" style="780" customWidth="1"/>
    <col min="8967" max="9215" width="13.140625" style="780" customWidth="1"/>
    <col min="9216" max="9217" width="38.42578125" style="780"/>
    <col min="9218" max="9218" width="28.140625" style="780" customWidth="1"/>
    <col min="9219" max="9219" width="26.28515625" style="780" customWidth="1"/>
    <col min="9220" max="9221" width="21.85546875" style="780" customWidth="1"/>
    <col min="9222" max="9222" width="6.140625" style="780" customWidth="1"/>
    <col min="9223" max="9471" width="13.140625" style="780" customWidth="1"/>
    <col min="9472" max="9473" width="38.42578125" style="780"/>
    <col min="9474" max="9474" width="28.140625" style="780" customWidth="1"/>
    <col min="9475" max="9475" width="26.28515625" style="780" customWidth="1"/>
    <col min="9476" max="9477" width="21.85546875" style="780" customWidth="1"/>
    <col min="9478" max="9478" width="6.140625" style="780" customWidth="1"/>
    <col min="9479" max="9727" width="13.140625" style="780" customWidth="1"/>
    <col min="9728" max="9729" width="38.42578125" style="780"/>
    <col min="9730" max="9730" width="28.140625" style="780" customWidth="1"/>
    <col min="9731" max="9731" width="26.28515625" style="780" customWidth="1"/>
    <col min="9732" max="9733" width="21.85546875" style="780" customWidth="1"/>
    <col min="9734" max="9734" width="6.140625" style="780" customWidth="1"/>
    <col min="9735" max="9983" width="13.140625" style="780" customWidth="1"/>
    <col min="9984" max="9985" width="38.42578125" style="780"/>
    <col min="9986" max="9986" width="28.140625" style="780" customWidth="1"/>
    <col min="9987" max="9987" width="26.28515625" style="780" customWidth="1"/>
    <col min="9988" max="9989" width="21.85546875" style="780" customWidth="1"/>
    <col min="9990" max="9990" width="6.140625" style="780" customWidth="1"/>
    <col min="9991" max="10239" width="13.140625" style="780" customWidth="1"/>
    <col min="10240" max="10241" width="38.42578125" style="780"/>
    <col min="10242" max="10242" width="28.140625" style="780" customWidth="1"/>
    <col min="10243" max="10243" width="26.28515625" style="780" customWidth="1"/>
    <col min="10244" max="10245" width="21.85546875" style="780" customWidth="1"/>
    <col min="10246" max="10246" width="6.140625" style="780" customWidth="1"/>
    <col min="10247" max="10495" width="13.140625" style="780" customWidth="1"/>
    <col min="10496" max="10497" width="38.42578125" style="780"/>
    <col min="10498" max="10498" width="28.140625" style="780" customWidth="1"/>
    <col min="10499" max="10499" width="26.28515625" style="780" customWidth="1"/>
    <col min="10500" max="10501" width="21.85546875" style="780" customWidth="1"/>
    <col min="10502" max="10502" width="6.140625" style="780" customWidth="1"/>
    <col min="10503" max="10751" width="13.140625" style="780" customWidth="1"/>
    <col min="10752" max="10753" width="38.42578125" style="780"/>
    <col min="10754" max="10754" width="28.140625" style="780" customWidth="1"/>
    <col min="10755" max="10755" width="26.28515625" style="780" customWidth="1"/>
    <col min="10756" max="10757" width="21.85546875" style="780" customWidth="1"/>
    <col min="10758" max="10758" width="6.140625" style="780" customWidth="1"/>
    <col min="10759" max="11007" width="13.140625" style="780" customWidth="1"/>
    <col min="11008" max="11009" width="38.42578125" style="780"/>
    <col min="11010" max="11010" width="28.140625" style="780" customWidth="1"/>
    <col min="11011" max="11011" width="26.28515625" style="780" customWidth="1"/>
    <col min="11012" max="11013" width="21.85546875" style="780" customWidth="1"/>
    <col min="11014" max="11014" width="6.140625" style="780" customWidth="1"/>
    <col min="11015" max="11263" width="13.140625" style="780" customWidth="1"/>
    <col min="11264" max="11265" width="38.42578125" style="780"/>
    <col min="11266" max="11266" width="28.140625" style="780" customWidth="1"/>
    <col min="11267" max="11267" width="26.28515625" style="780" customWidth="1"/>
    <col min="11268" max="11269" width="21.85546875" style="780" customWidth="1"/>
    <col min="11270" max="11270" width="6.140625" style="780" customWidth="1"/>
    <col min="11271" max="11519" width="13.140625" style="780" customWidth="1"/>
    <col min="11520" max="11521" width="38.42578125" style="780"/>
    <col min="11522" max="11522" width="28.140625" style="780" customWidth="1"/>
    <col min="11523" max="11523" width="26.28515625" style="780" customWidth="1"/>
    <col min="11524" max="11525" width="21.85546875" style="780" customWidth="1"/>
    <col min="11526" max="11526" width="6.140625" style="780" customWidth="1"/>
    <col min="11527" max="11775" width="13.140625" style="780" customWidth="1"/>
    <col min="11776" max="11777" width="38.42578125" style="780"/>
    <col min="11778" max="11778" width="28.140625" style="780" customWidth="1"/>
    <col min="11779" max="11779" width="26.28515625" style="780" customWidth="1"/>
    <col min="11780" max="11781" width="21.85546875" style="780" customWidth="1"/>
    <col min="11782" max="11782" width="6.140625" style="780" customWidth="1"/>
    <col min="11783" max="12031" width="13.140625" style="780" customWidth="1"/>
    <col min="12032" max="12033" width="38.42578125" style="780"/>
    <col min="12034" max="12034" width="28.140625" style="780" customWidth="1"/>
    <col min="12035" max="12035" width="26.28515625" style="780" customWidth="1"/>
    <col min="12036" max="12037" width="21.85546875" style="780" customWidth="1"/>
    <col min="12038" max="12038" width="6.140625" style="780" customWidth="1"/>
    <col min="12039" max="12287" width="13.140625" style="780" customWidth="1"/>
    <col min="12288" max="12289" width="38.42578125" style="780"/>
    <col min="12290" max="12290" width="28.140625" style="780" customWidth="1"/>
    <col min="12291" max="12291" width="26.28515625" style="780" customWidth="1"/>
    <col min="12292" max="12293" width="21.85546875" style="780" customWidth="1"/>
    <col min="12294" max="12294" width="6.140625" style="780" customWidth="1"/>
    <col min="12295" max="12543" width="13.140625" style="780" customWidth="1"/>
    <col min="12544" max="12545" width="38.42578125" style="780"/>
    <col min="12546" max="12546" width="28.140625" style="780" customWidth="1"/>
    <col min="12547" max="12547" width="26.28515625" style="780" customWidth="1"/>
    <col min="12548" max="12549" width="21.85546875" style="780" customWidth="1"/>
    <col min="12550" max="12550" width="6.140625" style="780" customWidth="1"/>
    <col min="12551" max="12799" width="13.140625" style="780" customWidth="1"/>
    <col min="12800" max="12801" width="38.42578125" style="780"/>
    <col min="12802" max="12802" width="28.140625" style="780" customWidth="1"/>
    <col min="12803" max="12803" width="26.28515625" style="780" customWidth="1"/>
    <col min="12804" max="12805" width="21.85546875" style="780" customWidth="1"/>
    <col min="12806" max="12806" width="6.140625" style="780" customWidth="1"/>
    <col min="12807" max="13055" width="13.140625" style="780" customWidth="1"/>
    <col min="13056" max="13057" width="38.42578125" style="780"/>
    <col min="13058" max="13058" width="28.140625" style="780" customWidth="1"/>
    <col min="13059" max="13059" width="26.28515625" style="780" customWidth="1"/>
    <col min="13060" max="13061" width="21.85546875" style="780" customWidth="1"/>
    <col min="13062" max="13062" width="6.140625" style="780" customWidth="1"/>
    <col min="13063" max="13311" width="13.140625" style="780" customWidth="1"/>
    <col min="13312" max="13313" width="38.42578125" style="780"/>
    <col min="13314" max="13314" width="28.140625" style="780" customWidth="1"/>
    <col min="13315" max="13315" width="26.28515625" style="780" customWidth="1"/>
    <col min="13316" max="13317" width="21.85546875" style="780" customWidth="1"/>
    <col min="13318" max="13318" width="6.140625" style="780" customWidth="1"/>
    <col min="13319" max="13567" width="13.140625" style="780" customWidth="1"/>
    <col min="13568" max="13569" width="38.42578125" style="780"/>
    <col min="13570" max="13570" width="28.140625" style="780" customWidth="1"/>
    <col min="13571" max="13571" width="26.28515625" style="780" customWidth="1"/>
    <col min="13572" max="13573" width="21.85546875" style="780" customWidth="1"/>
    <col min="13574" max="13574" width="6.140625" style="780" customWidth="1"/>
    <col min="13575" max="13823" width="13.140625" style="780" customWidth="1"/>
    <col min="13824" max="13825" width="38.42578125" style="780"/>
    <col min="13826" max="13826" width="28.140625" style="780" customWidth="1"/>
    <col min="13827" max="13827" width="26.28515625" style="780" customWidth="1"/>
    <col min="13828" max="13829" width="21.85546875" style="780" customWidth="1"/>
    <col min="13830" max="13830" width="6.140625" style="780" customWidth="1"/>
    <col min="13831" max="14079" width="13.140625" style="780" customWidth="1"/>
    <col min="14080" max="14081" width="38.42578125" style="780"/>
    <col min="14082" max="14082" width="28.140625" style="780" customWidth="1"/>
    <col min="14083" max="14083" width="26.28515625" style="780" customWidth="1"/>
    <col min="14084" max="14085" width="21.85546875" style="780" customWidth="1"/>
    <col min="14086" max="14086" width="6.140625" style="780" customWidth="1"/>
    <col min="14087" max="14335" width="13.140625" style="780" customWidth="1"/>
    <col min="14336" max="14337" width="38.42578125" style="780"/>
    <col min="14338" max="14338" width="28.140625" style="780" customWidth="1"/>
    <col min="14339" max="14339" width="26.28515625" style="780" customWidth="1"/>
    <col min="14340" max="14341" width="21.85546875" style="780" customWidth="1"/>
    <col min="14342" max="14342" width="6.140625" style="780" customWidth="1"/>
    <col min="14343" max="14591" width="13.140625" style="780" customWidth="1"/>
    <col min="14592" max="14593" width="38.42578125" style="780"/>
    <col min="14594" max="14594" width="28.140625" style="780" customWidth="1"/>
    <col min="14595" max="14595" width="26.28515625" style="780" customWidth="1"/>
    <col min="14596" max="14597" width="21.85546875" style="780" customWidth="1"/>
    <col min="14598" max="14598" width="6.140625" style="780" customWidth="1"/>
    <col min="14599" max="14847" width="13.140625" style="780" customWidth="1"/>
    <col min="14848" max="14849" width="38.42578125" style="780"/>
    <col min="14850" max="14850" width="28.140625" style="780" customWidth="1"/>
    <col min="14851" max="14851" width="26.28515625" style="780" customWidth="1"/>
    <col min="14852" max="14853" width="21.85546875" style="780" customWidth="1"/>
    <col min="14854" max="14854" width="6.140625" style="780" customWidth="1"/>
    <col min="14855" max="15103" width="13.140625" style="780" customWidth="1"/>
    <col min="15104" max="15105" width="38.42578125" style="780"/>
    <col min="15106" max="15106" width="28.140625" style="780" customWidth="1"/>
    <col min="15107" max="15107" width="26.28515625" style="780" customWidth="1"/>
    <col min="15108" max="15109" width="21.85546875" style="780" customWidth="1"/>
    <col min="15110" max="15110" width="6.140625" style="780" customWidth="1"/>
    <col min="15111" max="15359" width="13.140625" style="780" customWidth="1"/>
    <col min="15360" max="15361" width="38.42578125" style="780"/>
    <col min="15362" max="15362" width="28.140625" style="780" customWidth="1"/>
    <col min="15363" max="15363" width="26.28515625" style="780" customWidth="1"/>
    <col min="15364" max="15365" width="21.85546875" style="780" customWidth="1"/>
    <col min="15366" max="15366" width="6.140625" style="780" customWidth="1"/>
    <col min="15367" max="15615" width="13.140625" style="780" customWidth="1"/>
    <col min="15616" max="15617" width="38.42578125" style="780"/>
    <col min="15618" max="15618" width="28.140625" style="780" customWidth="1"/>
    <col min="15619" max="15619" width="26.28515625" style="780" customWidth="1"/>
    <col min="15620" max="15621" width="21.85546875" style="780" customWidth="1"/>
    <col min="15622" max="15622" width="6.140625" style="780" customWidth="1"/>
    <col min="15623" max="15871" width="13.140625" style="780" customWidth="1"/>
    <col min="15872" max="15873" width="38.42578125" style="780"/>
    <col min="15874" max="15874" width="28.140625" style="780" customWidth="1"/>
    <col min="15875" max="15875" width="26.28515625" style="780" customWidth="1"/>
    <col min="15876" max="15877" width="21.85546875" style="780" customWidth="1"/>
    <col min="15878" max="15878" width="6.140625" style="780" customWidth="1"/>
    <col min="15879" max="16127" width="13.140625" style="780" customWidth="1"/>
    <col min="16128" max="16129" width="38.42578125" style="780"/>
    <col min="16130" max="16130" width="28.140625" style="780" customWidth="1"/>
    <col min="16131" max="16131" width="26.28515625" style="780" customWidth="1"/>
    <col min="16132" max="16133" width="21.85546875" style="780" customWidth="1"/>
    <col min="16134" max="16134" width="6.140625" style="780" customWidth="1"/>
    <col min="16135" max="16383" width="13.140625" style="780" customWidth="1"/>
    <col min="16384" max="16384" width="38.42578125" style="780"/>
  </cols>
  <sheetData>
    <row r="1" spans="1:8" ht="21" customHeight="1">
      <c r="A1" s="1504" t="s">
        <v>1218</v>
      </c>
      <c r="B1" s="1426"/>
      <c r="C1" s="1426"/>
      <c r="D1" s="1426"/>
    </row>
    <row r="2" spans="1:8" s="1430" customFormat="1" ht="57.75" customHeight="1">
      <c r="A2" s="1428" t="s">
        <v>1211</v>
      </c>
      <c r="B2" s="1428"/>
      <c r="C2" s="1428"/>
      <c r="D2" s="1428"/>
      <c r="E2" s="1428"/>
      <c r="F2" s="947"/>
    </row>
    <row r="3" spans="1:8" s="1434" customFormat="1" ht="24" customHeight="1">
      <c r="A3" s="1431">
        <v>45473</v>
      </c>
      <c r="B3" s="1431"/>
      <c r="C3" s="1431"/>
      <c r="D3" s="1431"/>
      <c r="E3" s="1431"/>
      <c r="F3" s="947"/>
    </row>
    <row r="4" spans="1:8" s="1434" customFormat="1" ht="17.100000000000001" customHeight="1">
      <c r="A4" s="1435" t="s">
        <v>123</v>
      </c>
      <c r="B4" s="1435"/>
      <c r="C4" s="1435"/>
      <c r="D4" s="1435"/>
      <c r="E4" s="1435"/>
    </row>
    <row r="5" spans="1:8" s="1438" customFormat="1" ht="6" customHeight="1" thickBot="1">
      <c r="A5" s="1486"/>
      <c r="B5" s="1486"/>
      <c r="C5" s="1486"/>
      <c r="D5" s="1486"/>
      <c r="E5" s="1437"/>
    </row>
    <row r="6" spans="1:8" s="1489" customFormat="1" ht="55.5" customHeight="1">
      <c r="A6" s="1487" t="s">
        <v>1</v>
      </c>
      <c r="B6" s="1488" t="s">
        <v>1212</v>
      </c>
      <c r="C6" s="1488" t="s">
        <v>1213</v>
      </c>
      <c r="D6" s="1488" t="s">
        <v>1214</v>
      </c>
      <c r="E6" s="1487" t="s">
        <v>1215</v>
      </c>
    </row>
    <row r="7" spans="1:8" s="947" customFormat="1" ht="20.100000000000001" customHeight="1">
      <c r="A7" s="803" t="s">
        <v>29</v>
      </c>
      <c r="B7" s="1443" t="s">
        <v>132</v>
      </c>
      <c r="C7" s="1443">
        <v>759201.95374000003</v>
      </c>
      <c r="D7" s="1443" t="s">
        <v>132</v>
      </c>
      <c r="E7" s="1444">
        <v>759201.95374000003</v>
      </c>
    </row>
    <row r="8" spans="1:8" s="947" customFormat="1" ht="20.100000000000001" customHeight="1">
      <c r="A8" s="1446" t="s">
        <v>30</v>
      </c>
      <c r="B8" s="1443">
        <v>24142.000829999997</v>
      </c>
      <c r="C8" s="1443" t="s">
        <v>132</v>
      </c>
      <c r="D8" s="1443" t="s">
        <v>132</v>
      </c>
      <c r="E8" s="1444">
        <v>24142.000829999997</v>
      </c>
    </row>
    <row r="9" spans="1:8" s="947" customFormat="1" ht="20.100000000000001" customHeight="1">
      <c r="A9" s="1446" t="s">
        <v>95</v>
      </c>
      <c r="B9" s="1443" t="s">
        <v>132</v>
      </c>
      <c r="C9" s="1443">
        <v>1430880.2638031079</v>
      </c>
      <c r="D9" s="1443">
        <v>302662.03182369587</v>
      </c>
      <c r="E9" s="1444">
        <v>1733542.2956300001</v>
      </c>
      <c r="H9" s="1490"/>
    </row>
    <row r="10" spans="1:8" s="947" customFormat="1" ht="20.100000000000001" customHeight="1">
      <c r="A10" s="803" t="s">
        <v>32</v>
      </c>
      <c r="B10" s="1443">
        <v>124736.99238</v>
      </c>
      <c r="C10" s="1443" t="s">
        <v>132</v>
      </c>
      <c r="D10" s="1443" t="s">
        <v>132</v>
      </c>
      <c r="E10" s="1444">
        <v>124736.99238</v>
      </c>
    </row>
    <row r="11" spans="1:8" s="947" customFormat="1" ht="20.100000000000001" customHeight="1">
      <c r="A11" s="1446" t="s">
        <v>33</v>
      </c>
      <c r="B11" s="1443" t="s">
        <v>132</v>
      </c>
      <c r="C11" s="1443">
        <v>111946.08192738215</v>
      </c>
      <c r="D11" s="1443">
        <v>2431.7881783089192</v>
      </c>
      <c r="E11" s="1444">
        <v>114377.87011</v>
      </c>
    </row>
    <row r="12" spans="1:8" s="947" customFormat="1" ht="20.100000000000001" customHeight="1">
      <c r="A12" s="1446" t="s">
        <v>114</v>
      </c>
      <c r="B12" s="1443" t="s">
        <v>132</v>
      </c>
      <c r="C12" s="1443">
        <v>465610.17773</v>
      </c>
      <c r="D12" s="1443" t="s">
        <v>132</v>
      </c>
      <c r="E12" s="1444">
        <v>465610.17773</v>
      </c>
    </row>
    <row r="13" spans="1:8" s="947" customFormat="1" ht="20.100000000000001" customHeight="1">
      <c r="A13" s="1446" t="s">
        <v>35</v>
      </c>
      <c r="B13" s="1443">
        <v>91516.459940000001</v>
      </c>
      <c r="C13" s="1443" t="s">
        <v>132</v>
      </c>
      <c r="D13" s="1443" t="s">
        <v>132</v>
      </c>
      <c r="E13" s="1444">
        <v>91516.459940000001</v>
      </c>
    </row>
    <row r="14" spans="1:8" s="947" customFormat="1" ht="20.100000000000001" customHeight="1">
      <c r="A14" s="1446" t="s">
        <v>36</v>
      </c>
      <c r="B14" s="1443" t="s">
        <v>132</v>
      </c>
      <c r="C14" s="1443">
        <v>469374.95342757553</v>
      </c>
      <c r="D14" s="1443">
        <v>56232.315990231109</v>
      </c>
      <c r="E14" s="1444">
        <v>525607.26942000003</v>
      </c>
    </row>
    <row r="15" spans="1:8" s="947" customFormat="1" ht="20.100000000000001" customHeight="1">
      <c r="A15" s="1446" t="s">
        <v>37</v>
      </c>
      <c r="B15" s="1443" t="s">
        <v>132</v>
      </c>
      <c r="C15" s="1443">
        <v>90404.075469264848</v>
      </c>
      <c r="D15" s="1443">
        <v>68061.177427933799</v>
      </c>
      <c r="E15" s="1444">
        <v>158465.25289999999</v>
      </c>
    </row>
    <row r="16" spans="1:8" s="947" customFormat="1" ht="20.100000000000001" customHeight="1">
      <c r="A16" s="1446" t="s">
        <v>38</v>
      </c>
      <c r="B16" s="1443">
        <v>29304.432920000003</v>
      </c>
      <c r="C16" s="1443" t="s">
        <v>132</v>
      </c>
      <c r="D16" s="1443" t="s">
        <v>132</v>
      </c>
      <c r="E16" s="1444">
        <v>29304.432920000003</v>
      </c>
    </row>
    <row r="17" spans="1:8" s="947" customFormat="1" ht="20.100000000000001" customHeight="1">
      <c r="A17" s="1446" t="s">
        <v>39</v>
      </c>
      <c r="B17" s="1443" t="s">
        <v>132</v>
      </c>
      <c r="C17" s="1443">
        <v>56935.478450000002</v>
      </c>
      <c r="D17" s="1443" t="s">
        <v>132</v>
      </c>
      <c r="E17" s="1444">
        <v>56935.478450000002</v>
      </c>
    </row>
    <row r="18" spans="1:8" s="947" customFormat="1" ht="20.100000000000001" customHeight="1">
      <c r="A18" s="1446" t="s">
        <v>40</v>
      </c>
      <c r="B18" s="1443">
        <v>77323.135479999997</v>
      </c>
      <c r="C18" s="1443" t="s">
        <v>132</v>
      </c>
      <c r="D18" s="1443" t="s">
        <v>132</v>
      </c>
      <c r="E18" s="1444">
        <v>77323.135479999997</v>
      </c>
    </row>
    <row r="19" spans="1:8" s="947" customFormat="1" ht="20.100000000000001" customHeight="1">
      <c r="A19" s="1446" t="s">
        <v>41</v>
      </c>
      <c r="B19" s="1443">
        <v>32708.195019999999</v>
      </c>
      <c r="C19" s="1443" t="s">
        <v>132</v>
      </c>
      <c r="D19" s="1443" t="s">
        <v>132</v>
      </c>
      <c r="E19" s="1444">
        <v>32708.195019999999</v>
      </c>
      <c r="H19" s="1490"/>
    </row>
    <row r="20" spans="1:8" s="947" customFormat="1" ht="20.100000000000001" customHeight="1">
      <c r="A20" s="805" t="s">
        <v>42</v>
      </c>
      <c r="B20" s="1443">
        <v>17566.990829999999</v>
      </c>
      <c r="C20" s="1443" t="s">
        <v>132</v>
      </c>
      <c r="D20" s="1443" t="s">
        <v>132</v>
      </c>
      <c r="E20" s="1444">
        <v>17566.990829999999</v>
      </c>
    </row>
    <row r="21" spans="1:8" s="947" customFormat="1" ht="20.100000000000001" customHeight="1">
      <c r="A21" s="1446" t="s">
        <v>43</v>
      </c>
      <c r="B21" s="1443">
        <v>14194.081539999999</v>
      </c>
      <c r="C21" s="1443" t="s">
        <v>132</v>
      </c>
      <c r="D21" s="1443" t="s">
        <v>132</v>
      </c>
      <c r="E21" s="1444">
        <v>14194.081539999999</v>
      </c>
    </row>
    <row r="22" spans="1:8" s="947" customFormat="1" ht="20.100000000000001" customHeight="1">
      <c r="A22" s="1446" t="s">
        <v>44</v>
      </c>
      <c r="B22" s="1443">
        <v>5797.1985599999998</v>
      </c>
      <c r="C22" s="1443" t="s">
        <v>132</v>
      </c>
      <c r="D22" s="1443" t="s">
        <v>132</v>
      </c>
      <c r="E22" s="1444">
        <v>5797.1985599999998</v>
      </c>
    </row>
    <row r="23" spans="1:8" s="947" customFormat="1" ht="20.100000000000001" customHeight="1">
      <c r="A23" s="1446" t="s">
        <v>767</v>
      </c>
      <c r="B23" s="1443">
        <v>13247.24618</v>
      </c>
      <c r="C23" s="1443" t="s">
        <v>132</v>
      </c>
      <c r="D23" s="1443" t="s">
        <v>132</v>
      </c>
      <c r="E23" s="1444">
        <v>13247.24618</v>
      </c>
    </row>
    <row r="24" spans="1:8" s="1450" customFormat="1" ht="24" customHeight="1" thickBot="1">
      <c r="A24" s="1491" t="s">
        <v>46</v>
      </c>
      <c r="B24" s="1492">
        <v>430536.73368</v>
      </c>
      <c r="C24" s="1492">
        <v>3384352.9845473301</v>
      </c>
      <c r="D24" s="1492">
        <v>429387.3134201697</v>
      </c>
      <c r="E24" s="1492">
        <v>4244277.0316600008</v>
      </c>
    </row>
    <row r="25" spans="1:8" ht="6.75" customHeight="1">
      <c r="A25" s="1493"/>
      <c r="B25" s="1494"/>
      <c r="C25" s="1494"/>
      <c r="D25" s="1494"/>
      <c r="E25" s="1494"/>
      <c r="F25" s="1495"/>
    </row>
    <row r="26" spans="1:8" ht="23.25" customHeight="1">
      <c r="A26" s="1496" t="s">
        <v>1216</v>
      </c>
      <c r="B26" s="1496"/>
      <c r="C26" s="1496"/>
      <c r="D26" s="1496"/>
      <c r="E26" s="1496"/>
      <c r="F26" s="1495"/>
    </row>
    <row r="27" spans="1:8" ht="16.5" customHeight="1">
      <c r="A27" s="1456"/>
      <c r="B27" s="1497"/>
      <c r="C27" s="1497"/>
      <c r="D27" s="1497"/>
    </row>
    <row r="28" spans="1:8">
      <c r="D28" s="1498"/>
    </row>
    <row r="29" spans="1:8">
      <c r="C29" s="1499"/>
      <c r="D29" s="1500"/>
    </row>
    <row r="30" spans="1:8">
      <c r="C30" s="1500"/>
      <c r="D30" s="1500"/>
    </row>
    <row r="31" spans="1:8">
      <c r="C31" s="1499"/>
      <c r="D31" s="1500"/>
    </row>
    <row r="32" spans="1:8">
      <c r="C32" s="1499"/>
      <c r="D32" s="1500"/>
    </row>
    <row r="33" spans="3:4">
      <c r="C33" s="1499"/>
      <c r="D33" s="1500"/>
    </row>
    <row r="34" spans="3:4">
      <c r="C34" s="1500"/>
      <c r="D34" s="1500"/>
    </row>
    <row r="35" spans="3:4">
      <c r="C35" s="1500"/>
      <c r="D35" s="1500"/>
    </row>
    <row r="36" spans="3:4">
      <c r="C36" s="1499"/>
      <c r="D36" s="1499"/>
    </row>
    <row r="202" spans="3:3">
      <c r="C202" s="780" t="s">
        <v>115</v>
      </c>
    </row>
  </sheetData>
  <mergeCells count="4">
    <mergeCell ref="A2:E2"/>
    <mergeCell ref="A4:E4"/>
    <mergeCell ref="A5:D5"/>
    <mergeCell ref="A26:E26"/>
  </mergeCells>
  <hyperlinks>
    <hyperlink ref="A1" location="Índice!A1" display="Volver al Índice" xr:uid="{1B521537-E683-4C75-A6A1-30AA2EB343B7}"/>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310B6-240E-43B2-A67C-B15FA7D16683}">
  <dimension ref="A1:FP33"/>
  <sheetViews>
    <sheetView showGridLines="0" zoomScaleNormal="100" workbookViewId="0"/>
  </sheetViews>
  <sheetFormatPr baseColWidth="10" defaultRowHeight="23.25" customHeight="1"/>
  <cols>
    <col min="1" max="1" width="35.5703125" style="619" customWidth="1"/>
    <col min="2" max="2" width="10.5703125" style="619" customWidth="1"/>
    <col min="3" max="3" width="13.5703125" style="619" customWidth="1"/>
    <col min="4" max="4" width="11.85546875" style="619" customWidth="1"/>
    <col min="5" max="5" width="12.42578125" style="619" customWidth="1"/>
    <col min="6" max="6" width="14.5703125" style="619" customWidth="1"/>
    <col min="7" max="7" width="15" style="619" customWidth="1"/>
    <col min="8" max="8" width="12.5703125" style="619" customWidth="1"/>
    <col min="9" max="9" width="12.42578125" style="619" customWidth="1"/>
    <col min="10" max="10" width="15.5703125" style="619" customWidth="1"/>
    <col min="11" max="11" width="11.5703125" style="619" bestFit="1" customWidth="1"/>
    <col min="12" max="20" width="11.42578125" style="619"/>
    <col min="21" max="21" width="12.85546875" style="619" customWidth="1"/>
    <col min="22" max="16384" width="11.42578125" style="619"/>
  </cols>
  <sheetData>
    <row r="1" spans="1:172" s="647" customFormat="1" ht="23.25" customHeight="1">
      <c r="A1" s="1504" t="s">
        <v>1218</v>
      </c>
      <c r="B1" s="577"/>
      <c r="C1" s="577"/>
      <c r="D1" s="577"/>
      <c r="E1" s="577"/>
      <c r="F1" s="577"/>
      <c r="G1" s="577"/>
      <c r="H1" s="577"/>
      <c r="I1" s="577"/>
      <c r="J1" s="577"/>
    </row>
    <row r="2" spans="1:172" s="649" customFormat="1" ht="23.25" customHeight="1">
      <c r="A2" s="579" t="s">
        <v>680</v>
      </c>
      <c r="B2" s="648"/>
      <c r="C2" s="648"/>
      <c r="D2" s="648"/>
      <c r="E2" s="648"/>
      <c r="F2" s="648"/>
      <c r="G2" s="648"/>
      <c r="H2" s="648"/>
      <c r="I2" s="648"/>
      <c r="J2" s="648"/>
      <c r="U2" s="650"/>
    </row>
    <row r="3" spans="1:172" s="578" customFormat="1" ht="19.5" customHeight="1">
      <c r="A3" s="651">
        <v>45473</v>
      </c>
      <c r="B3" s="651"/>
      <c r="C3" s="651"/>
      <c r="D3" s="651"/>
      <c r="E3" s="651"/>
      <c r="F3" s="651"/>
      <c r="G3" s="651"/>
      <c r="H3" s="651"/>
      <c r="I3" s="651"/>
      <c r="J3" s="651"/>
      <c r="U3" s="652"/>
    </row>
    <row r="4" spans="1:172" s="653" customFormat="1" ht="23.25" customHeight="1">
      <c r="A4" s="585" t="s">
        <v>176</v>
      </c>
      <c r="B4" s="585"/>
      <c r="C4" s="585"/>
      <c r="D4" s="585"/>
      <c r="E4" s="585"/>
      <c r="F4" s="585"/>
      <c r="G4" s="585"/>
      <c r="H4" s="585"/>
      <c r="I4" s="585"/>
      <c r="J4" s="585"/>
      <c r="U4" s="654"/>
    </row>
    <row r="5" spans="1:172" ht="10.5" customHeight="1" thickBot="1">
      <c r="A5" s="655"/>
    </row>
    <row r="6" spans="1:172" s="642" customFormat="1" ht="23.25" customHeight="1">
      <c r="A6" s="656" t="s">
        <v>1</v>
      </c>
      <c r="B6" s="657" t="s">
        <v>546</v>
      </c>
      <c r="C6" s="657" t="s">
        <v>681</v>
      </c>
      <c r="D6" s="657" t="s">
        <v>682</v>
      </c>
      <c r="E6" s="657" t="s">
        <v>683</v>
      </c>
      <c r="F6" s="658" t="s">
        <v>684</v>
      </c>
      <c r="G6" s="658" t="s">
        <v>685</v>
      </c>
      <c r="H6" s="657" t="s">
        <v>686</v>
      </c>
      <c r="I6" s="657" t="s">
        <v>687</v>
      </c>
      <c r="J6" s="659" t="s">
        <v>688</v>
      </c>
      <c r="K6" s="660"/>
      <c r="L6" s="660"/>
      <c r="M6" s="660"/>
      <c r="N6" s="660"/>
    </row>
    <row r="7" spans="1:172" s="642" customFormat="1" ht="41.25" customHeight="1">
      <c r="A7" s="661"/>
      <c r="B7" s="662"/>
      <c r="C7" s="663"/>
      <c r="D7" s="663"/>
      <c r="E7" s="663"/>
      <c r="F7" s="664"/>
      <c r="G7" s="664"/>
      <c r="H7" s="663"/>
      <c r="I7" s="663"/>
      <c r="J7" s="665"/>
      <c r="K7" s="660"/>
      <c r="L7" s="660"/>
      <c r="M7" s="660"/>
      <c r="N7" s="660"/>
    </row>
    <row r="8" spans="1:172" s="642" customFormat="1" ht="9" customHeight="1">
      <c r="A8" s="666"/>
      <c r="B8" s="667"/>
      <c r="C8" s="630"/>
      <c r="D8" s="630"/>
      <c r="E8" s="630"/>
      <c r="F8" s="630"/>
      <c r="G8" s="630"/>
      <c r="H8" s="630"/>
      <c r="I8" s="630"/>
      <c r="J8" s="668"/>
    </row>
    <row r="9" spans="1:172" s="674" customFormat="1" ht="18" customHeight="1">
      <c r="A9" s="599" t="s">
        <v>29</v>
      </c>
      <c r="B9" s="669">
        <v>10.968536056228562</v>
      </c>
      <c r="C9" s="669" t="s">
        <v>132</v>
      </c>
      <c r="D9" s="669">
        <v>11.889172959079543</v>
      </c>
      <c r="E9" s="669">
        <v>67.200020609575503</v>
      </c>
      <c r="F9" s="669">
        <v>2.2900968539430409</v>
      </c>
      <c r="G9" s="669">
        <v>8.8576893095188541E-2</v>
      </c>
      <c r="H9" s="669">
        <v>1.0542611741688424</v>
      </c>
      <c r="I9" s="669">
        <v>6.5093354539093244</v>
      </c>
      <c r="J9" s="670">
        <v>107848509.53999999</v>
      </c>
      <c r="K9" s="671"/>
      <c r="L9" s="672"/>
      <c r="M9" s="672"/>
      <c r="N9" s="672"/>
      <c r="O9" s="672"/>
      <c r="P9" s="672"/>
      <c r="Q9" s="672"/>
      <c r="R9" s="672"/>
      <c r="S9" s="672"/>
      <c r="T9" s="672"/>
      <c r="U9" s="672"/>
      <c r="V9" s="673"/>
      <c r="W9" s="673"/>
      <c r="X9" s="673"/>
      <c r="Y9" s="673"/>
      <c r="Z9" s="673"/>
      <c r="AA9" s="673"/>
      <c r="AB9" s="673"/>
      <c r="AC9" s="673"/>
      <c r="AD9" s="673"/>
      <c r="AE9" s="672"/>
      <c r="AF9" s="672"/>
      <c r="AG9" s="672"/>
      <c r="AH9" s="672"/>
      <c r="AI9" s="672"/>
      <c r="AJ9" s="672"/>
      <c r="AK9" s="672"/>
      <c r="AL9" s="672"/>
      <c r="AM9" s="672"/>
      <c r="AN9" s="672"/>
      <c r="AO9" s="672"/>
      <c r="AP9" s="672"/>
      <c r="AQ9" s="672"/>
      <c r="AR9" s="672"/>
      <c r="AS9" s="672"/>
      <c r="AT9" s="672"/>
      <c r="AU9" s="672"/>
      <c r="AV9" s="672"/>
      <c r="AW9" s="672"/>
      <c r="AX9" s="672"/>
      <c r="AY9" s="672"/>
      <c r="AZ9" s="672"/>
      <c r="BA9" s="672"/>
      <c r="BB9" s="672"/>
      <c r="BC9" s="672"/>
      <c r="BD9" s="672"/>
      <c r="BE9" s="672"/>
      <c r="BF9" s="672"/>
      <c r="BG9" s="672"/>
      <c r="BH9" s="672"/>
      <c r="BI9" s="672"/>
      <c r="BJ9" s="672"/>
      <c r="BK9" s="672"/>
      <c r="BL9" s="672"/>
      <c r="BM9" s="672"/>
      <c r="BN9" s="672"/>
      <c r="BO9" s="672"/>
      <c r="BP9" s="672"/>
      <c r="BQ9" s="672"/>
      <c r="BR9" s="672"/>
      <c r="BS9" s="672"/>
      <c r="BT9" s="672"/>
      <c r="BU9" s="672"/>
      <c r="BV9" s="672"/>
      <c r="BW9" s="672"/>
      <c r="BX9" s="672"/>
      <c r="BY9" s="672"/>
      <c r="BZ9" s="672"/>
      <c r="CA9" s="672"/>
      <c r="CB9" s="672"/>
      <c r="CC9" s="672"/>
      <c r="CD9" s="672"/>
      <c r="CE9" s="672"/>
      <c r="CF9" s="672"/>
      <c r="CG9" s="672"/>
      <c r="CH9" s="672"/>
      <c r="CI9" s="672"/>
      <c r="CJ9" s="672"/>
      <c r="CK9" s="672"/>
      <c r="CL9" s="672"/>
      <c r="CM9" s="672"/>
      <c r="CN9" s="672"/>
      <c r="CO9" s="672"/>
      <c r="CP9" s="672"/>
      <c r="CQ9" s="672"/>
      <c r="CR9" s="672"/>
      <c r="CS9" s="672"/>
      <c r="CT9" s="672"/>
      <c r="CU9" s="672"/>
      <c r="CV9" s="672"/>
      <c r="CW9" s="672"/>
      <c r="CX9" s="672"/>
      <c r="CY9" s="672"/>
      <c r="CZ9" s="672"/>
      <c r="DA9" s="672"/>
      <c r="DB9" s="672"/>
      <c r="DC9" s="672"/>
      <c r="DD9" s="672"/>
      <c r="DE9" s="672"/>
      <c r="DF9" s="672"/>
      <c r="DG9" s="672"/>
      <c r="DH9" s="672"/>
      <c r="DI9" s="672"/>
      <c r="DJ9" s="672"/>
      <c r="DK9" s="672"/>
      <c r="DL9" s="672"/>
      <c r="DM9" s="672"/>
      <c r="DN9" s="672"/>
      <c r="DO9" s="672"/>
      <c r="DP9" s="672"/>
      <c r="DQ9" s="672"/>
      <c r="DR9" s="672"/>
      <c r="DS9" s="672"/>
      <c r="DT9" s="672"/>
      <c r="DU9" s="672"/>
      <c r="DV9" s="672"/>
      <c r="DW9" s="672"/>
      <c r="DX9" s="672"/>
      <c r="DY9" s="672"/>
      <c r="DZ9" s="672"/>
      <c r="EA9" s="672"/>
      <c r="EB9" s="672"/>
      <c r="EC9" s="672"/>
      <c r="ED9" s="672"/>
      <c r="EE9" s="672"/>
      <c r="EF9" s="672"/>
      <c r="EG9" s="672"/>
      <c r="EH9" s="672"/>
      <c r="EI9" s="672"/>
      <c r="EJ9" s="672"/>
      <c r="EK9" s="672"/>
      <c r="EL9" s="672"/>
      <c r="EM9" s="672"/>
      <c r="EN9" s="672"/>
      <c r="EO9" s="672"/>
      <c r="EP9" s="672"/>
      <c r="EQ9" s="672"/>
      <c r="ER9" s="672"/>
      <c r="ES9" s="672"/>
      <c r="ET9" s="672"/>
      <c r="EU9" s="672"/>
      <c r="EV9" s="672"/>
      <c r="EW9" s="672"/>
      <c r="EX9" s="672"/>
      <c r="EY9" s="672"/>
      <c r="EZ9" s="672"/>
      <c r="FA9" s="672"/>
      <c r="FB9" s="672"/>
      <c r="FC9" s="672"/>
      <c r="FD9" s="672"/>
      <c r="FE9" s="672"/>
      <c r="FF9" s="672"/>
      <c r="FG9" s="672"/>
      <c r="FH9" s="672"/>
      <c r="FI9" s="672"/>
      <c r="FJ9" s="672"/>
      <c r="FK9" s="672"/>
      <c r="FL9" s="672"/>
      <c r="FM9" s="672"/>
      <c r="FN9" s="672"/>
      <c r="FO9" s="672"/>
      <c r="FP9" s="672"/>
    </row>
    <row r="10" spans="1:172" s="674" customFormat="1" ht="18" customHeight="1">
      <c r="A10" s="599" t="s">
        <v>30</v>
      </c>
      <c r="B10" s="669">
        <v>15.990532554466855</v>
      </c>
      <c r="C10" s="669" t="s">
        <v>132</v>
      </c>
      <c r="D10" s="669">
        <v>2.7419454549518929</v>
      </c>
      <c r="E10" s="669">
        <v>75.818048307659424</v>
      </c>
      <c r="F10" s="669">
        <v>0.76145919527619821</v>
      </c>
      <c r="G10" s="669">
        <v>0.35142602276102752</v>
      </c>
      <c r="H10" s="669">
        <v>1.2754133573615176</v>
      </c>
      <c r="I10" s="669">
        <v>3.061175107523086</v>
      </c>
      <c r="J10" s="670">
        <v>2205410.1</v>
      </c>
      <c r="K10" s="671"/>
      <c r="L10" s="672"/>
      <c r="M10" s="672"/>
      <c r="N10" s="672"/>
      <c r="O10" s="672"/>
      <c r="P10" s="672"/>
      <c r="Q10" s="672"/>
      <c r="R10" s="672"/>
      <c r="S10" s="672"/>
      <c r="T10" s="672"/>
      <c r="U10" s="672"/>
      <c r="V10" s="673"/>
      <c r="W10" s="673"/>
      <c r="X10" s="673"/>
      <c r="Y10" s="673"/>
      <c r="Z10" s="673"/>
      <c r="AA10" s="673"/>
      <c r="AB10" s="673"/>
      <c r="AC10" s="673"/>
      <c r="AD10" s="673"/>
      <c r="AE10" s="672"/>
      <c r="AF10" s="672"/>
      <c r="AG10" s="672"/>
      <c r="AH10" s="672"/>
      <c r="AI10" s="672"/>
      <c r="AJ10" s="672"/>
      <c r="AK10" s="672"/>
      <c r="AL10" s="672"/>
      <c r="AM10" s="672"/>
      <c r="AN10" s="672"/>
      <c r="AO10" s="672"/>
      <c r="AP10" s="672"/>
      <c r="AQ10" s="672"/>
      <c r="AR10" s="672"/>
      <c r="AS10" s="672"/>
      <c r="AT10" s="672"/>
      <c r="AU10" s="672"/>
      <c r="AV10" s="672"/>
      <c r="AW10" s="672"/>
      <c r="AX10" s="672"/>
      <c r="AY10" s="672"/>
      <c r="AZ10" s="672"/>
      <c r="BA10" s="672"/>
      <c r="BB10" s="672"/>
      <c r="BC10" s="672"/>
      <c r="BD10" s="672"/>
      <c r="BE10" s="672"/>
      <c r="BF10" s="672"/>
      <c r="BG10" s="672"/>
      <c r="BH10" s="672"/>
      <c r="BI10" s="672"/>
      <c r="BJ10" s="672"/>
      <c r="BK10" s="672"/>
      <c r="BL10" s="672"/>
      <c r="BM10" s="672"/>
      <c r="BN10" s="672"/>
      <c r="BO10" s="672"/>
      <c r="BP10" s="672"/>
      <c r="BQ10" s="672"/>
      <c r="BR10" s="672"/>
      <c r="BS10" s="672"/>
      <c r="BT10" s="672"/>
      <c r="BU10" s="672"/>
      <c r="BV10" s="672"/>
      <c r="BW10" s="672"/>
      <c r="BX10" s="672"/>
      <c r="BY10" s="672"/>
      <c r="BZ10" s="672"/>
      <c r="CA10" s="672"/>
      <c r="CB10" s="672"/>
      <c r="CC10" s="672"/>
      <c r="CD10" s="672"/>
      <c r="CE10" s="672"/>
      <c r="CF10" s="672"/>
      <c r="CG10" s="672"/>
      <c r="CH10" s="672"/>
      <c r="CI10" s="672"/>
      <c r="CJ10" s="672"/>
      <c r="CK10" s="672"/>
      <c r="CL10" s="672"/>
      <c r="CM10" s="672"/>
      <c r="CN10" s="672"/>
      <c r="CO10" s="672"/>
      <c r="CP10" s="672"/>
      <c r="CQ10" s="672"/>
      <c r="CR10" s="672"/>
      <c r="CS10" s="672"/>
      <c r="CT10" s="672"/>
      <c r="CU10" s="672"/>
      <c r="CV10" s="672"/>
      <c r="CW10" s="672"/>
      <c r="CX10" s="672"/>
      <c r="CY10" s="672"/>
      <c r="CZ10" s="672"/>
      <c r="DA10" s="672"/>
      <c r="DB10" s="672"/>
      <c r="DC10" s="672"/>
      <c r="DD10" s="672"/>
      <c r="DE10" s="672"/>
      <c r="DF10" s="672"/>
      <c r="DG10" s="672"/>
      <c r="DH10" s="672"/>
      <c r="DI10" s="672"/>
      <c r="DJ10" s="672"/>
      <c r="DK10" s="672"/>
      <c r="DL10" s="672"/>
      <c r="DM10" s="672"/>
      <c r="DN10" s="672"/>
      <c r="DO10" s="672"/>
      <c r="DP10" s="672"/>
      <c r="DQ10" s="672"/>
      <c r="DR10" s="672"/>
      <c r="DS10" s="672"/>
      <c r="DT10" s="672"/>
      <c r="DU10" s="672"/>
      <c r="DV10" s="672"/>
      <c r="DW10" s="672"/>
      <c r="DX10" s="672"/>
      <c r="DY10" s="672"/>
      <c r="DZ10" s="672"/>
      <c r="EA10" s="672"/>
      <c r="EB10" s="672"/>
      <c r="EC10" s="672"/>
      <c r="ED10" s="672"/>
      <c r="EE10" s="672"/>
      <c r="EF10" s="672"/>
      <c r="EG10" s="672"/>
      <c r="EH10" s="672"/>
      <c r="EI10" s="672"/>
      <c r="EJ10" s="672"/>
      <c r="EK10" s="672"/>
      <c r="EL10" s="672"/>
      <c r="EM10" s="672"/>
      <c r="EN10" s="672"/>
      <c r="EO10" s="672"/>
      <c r="EP10" s="672"/>
      <c r="EQ10" s="672"/>
      <c r="ER10" s="672"/>
      <c r="ES10" s="672"/>
      <c r="ET10" s="672"/>
      <c r="EU10" s="672"/>
      <c r="EV10" s="672"/>
      <c r="EW10" s="672"/>
      <c r="EX10" s="672"/>
      <c r="EY10" s="672"/>
      <c r="EZ10" s="672"/>
      <c r="FA10" s="672"/>
      <c r="FB10" s="672"/>
      <c r="FC10" s="672"/>
      <c r="FD10" s="672"/>
      <c r="FE10" s="672"/>
      <c r="FF10" s="672"/>
      <c r="FG10" s="672"/>
      <c r="FH10" s="672"/>
      <c r="FI10" s="672"/>
      <c r="FJ10" s="672"/>
      <c r="FK10" s="672"/>
      <c r="FL10" s="672"/>
      <c r="FM10" s="672"/>
      <c r="FN10" s="672"/>
      <c r="FO10" s="672"/>
      <c r="FP10" s="672"/>
    </row>
    <row r="11" spans="1:172" s="674" customFormat="1" ht="18" customHeight="1">
      <c r="A11" s="599" t="s">
        <v>31</v>
      </c>
      <c r="B11" s="669">
        <v>16.393277810274249</v>
      </c>
      <c r="C11" s="669">
        <v>0.1051586322008022</v>
      </c>
      <c r="D11" s="669">
        <v>15.993387432815743</v>
      </c>
      <c r="E11" s="669">
        <v>60.017116661371972</v>
      </c>
      <c r="F11" s="669">
        <v>4.4787829601656677</v>
      </c>
      <c r="G11" s="669">
        <v>5.3779281661539315E-3</v>
      </c>
      <c r="H11" s="669">
        <v>0.54535390290992225</v>
      </c>
      <c r="I11" s="669">
        <v>2.4615446720954872</v>
      </c>
      <c r="J11" s="670">
        <v>188220401.74700001</v>
      </c>
      <c r="K11" s="671"/>
      <c r="L11" s="672"/>
      <c r="M11" s="672"/>
      <c r="N11" s="672"/>
      <c r="O11" s="672"/>
      <c r="P11" s="672"/>
      <c r="Q11" s="672"/>
      <c r="R11" s="672"/>
      <c r="S11" s="672"/>
      <c r="T11" s="672"/>
      <c r="U11" s="672"/>
      <c r="V11" s="673"/>
      <c r="W11" s="673"/>
      <c r="X11" s="673"/>
      <c r="Y11" s="673"/>
      <c r="Z11" s="673"/>
      <c r="AA11" s="673"/>
      <c r="AB11" s="673"/>
      <c r="AC11" s="673"/>
      <c r="AD11" s="673"/>
      <c r="AE11" s="672"/>
      <c r="AF11" s="672"/>
      <c r="AG11" s="672"/>
      <c r="AH11" s="672"/>
      <c r="AI11" s="672"/>
      <c r="AJ11" s="672"/>
      <c r="AK11" s="672"/>
      <c r="AL11" s="672"/>
      <c r="AM11" s="672"/>
      <c r="AN11" s="672"/>
      <c r="AO11" s="672"/>
      <c r="AP11" s="672"/>
      <c r="AQ11" s="672"/>
      <c r="AR11" s="672"/>
      <c r="AS11" s="672"/>
      <c r="AT11" s="672"/>
      <c r="AU11" s="672"/>
      <c r="AV11" s="672"/>
      <c r="AW11" s="672"/>
      <c r="AX11" s="672"/>
      <c r="AY11" s="672"/>
      <c r="AZ11" s="672"/>
      <c r="BA11" s="672"/>
      <c r="BB11" s="672"/>
      <c r="BC11" s="672"/>
      <c r="BD11" s="672"/>
      <c r="BE11" s="672"/>
      <c r="BF11" s="672"/>
      <c r="BG11" s="672"/>
      <c r="BH11" s="672"/>
      <c r="BI11" s="672"/>
      <c r="BJ11" s="672"/>
      <c r="BK11" s="672"/>
      <c r="BL11" s="672"/>
      <c r="BM11" s="672"/>
      <c r="BN11" s="672"/>
      <c r="BO11" s="672"/>
      <c r="BP11" s="672"/>
      <c r="BQ11" s="672"/>
      <c r="BR11" s="672"/>
      <c r="BS11" s="672"/>
      <c r="BT11" s="672"/>
      <c r="BU11" s="672"/>
      <c r="BV11" s="672"/>
      <c r="BW11" s="672"/>
      <c r="BX11" s="672"/>
      <c r="BY11" s="672"/>
      <c r="BZ11" s="672"/>
      <c r="CA11" s="672"/>
      <c r="CB11" s="672"/>
      <c r="CC11" s="672"/>
      <c r="CD11" s="672"/>
      <c r="CE11" s="672"/>
      <c r="CF11" s="672"/>
      <c r="CG11" s="672"/>
      <c r="CH11" s="672"/>
      <c r="CI11" s="672"/>
      <c r="CJ11" s="672"/>
      <c r="CK11" s="672"/>
      <c r="CL11" s="672"/>
      <c r="CM11" s="672"/>
      <c r="CN11" s="672"/>
      <c r="CO11" s="672"/>
      <c r="CP11" s="672"/>
      <c r="CQ11" s="672"/>
      <c r="CR11" s="672"/>
      <c r="CS11" s="672"/>
      <c r="CT11" s="672"/>
      <c r="CU11" s="672"/>
      <c r="CV11" s="672"/>
      <c r="CW11" s="672"/>
      <c r="CX11" s="672"/>
      <c r="CY11" s="672"/>
      <c r="CZ11" s="672"/>
      <c r="DA11" s="672"/>
      <c r="DB11" s="672"/>
      <c r="DC11" s="672"/>
      <c r="DD11" s="672"/>
      <c r="DE11" s="672"/>
      <c r="DF11" s="672"/>
      <c r="DG11" s="672"/>
      <c r="DH11" s="672"/>
      <c r="DI11" s="672"/>
      <c r="DJ11" s="672"/>
      <c r="DK11" s="672"/>
      <c r="DL11" s="672"/>
      <c r="DM11" s="672"/>
      <c r="DN11" s="672"/>
      <c r="DO11" s="672"/>
      <c r="DP11" s="672"/>
      <c r="DQ11" s="672"/>
      <c r="DR11" s="672"/>
      <c r="DS11" s="672"/>
      <c r="DT11" s="672"/>
      <c r="DU11" s="672"/>
      <c r="DV11" s="672"/>
      <c r="DW11" s="672"/>
      <c r="DX11" s="672"/>
      <c r="DY11" s="672"/>
      <c r="DZ11" s="672"/>
      <c r="EA11" s="672"/>
      <c r="EB11" s="672"/>
      <c r="EC11" s="672"/>
      <c r="ED11" s="672"/>
      <c r="EE11" s="672"/>
      <c r="EF11" s="672"/>
      <c r="EG11" s="672"/>
      <c r="EH11" s="672"/>
      <c r="EI11" s="672"/>
      <c r="EJ11" s="672"/>
      <c r="EK11" s="672"/>
      <c r="EL11" s="672"/>
      <c r="EM11" s="672"/>
      <c r="EN11" s="672"/>
      <c r="EO11" s="672"/>
      <c r="EP11" s="672"/>
      <c r="EQ11" s="672"/>
      <c r="ER11" s="672"/>
      <c r="ES11" s="672"/>
      <c r="ET11" s="672"/>
      <c r="EU11" s="672"/>
      <c r="EV11" s="672"/>
      <c r="EW11" s="672"/>
      <c r="EX11" s="672"/>
      <c r="EY11" s="672"/>
      <c r="EZ11" s="672"/>
      <c r="FA11" s="672"/>
      <c r="FB11" s="672"/>
      <c r="FC11" s="672"/>
      <c r="FD11" s="672"/>
      <c r="FE11" s="672"/>
      <c r="FF11" s="672"/>
      <c r="FG11" s="672"/>
      <c r="FH11" s="672"/>
      <c r="FI11" s="672"/>
      <c r="FJ11" s="672"/>
      <c r="FK11" s="672"/>
      <c r="FL11" s="672"/>
      <c r="FM11" s="672"/>
      <c r="FN11" s="672"/>
      <c r="FO11" s="672"/>
      <c r="FP11" s="672"/>
    </row>
    <row r="12" spans="1:172" s="674" customFormat="1" ht="18" customHeight="1">
      <c r="A12" s="599" t="s">
        <v>32</v>
      </c>
      <c r="B12" s="669">
        <v>13.238319364930023</v>
      </c>
      <c r="C12" s="669" t="s">
        <v>132</v>
      </c>
      <c r="D12" s="669">
        <v>10.09597770360676</v>
      </c>
      <c r="E12" s="669">
        <v>71.549874374893236</v>
      </c>
      <c r="F12" s="669">
        <v>1.6174152723792616</v>
      </c>
      <c r="G12" s="669">
        <v>0.19517201901574277</v>
      </c>
      <c r="H12" s="669">
        <v>0.71737482277805908</v>
      </c>
      <c r="I12" s="669">
        <v>2.5858664423969424</v>
      </c>
      <c r="J12" s="670">
        <v>10848564.310999999</v>
      </c>
      <c r="K12" s="671"/>
      <c r="L12" s="672"/>
      <c r="M12" s="672"/>
      <c r="N12" s="672"/>
      <c r="O12" s="672"/>
      <c r="P12" s="672"/>
      <c r="Q12" s="672"/>
      <c r="R12" s="672"/>
      <c r="S12" s="672"/>
      <c r="T12" s="672"/>
      <c r="U12" s="672"/>
      <c r="V12" s="673"/>
      <c r="W12" s="673"/>
      <c r="X12" s="673"/>
      <c r="Y12" s="673"/>
      <c r="Z12" s="673"/>
      <c r="AA12" s="673"/>
      <c r="AB12" s="673"/>
      <c r="AC12" s="673"/>
      <c r="AD12" s="673"/>
      <c r="AE12" s="672"/>
      <c r="AF12" s="672"/>
      <c r="AG12" s="672"/>
      <c r="AH12" s="672"/>
      <c r="AI12" s="672"/>
      <c r="AJ12" s="672"/>
      <c r="AK12" s="672"/>
      <c r="AL12" s="672"/>
      <c r="AM12" s="672"/>
      <c r="AN12" s="672"/>
      <c r="AO12" s="672"/>
      <c r="AP12" s="672"/>
      <c r="AQ12" s="672"/>
      <c r="AR12" s="672"/>
      <c r="AS12" s="672"/>
      <c r="AT12" s="672"/>
      <c r="AU12" s="672"/>
      <c r="AV12" s="672"/>
      <c r="AW12" s="672"/>
      <c r="AX12" s="672"/>
      <c r="AY12" s="672"/>
      <c r="AZ12" s="672"/>
      <c r="BA12" s="672"/>
      <c r="BB12" s="672"/>
      <c r="BC12" s="672"/>
      <c r="BD12" s="672"/>
      <c r="BE12" s="672"/>
      <c r="BF12" s="672"/>
      <c r="BG12" s="672"/>
      <c r="BH12" s="672"/>
      <c r="BI12" s="672"/>
      <c r="BJ12" s="672"/>
      <c r="BK12" s="672"/>
      <c r="BL12" s="672"/>
      <c r="BM12" s="672"/>
      <c r="BN12" s="672"/>
      <c r="BO12" s="672"/>
      <c r="BP12" s="672"/>
      <c r="BQ12" s="672"/>
      <c r="BR12" s="672"/>
      <c r="BS12" s="672"/>
      <c r="BT12" s="672"/>
      <c r="BU12" s="672"/>
      <c r="BV12" s="672"/>
      <c r="BW12" s="672"/>
      <c r="BX12" s="672"/>
      <c r="BY12" s="672"/>
      <c r="BZ12" s="672"/>
      <c r="CA12" s="672"/>
      <c r="CB12" s="672"/>
      <c r="CC12" s="672"/>
      <c r="CD12" s="672"/>
      <c r="CE12" s="672"/>
      <c r="CF12" s="672"/>
      <c r="CG12" s="672"/>
      <c r="CH12" s="672"/>
      <c r="CI12" s="672"/>
      <c r="CJ12" s="672"/>
      <c r="CK12" s="672"/>
      <c r="CL12" s="672"/>
      <c r="CM12" s="672"/>
      <c r="CN12" s="672"/>
      <c r="CO12" s="672"/>
      <c r="CP12" s="672"/>
      <c r="CQ12" s="672"/>
      <c r="CR12" s="672"/>
      <c r="CS12" s="672"/>
      <c r="CT12" s="672"/>
      <c r="CU12" s="672"/>
      <c r="CV12" s="672"/>
      <c r="CW12" s="672"/>
      <c r="CX12" s="672"/>
      <c r="CY12" s="672"/>
      <c r="CZ12" s="672"/>
      <c r="DA12" s="672"/>
      <c r="DB12" s="672"/>
      <c r="DC12" s="672"/>
      <c r="DD12" s="672"/>
      <c r="DE12" s="672"/>
      <c r="DF12" s="672"/>
      <c r="DG12" s="672"/>
      <c r="DH12" s="672"/>
      <c r="DI12" s="672"/>
      <c r="DJ12" s="672"/>
      <c r="DK12" s="672"/>
      <c r="DL12" s="672"/>
      <c r="DM12" s="672"/>
      <c r="DN12" s="672"/>
      <c r="DO12" s="672"/>
      <c r="DP12" s="672"/>
      <c r="DQ12" s="672"/>
      <c r="DR12" s="672"/>
      <c r="DS12" s="672"/>
      <c r="DT12" s="672"/>
      <c r="DU12" s="672"/>
      <c r="DV12" s="672"/>
      <c r="DW12" s="672"/>
      <c r="DX12" s="672"/>
      <c r="DY12" s="672"/>
      <c r="DZ12" s="672"/>
      <c r="EA12" s="672"/>
      <c r="EB12" s="672"/>
      <c r="EC12" s="672"/>
      <c r="ED12" s="672"/>
      <c r="EE12" s="672"/>
      <c r="EF12" s="672"/>
      <c r="EG12" s="672"/>
      <c r="EH12" s="672"/>
      <c r="EI12" s="672"/>
      <c r="EJ12" s="672"/>
      <c r="EK12" s="672"/>
      <c r="EL12" s="672"/>
      <c r="EM12" s="672"/>
      <c r="EN12" s="672"/>
      <c r="EO12" s="672"/>
      <c r="EP12" s="672"/>
      <c r="EQ12" s="672"/>
      <c r="ER12" s="672"/>
      <c r="ES12" s="672"/>
      <c r="ET12" s="672"/>
      <c r="EU12" s="672"/>
      <c r="EV12" s="672"/>
      <c r="EW12" s="672"/>
      <c r="EX12" s="672"/>
      <c r="EY12" s="672"/>
      <c r="EZ12" s="672"/>
      <c r="FA12" s="672"/>
      <c r="FB12" s="672"/>
      <c r="FC12" s="672"/>
      <c r="FD12" s="672"/>
      <c r="FE12" s="672"/>
      <c r="FF12" s="672"/>
      <c r="FG12" s="672"/>
      <c r="FH12" s="672"/>
      <c r="FI12" s="672"/>
      <c r="FJ12" s="672"/>
      <c r="FK12" s="672"/>
      <c r="FL12" s="672"/>
      <c r="FM12" s="672"/>
      <c r="FN12" s="672"/>
      <c r="FO12" s="672"/>
      <c r="FP12" s="672"/>
    </row>
    <row r="13" spans="1:172" s="674" customFormat="1" ht="18" customHeight="1">
      <c r="A13" s="599" t="s">
        <v>33</v>
      </c>
      <c r="B13" s="669">
        <v>16.389203555330521</v>
      </c>
      <c r="C13" s="669">
        <v>1.0193440624524648</v>
      </c>
      <c r="D13" s="669">
        <v>14.315473332023961</v>
      </c>
      <c r="E13" s="669">
        <v>61.600281001303372</v>
      </c>
      <c r="F13" s="669">
        <v>1.4692737321434974</v>
      </c>
      <c r="G13" s="669">
        <v>0.16715584765114089</v>
      </c>
      <c r="H13" s="669">
        <v>0.59759823685705227</v>
      </c>
      <c r="I13" s="669">
        <v>4.4416702322379864</v>
      </c>
      <c r="J13" s="670">
        <v>22149047.443</v>
      </c>
      <c r="K13" s="671"/>
      <c r="L13" s="672"/>
      <c r="M13" s="672"/>
      <c r="N13" s="672"/>
      <c r="O13" s="672"/>
      <c r="P13" s="672"/>
      <c r="Q13" s="672"/>
      <c r="R13" s="672"/>
      <c r="S13" s="672"/>
      <c r="T13" s="672"/>
      <c r="U13" s="672"/>
      <c r="V13" s="673"/>
      <c r="W13" s="673"/>
      <c r="X13" s="673"/>
      <c r="Y13" s="673"/>
      <c r="Z13" s="673"/>
      <c r="AA13" s="673"/>
      <c r="AB13" s="673"/>
      <c r="AC13" s="673"/>
      <c r="AD13" s="673"/>
      <c r="AE13" s="672"/>
      <c r="AF13" s="672"/>
      <c r="AG13" s="672"/>
      <c r="AH13" s="672"/>
      <c r="AI13" s="672"/>
      <c r="AJ13" s="672"/>
      <c r="AK13" s="672"/>
      <c r="AL13" s="672"/>
      <c r="AM13" s="672"/>
      <c r="AN13" s="672"/>
      <c r="AO13" s="672"/>
      <c r="AP13" s="672"/>
      <c r="AQ13" s="672"/>
      <c r="AR13" s="672"/>
      <c r="AS13" s="672"/>
      <c r="AT13" s="672"/>
      <c r="AU13" s="672"/>
      <c r="AV13" s="672"/>
      <c r="AW13" s="672"/>
      <c r="AX13" s="672"/>
      <c r="AY13" s="672"/>
      <c r="AZ13" s="672"/>
      <c r="BA13" s="672"/>
      <c r="BB13" s="672"/>
      <c r="BC13" s="672"/>
      <c r="BD13" s="672"/>
      <c r="BE13" s="672"/>
      <c r="BF13" s="672"/>
      <c r="BG13" s="672"/>
      <c r="BH13" s="672"/>
      <c r="BI13" s="672"/>
      <c r="BJ13" s="672"/>
      <c r="BK13" s="672"/>
      <c r="BL13" s="672"/>
      <c r="BM13" s="672"/>
      <c r="BN13" s="672"/>
      <c r="BO13" s="672"/>
      <c r="BP13" s="672"/>
      <c r="BQ13" s="672"/>
      <c r="BR13" s="672"/>
      <c r="BS13" s="672"/>
      <c r="BT13" s="672"/>
      <c r="BU13" s="672"/>
      <c r="BV13" s="672"/>
      <c r="BW13" s="672"/>
      <c r="BX13" s="672"/>
      <c r="BY13" s="672"/>
      <c r="BZ13" s="672"/>
      <c r="CA13" s="672"/>
      <c r="CB13" s="672"/>
      <c r="CC13" s="672"/>
      <c r="CD13" s="672"/>
      <c r="CE13" s="672"/>
      <c r="CF13" s="672"/>
      <c r="CG13" s="672"/>
      <c r="CH13" s="672"/>
      <c r="CI13" s="672"/>
      <c r="CJ13" s="672"/>
      <c r="CK13" s="672"/>
      <c r="CL13" s="672"/>
      <c r="CM13" s="672"/>
      <c r="CN13" s="672"/>
      <c r="CO13" s="672"/>
      <c r="CP13" s="672"/>
      <c r="CQ13" s="672"/>
      <c r="CR13" s="672"/>
      <c r="CS13" s="672"/>
      <c r="CT13" s="672"/>
      <c r="CU13" s="672"/>
      <c r="CV13" s="672"/>
      <c r="CW13" s="672"/>
      <c r="CX13" s="672"/>
      <c r="CY13" s="672"/>
      <c r="CZ13" s="672"/>
      <c r="DA13" s="672"/>
      <c r="DB13" s="672"/>
      <c r="DC13" s="672"/>
      <c r="DD13" s="672"/>
      <c r="DE13" s="672"/>
      <c r="DF13" s="672"/>
      <c r="DG13" s="672"/>
      <c r="DH13" s="672"/>
      <c r="DI13" s="672"/>
      <c r="DJ13" s="672"/>
      <c r="DK13" s="672"/>
      <c r="DL13" s="672"/>
      <c r="DM13" s="672"/>
      <c r="DN13" s="672"/>
      <c r="DO13" s="672"/>
      <c r="DP13" s="672"/>
      <c r="DQ13" s="672"/>
      <c r="DR13" s="672"/>
      <c r="DS13" s="672"/>
      <c r="DT13" s="672"/>
      <c r="DU13" s="672"/>
      <c r="DV13" s="672"/>
      <c r="DW13" s="672"/>
      <c r="DX13" s="672"/>
      <c r="DY13" s="672"/>
      <c r="DZ13" s="672"/>
      <c r="EA13" s="672"/>
      <c r="EB13" s="672"/>
      <c r="EC13" s="672"/>
      <c r="ED13" s="672"/>
      <c r="EE13" s="672"/>
      <c r="EF13" s="672"/>
      <c r="EG13" s="672"/>
      <c r="EH13" s="672"/>
      <c r="EI13" s="672"/>
      <c r="EJ13" s="672"/>
      <c r="EK13" s="672"/>
      <c r="EL13" s="672"/>
      <c r="EM13" s="672"/>
      <c r="EN13" s="672"/>
      <c r="EO13" s="672"/>
      <c r="EP13" s="672"/>
      <c r="EQ13" s="672"/>
      <c r="ER13" s="672"/>
      <c r="ES13" s="672"/>
      <c r="ET13" s="672"/>
      <c r="EU13" s="672"/>
      <c r="EV13" s="672"/>
      <c r="EW13" s="672"/>
      <c r="EX13" s="672"/>
      <c r="EY13" s="672"/>
      <c r="EZ13" s="672"/>
      <c r="FA13" s="672"/>
      <c r="FB13" s="672"/>
      <c r="FC13" s="672"/>
      <c r="FD13" s="672"/>
      <c r="FE13" s="672"/>
      <c r="FF13" s="672"/>
      <c r="FG13" s="672"/>
      <c r="FH13" s="672"/>
      <c r="FI13" s="672"/>
      <c r="FJ13" s="672"/>
      <c r="FK13" s="672"/>
      <c r="FL13" s="672"/>
      <c r="FM13" s="672"/>
      <c r="FN13" s="672"/>
      <c r="FO13" s="672"/>
      <c r="FP13" s="672"/>
    </row>
    <row r="14" spans="1:172" s="674" customFormat="1" ht="18" customHeight="1">
      <c r="A14" s="599" t="s">
        <v>114</v>
      </c>
      <c r="B14" s="669">
        <v>14.760268498485626</v>
      </c>
      <c r="C14" s="669">
        <v>4.7022356240814106E-2</v>
      </c>
      <c r="D14" s="669">
        <v>9.5710775541012296</v>
      </c>
      <c r="E14" s="669">
        <v>64.718908171935468</v>
      </c>
      <c r="F14" s="669">
        <v>7.3267165072296399</v>
      </c>
      <c r="G14" s="669">
        <v>4.3824986629093281E-2</v>
      </c>
      <c r="H14" s="669">
        <v>0.37069415306786307</v>
      </c>
      <c r="I14" s="669">
        <v>3.1614877723102759</v>
      </c>
      <c r="J14" s="670">
        <v>73698986.546999991</v>
      </c>
      <c r="K14" s="671"/>
      <c r="L14" s="672"/>
      <c r="M14" s="672"/>
      <c r="N14" s="672"/>
      <c r="O14" s="672"/>
      <c r="P14" s="672"/>
      <c r="Q14" s="672"/>
      <c r="R14" s="672"/>
      <c r="S14" s="672"/>
      <c r="T14" s="672"/>
      <c r="U14" s="672"/>
      <c r="V14" s="673"/>
      <c r="W14" s="673"/>
      <c r="X14" s="673"/>
      <c r="Y14" s="673"/>
      <c r="Z14" s="673"/>
      <c r="AA14" s="673"/>
      <c r="AB14" s="673"/>
      <c r="AC14" s="673"/>
      <c r="AD14" s="673"/>
      <c r="AE14" s="672"/>
      <c r="AF14" s="672"/>
      <c r="AG14" s="672"/>
      <c r="AH14" s="672"/>
      <c r="AI14" s="672"/>
      <c r="AJ14" s="672"/>
      <c r="AK14" s="672"/>
      <c r="AL14" s="672"/>
      <c r="AM14" s="672"/>
      <c r="AN14" s="672"/>
      <c r="AO14" s="672"/>
      <c r="AP14" s="672"/>
      <c r="AQ14" s="672"/>
      <c r="AR14" s="672"/>
      <c r="AS14" s="672"/>
      <c r="AT14" s="672"/>
      <c r="AU14" s="672"/>
      <c r="AV14" s="672"/>
      <c r="AW14" s="672"/>
      <c r="AX14" s="672"/>
      <c r="AY14" s="672"/>
      <c r="AZ14" s="672"/>
      <c r="BA14" s="672"/>
      <c r="BB14" s="672"/>
      <c r="BC14" s="672"/>
      <c r="BD14" s="672"/>
      <c r="BE14" s="672"/>
      <c r="BF14" s="672"/>
      <c r="BG14" s="672"/>
      <c r="BH14" s="672"/>
      <c r="BI14" s="672"/>
      <c r="BJ14" s="672"/>
      <c r="BK14" s="672"/>
      <c r="BL14" s="672"/>
      <c r="BM14" s="672"/>
      <c r="BN14" s="672"/>
      <c r="BO14" s="672"/>
      <c r="BP14" s="672"/>
      <c r="BQ14" s="672"/>
      <c r="BR14" s="672"/>
      <c r="BS14" s="672"/>
      <c r="BT14" s="672"/>
      <c r="BU14" s="672"/>
      <c r="BV14" s="672"/>
      <c r="BW14" s="672"/>
      <c r="BX14" s="672"/>
      <c r="BY14" s="672"/>
      <c r="BZ14" s="672"/>
      <c r="CA14" s="672"/>
      <c r="CB14" s="672"/>
      <c r="CC14" s="672"/>
      <c r="CD14" s="672"/>
      <c r="CE14" s="672"/>
      <c r="CF14" s="672"/>
      <c r="CG14" s="672"/>
      <c r="CH14" s="672"/>
      <c r="CI14" s="672"/>
      <c r="CJ14" s="672"/>
      <c r="CK14" s="672"/>
      <c r="CL14" s="672"/>
      <c r="CM14" s="672"/>
      <c r="CN14" s="672"/>
      <c r="CO14" s="672"/>
      <c r="CP14" s="672"/>
      <c r="CQ14" s="672"/>
      <c r="CR14" s="672"/>
      <c r="CS14" s="672"/>
      <c r="CT14" s="672"/>
      <c r="CU14" s="672"/>
      <c r="CV14" s="672"/>
      <c r="CW14" s="672"/>
      <c r="CX14" s="672"/>
      <c r="CY14" s="672"/>
      <c r="CZ14" s="672"/>
      <c r="DA14" s="672"/>
      <c r="DB14" s="672"/>
      <c r="DC14" s="672"/>
      <c r="DD14" s="672"/>
      <c r="DE14" s="672"/>
      <c r="DF14" s="672"/>
      <c r="DG14" s="672"/>
      <c r="DH14" s="672"/>
      <c r="DI14" s="672"/>
      <c r="DJ14" s="672"/>
      <c r="DK14" s="672"/>
      <c r="DL14" s="672"/>
      <c r="DM14" s="672"/>
      <c r="DN14" s="672"/>
      <c r="DO14" s="672"/>
      <c r="DP14" s="672"/>
      <c r="DQ14" s="672"/>
      <c r="DR14" s="672"/>
      <c r="DS14" s="672"/>
      <c r="DT14" s="672"/>
      <c r="DU14" s="672"/>
      <c r="DV14" s="672"/>
      <c r="DW14" s="672"/>
      <c r="DX14" s="672"/>
      <c r="DY14" s="672"/>
      <c r="DZ14" s="672"/>
      <c r="EA14" s="672"/>
      <c r="EB14" s="672"/>
      <c r="EC14" s="672"/>
      <c r="ED14" s="672"/>
      <c r="EE14" s="672"/>
      <c r="EF14" s="672"/>
      <c r="EG14" s="672"/>
      <c r="EH14" s="672"/>
      <c r="EI14" s="672"/>
      <c r="EJ14" s="672"/>
      <c r="EK14" s="672"/>
      <c r="EL14" s="672"/>
      <c r="EM14" s="672"/>
      <c r="EN14" s="672"/>
      <c r="EO14" s="672"/>
      <c r="EP14" s="672"/>
      <c r="EQ14" s="672"/>
      <c r="ER14" s="672"/>
      <c r="ES14" s="672"/>
      <c r="ET14" s="672"/>
      <c r="EU14" s="672"/>
      <c r="EV14" s="672"/>
      <c r="EW14" s="672"/>
      <c r="EX14" s="672"/>
      <c r="EY14" s="672"/>
      <c r="EZ14" s="672"/>
      <c r="FA14" s="672"/>
      <c r="FB14" s="672"/>
      <c r="FC14" s="672"/>
      <c r="FD14" s="672"/>
      <c r="FE14" s="672"/>
      <c r="FF14" s="672"/>
      <c r="FG14" s="672"/>
      <c r="FH14" s="672"/>
      <c r="FI14" s="672"/>
      <c r="FJ14" s="672"/>
      <c r="FK14" s="672"/>
      <c r="FL14" s="672"/>
      <c r="FM14" s="672"/>
      <c r="FN14" s="672"/>
      <c r="FO14" s="672"/>
      <c r="FP14" s="672"/>
    </row>
    <row r="15" spans="1:172" s="674" customFormat="1" ht="18" customHeight="1">
      <c r="A15" s="599" t="s">
        <v>35</v>
      </c>
      <c r="B15" s="669">
        <v>19.804405831227218</v>
      </c>
      <c r="C15" s="669" t="s">
        <v>132</v>
      </c>
      <c r="D15" s="669">
        <v>34.29011946472481</v>
      </c>
      <c r="E15" s="669">
        <v>21.161751002750236</v>
      </c>
      <c r="F15" s="669">
        <v>2.7386052886130221</v>
      </c>
      <c r="G15" s="669" t="s">
        <v>132</v>
      </c>
      <c r="H15" s="669">
        <v>0.34542206596072489</v>
      </c>
      <c r="I15" s="669">
        <v>21.65969634672399</v>
      </c>
      <c r="J15" s="670">
        <v>9456103.4800000004</v>
      </c>
      <c r="K15" s="671"/>
      <c r="L15" s="672"/>
      <c r="M15" s="672"/>
      <c r="N15" s="672"/>
      <c r="O15" s="672"/>
      <c r="P15" s="672"/>
      <c r="Q15" s="672"/>
      <c r="R15" s="672"/>
      <c r="S15" s="672"/>
      <c r="T15" s="672"/>
      <c r="U15" s="672"/>
      <c r="V15" s="673"/>
      <c r="W15" s="673"/>
      <c r="X15" s="673"/>
      <c r="Y15" s="673"/>
      <c r="Z15" s="673"/>
      <c r="AA15" s="673"/>
      <c r="AB15" s="673"/>
      <c r="AC15" s="673"/>
      <c r="AD15" s="673"/>
      <c r="AE15" s="672"/>
      <c r="AF15" s="672"/>
      <c r="AG15" s="672"/>
      <c r="AH15" s="672"/>
      <c r="AI15" s="672"/>
      <c r="AJ15" s="672"/>
      <c r="AK15" s="672"/>
      <c r="AL15" s="672"/>
      <c r="AM15" s="672"/>
      <c r="AN15" s="672"/>
      <c r="AO15" s="672"/>
      <c r="AP15" s="672"/>
      <c r="AQ15" s="672"/>
      <c r="AR15" s="672"/>
      <c r="AS15" s="672"/>
      <c r="AT15" s="672"/>
      <c r="AU15" s="672"/>
      <c r="AV15" s="672"/>
      <c r="AW15" s="672"/>
      <c r="AX15" s="672"/>
      <c r="AY15" s="672"/>
      <c r="AZ15" s="672"/>
      <c r="BA15" s="672"/>
      <c r="BB15" s="672"/>
      <c r="BC15" s="672"/>
      <c r="BD15" s="672"/>
      <c r="BE15" s="672"/>
      <c r="BF15" s="672"/>
      <c r="BG15" s="672"/>
      <c r="BH15" s="672"/>
      <c r="BI15" s="672"/>
      <c r="BJ15" s="672"/>
      <c r="BK15" s="672"/>
      <c r="BL15" s="672"/>
      <c r="BM15" s="672"/>
      <c r="BN15" s="672"/>
      <c r="BO15" s="672"/>
      <c r="BP15" s="672"/>
      <c r="BQ15" s="672"/>
      <c r="BR15" s="672"/>
      <c r="BS15" s="672"/>
      <c r="BT15" s="672"/>
      <c r="BU15" s="672"/>
      <c r="BV15" s="672"/>
      <c r="BW15" s="672"/>
      <c r="BX15" s="672"/>
      <c r="BY15" s="672"/>
      <c r="BZ15" s="672"/>
      <c r="CA15" s="672"/>
      <c r="CB15" s="672"/>
      <c r="CC15" s="672"/>
      <c r="CD15" s="672"/>
      <c r="CE15" s="672"/>
      <c r="CF15" s="672"/>
      <c r="CG15" s="672"/>
      <c r="CH15" s="672"/>
      <c r="CI15" s="672"/>
      <c r="CJ15" s="672"/>
      <c r="CK15" s="672"/>
      <c r="CL15" s="672"/>
      <c r="CM15" s="672"/>
      <c r="CN15" s="672"/>
      <c r="CO15" s="672"/>
      <c r="CP15" s="672"/>
      <c r="CQ15" s="672"/>
      <c r="CR15" s="672"/>
      <c r="CS15" s="672"/>
      <c r="CT15" s="672"/>
      <c r="CU15" s="672"/>
      <c r="CV15" s="672"/>
      <c r="CW15" s="672"/>
      <c r="CX15" s="672"/>
      <c r="CY15" s="672"/>
      <c r="CZ15" s="672"/>
      <c r="DA15" s="672"/>
      <c r="DB15" s="672"/>
      <c r="DC15" s="672"/>
      <c r="DD15" s="672"/>
      <c r="DE15" s="672"/>
      <c r="DF15" s="672"/>
      <c r="DG15" s="672"/>
      <c r="DH15" s="672"/>
      <c r="DI15" s="672"/>
      <c r="DJ15" s="672"/>
      <c r="DK15" s="672"/>
      <c r="DL15" s="672"/>
      <c r="DM15" s="672"/>
      <c r="DN15" s="672"/>
      <c r="DO15" s="672"/>
      <c r="DP15" s="672"/>
      <c r="DQ15" s="672"/>
      <c r="DR15" s="672"/>
      <c r="DS15" s="672"/>
      <c r="DT15" s="672"/>
      <c r="DU15" s="672"/>
      <c r="DV15" s="672"/>
      <c r="DW15" s="672"/>
      <c r="DX15" s="672"/>
      <c r="DY15" s="672"/>
      <c r="DZ15" s="672"/>
      <c r="EA15" s="672"/>
      <c r="EB15" s="672"/>
      <c r="EC15" s="672"/>
      <c r="ED15" s="672"/>
      <c r="EE15" s="672"/>
      <c r="EF15" s="672"/>
      <c r="EG15" s="672"/>
      <c r="EH15" s="672"/>
      <c r="EI15" s="672"/>
      <c r="EJ15" s="672"/>
      <c r="EK15" s="672"/>
      <c r="EL15" s="672"/>
      <c r="EM15" s="672"/>
      <c r="EN15" s="672"/>
      <c r="EO15" s="672"/>
      <c r="EP15" s="672"/>
      <c r="EQ15" s="672"/>
      <c r="ER15" s="672"/>
      <c r="ES15" s="672"/>
      <c r="ET15" s="672"/>
      <c r="EU15" s="672"/>
      <c r="EV15" s="672"/>
      <c r="EW15" s="672"/>
      <c r="EX15" s="672"/>
      <c r="EY15" s="672"/>
      <c r="EZ15" s="672"/>
      <c r="FA15" s="672"/>
      <c r="FB15" s="672"/>
      <c r="FC15" s="672"/>
      <c r="FD15" s="672"/>
      <c r="FE15" s="672"/>
      <c r="FF15" s="672"/>
      <c r="FG15" s="672"/>
      <c r="FH15" s="672"/>
      <c r="FI15" s="672"/>
      <c r="FJ15" s="672"/>
      <c r="FK15" s="672"/>
      <c r="FL15" s="672"/>
      <c r="FM15" s="672"/>
      <c r="FN15" s="672"/>
      <c r="FO15" s="672"/>
      <c r="FP15" s="672"/>
    </row>
    <row r="16" spans="1:172" s="674" customFormat="1" ht="18" customHeight="1">
      <c r="A16" s="599" t="s">
        <v>36</v>
      </c>
      <c r="B16" s="669">
        <v>12.805871552099754</v>
      </c>
      <c r="C16" s="669">
        <v>0.1388727633500785</v>
      </c>
      <c r="D16" s="669">
        <v>17.415598661918988</v>
      </c>
      <c r="E16" s="669">
        <v>63.463803951947931</v>
      </c>
      <c r="F16" s="669">
        <v>3.4950903787728174</v>
      </c>
      <c r="G16" s="669">
        <v>8.7794319444194514E-3</v>
      </c>
      <c r="H16" s="669">
        <v>0.4639598331529573</v>
      </c>
      <c r="I16" s="669">
        <v>2.2080234268130741</v>
      </c>
      <c r="J16" s="670">
        <v>72008360.449999988</v>
      </c>
      <c r="K16" s="671"/>
      <c r="L16" s="672"/>
      <c r="M16" s="672"/>
      <c r="N16" s="672"/>
      <c r="O16" s="672"/>
      <c r="P16" s="672"/>
      <c r="Q16" s="672"/>
      <c r="R16" s="672"/>
      <c r="S16" s="672"/>
      <c r="T16" s="672"/>
      <c r="U16" s="672"/>
      <c r="V16" s="673"/>
      <c r="W16" s="673"/>
      <c r="X16" s="673"/>
      <c r="Y16" s="673"/>
      <c r="Z16" s="673"/>
      <c r="AA16" s="673"/>
      <c r="AB16" s="673"/>
      <c r="AC16" s="673"/>
      <c r="AD16" s="673"/>
      <c r="AE16" s="672"/>
      <c r="AF16" s="672"/>
      <c r="AG16" s="672"/>
      <c r="AH16" s="672"/>
      <c r="AI16" s="672"/>
      <c r="AJ16" s="672"/>
      <c r="AK16" s="672"/>
      <c r="AL16" s="672"/>
      <c r="AM16" s="672"/>
      <c r="AN16" s="672"/>
      <c r="AO16" s="672"/>
      <c r="AP16" s="672"/>
      <c r="AQ16" s="672"/>
      <c r="AR16" s="672"/>
      <c r="AS16" s="672"/>
      <c r="AT16" s="672"/>
      <c r="AU16" s="672"/>
      <c r="AV16" s="672"/>
      <c r="AW16" s="672"/>
      <c r="AX16" s="672"/>
      <c r="AY16" s="672"/>
      <c r="AZ16" s="672"/>
      <c r="BA16" s="672"/>
      <c r="BB16" s="672"/>
      <c r="BC16" s="672"/>
      <c r="BD16" s="672"/>
      <c r="BE16" s="672"/>
      <c r="BF16" s="672"/>
      <c r="BG16" s="672"/>
      <c r="BH16" s="672"/>
      <c r="BI16" s="672"/>
      <c r="BJ16" s="672"/>
      <c r="BK16" s="672"/>
      <c r="BL16" s="672"/>
      <c r="BM16" s="672"/>
      <c r="BN16" s="672"/>
      <c r="BO16" s="672"/>
      <c r="BP16" s="672"/>
      <c r="BQ16" s="672"/>
      <c r="BR16" s="672"/>
      <c r="BS16" s="672"/>
      <c r="BT16" s="672"/>
      <c r="BU16" s="672"/>
      <c r="BV16" s="672"/>
      <c r="BW16" s="672"/>
      <c r="BX16" s="672"/>
      <c r="BY16" s="672"/>
      <c r="BZ16" s="672"/>
      <c r="CA16" s="672"/>
      <c r="CB16" s="672"/>
      <c r="CC16" s="672"/>
      <c r="CD16" s="672"/>
      <c r="CE16" s="672"/>
      <c r="CF16" s="672"/>
      <c r="CG16" s="672"/>
      <c r="CH16" s="672"/>
      <c r="CI16" s="672"/>
      <c r="CJ16" s="672"/>
      <c r="CK16" s="672"/>
      <c r="CL16" s="672"/>
      <c r="CM16" s="672"/>
      <c r="CN16" s="672"/>
      <c r="CO16" s="672"/>
      <c r="CP16" s="672"/>
      <c r="CQ16" s="672"/>
      <c r="CR16" s="672"/>
      <c r="CS16" s="672"/>
      <c r="CT16" s="672"/>
      <c r="CU16" s="672"/>
      <c r="CV16" s="672"/>
      <c r="CW16" s="672"/>
      <c r="CX16" s="672"/>
      <c r="CY16" s="672"/>
      <c r="CZ16" s="672"/>
      <c r="DA16" s="672"/>
      <c r="DB16" s="672"/>
      <c r="DC16" s="672"/>
      <c r="DD16" s="672"/>
      <c r="DE16" s="672"/>
      <c r="DF16" s="672"/>
      <c r="DG16" s="672"/>
      <c r="DH16" s="672"/>
      <c r="DI16" s="672"/>
      <c r="DJ16" s="672"/>
      <c r="DK16" s="672"/>
      <c r="DL16" s="672"/>
      <c r="DM16" s="672"/>
      <c r="DN16" s="672"/>
      <c r="DO16" s="672"/>
      <c r="DP16" s="672"/>
      <c r="DQ16" s="672"/>
      <c r="DR16" s="672"/>
      <c r="DS16" s="672"/>
      <c r="DT16" s="672"/>
      <c r="DU16" s="672"/>
      <c r="DV16" s="672"/>
      <c r="DW16" s="672"/>
      <c r="DX16" s="672"/>
      <c r="DY16" s="672"/>
      <c r="DZ16" s="672"/>
      <c r="EA16" s="672"/>
      <c r="EB16" s="672"/>
      <c r="EC16" s="672"/>
      <c r="ED16" s="672"/>
      <c r="EE16" s="672"/>
      <c r="EF16" s="672"/>
      <c r="EG16" s="672"/>
      <c r="EH16" s="672"/>
      <c r="EI16" s="672"/>
      <c r="EJ16" s="672"/>
      <c r="EK16" s="672"/>
      <c r="EL16" s="672"/>
      <c r="EM16" s="672"/>
      <c r="EN16" s="672"/>
      <c r="EO16" s="672"/>
      <c r="EP16" s="672"/>
      <c r="EQ16" s="672"/>
      <c r="ER16" s="672"/>
      <c r="ES16" s="672"/>
      <c r="ET16" s="672"/>
      <c r="EU16" s="672"/>
      <c r="EV16" s="672"/>
      <c r="EW16" s="672"/>
      <c r="EX16" s="672"/>
      <c r="EY16" s="672"/>
      <c r="EZ16" s="672"/>
      <c r="FA16" s="672"/>
      <c r="FB16" s="672"/>
      <c r="FC16" s="672"/>
      <c r="FD16" s="672"/>
      <c r="FE16" s="672"/>
      <c r="FF16" s="672"/>
      <c r="FG16" s="672"/>
      <c r="FH16" s="672"/>
      <c r="FI16" s="672"/>
      <c r="FJ16" s="672"/>
      <c r="FK16" s="672"/>
      <c r="FL16" s="672"/>
      <c r="FM16" s="672"/>
      <c r="FN16" s="672"/>
      <c r="FO16" s="672"/>
      <c r="FP16" s="672"/>
    </row>
    <row r="17" spans="1:172" s="674" customFormat="1" ht="18" customHeight="1">
      <c r="A17" s="599" t="s">
        <v>37</v>
      </c>
      <c r="B17" s="669">
        <v>5.8896774610565723</v>
      </c>
      <c r="C17" s="669">
        <v>0.210012632721886</v>
      </c>
      <c r="D17" s="669">
        <v>19.283435649077848</v>
      </c>
      <c r="E17" s="669">
        <v>68.732864425007463</v>
      </c>
      <c r="F17" s="669">
        <v>1.2436719556042077</v>
      </c>
      <c r="G17" s="669">
        <v>3.9986405270247089E-5</v>
      </c>
      <c r="H17" s="669">
        <v>0.68028318052993186</v>
      </c>
      <c r="I17" s="669">
        <v>3.9600147095968143</v>
      </c>
      <c r="J17" s="670">
        <v>16665664.130000001</v>
      </c>
      <c r="K17" s="671"/>
      <c r="L17" s="672"/>
      <c r="M17" s="672"/>
      <c r="N17" s="672"/>
      <c r="O17" s="672"/>
      <c r="P17" s="672"/>
      <c r="Q17" s="672"/>
      <c r="R17" s="672"/>
      <c r="S17" s="672"/>
      <c r="T17" s="672"/>
      <c r="U17" s="672"/>
      <c r="V17" s="673"/>
      <c r="W17" s="673"/>
      <c r="X17" s="673"/>
      <c r="Y17" s="673"/>
      <c r="Z17" s="673"/>
      <c r="AA17" s="673"/>
      <c r="AB17" s="673"/>
      <c r="AC17" s="673"/>
      <c r="AD17" s="673"/>
      <c r="AE17" s="672"/>
      <c r="AF17" s="672"/>
      <c r="AG17" s="672"/>
      <c r="AH17" s="672"/>
      <c r="AI17" s="672"/>
      <c r="AJ17" s="672"/>
      <c r="AK17" s="672"/>
      <c r="AL17" s="672"/>
      <c r="AM17" s="672"/>
      <c r="AN17" s="672"/>
      <c r="AO17" s="672"/>
      <c r="AP17" s="672"/>
      <c r="AQ17" s="672"/>
      <c r="AR17" s="672"/>
      <c r="AS17" s="672"/>
      <c r="AT17" s="672"/>
      <c r="AU17" s="672"/>
      <c r="AV17" s="672"/>
      <c r="AW17" s="672"/>
      <c r="AX17" s="672"/>
      <c r="AY17" s="672"/>
      <c r="AZ17" s="672"/>
      <c r="BA17" s="672"/>
      <c r="BB17" s="672"/>
      <c r="BC17" s="672"/>
      <c r="BD17" s="672"/>
      <c r="BE17" s="672"/>
      <c r="BF17" s="672"/>
      <c r="BG17" s="672"/>
      <c r="BH17" s="672"/>
      <c r="BI17" s="672"/>
      <c r="BJ17" s="672"/>
      <c r="BK17" s="672"/>
      <c r="BL17" s="672"/>
      <c r="BM17" s="672"/>
      <c r="BN17" s="672"/>
      <c r="BO17" s="672"/>
      <c r="BP17" s="672"/>
      <c r="BQ17" s="672"/>
      <c r="BR17" s="672"/>
      <c r="BS17" s="672"/>
      <c r="BT17" s="672"/>
      <c r="BU17" s="672"/>
      <c r="BV17" s="672"/>
      <c r="BW17" s="672"/>
      <c r="BX17" s="672"/>
      <c r="BY17" s="672"/>
      <c r="BZ17" s="672"/>
      <c r="CA17" s="672"/>
      <c r="CB17" s="672"/>
      <c r="CC17" s="672"/>
      <c r="CD17" s="672"/>
      <c r="CE17" s="672"/>
      <c r="CF17" s="672"/>
      <c r="CG17" s="672"/>
      <c r="CH17" s="672"/>
      <c r="CI17" s="672"/>
      <c r="CJ17" s="672"/>
      <c r="CK17" s="672"/>
      <c r="CL17" s="672"/>
      <c r="CM17" s="672"/>
      <c r="CN17" s="672"/>
      <c r="CO17" s="672"/>
      <c r="CP17" s="672"/>
      <c r="CQ17" s="672"/>
      <c r="CR17" s="672"/>
      <c r="CS17" s="672"/>
      <c r="CT17" s="672"/>
      <c r="CU17" s="672"/>
      <c r="CV17" s="672"/>
      <c r="CW17" s="672"/>
      <c r="CX17" s="672"/>
      <c r="CY17" s="672"/>
      <c r="CZ17" s="672"/>
      <c r="DA17" s="672"/>
      <c r="DB17" s="672"/>
      <c r="DC17" s="672"/>
      <c r="DD17" s="672"/>
      <c r="DE17" s="672"/>
      <c r="DF17" s="672"/>
      <c r="DG17" s="672"/>
      <c r="DH17" s="672"/>
      <c r="DI17" s="672"/>
      <c r="DJ17" s="672"/>
      <c r="DK17" s="672"/>
      <c r="DL17" s="672"/>
      <c r="DM17" s="672"/>
      <c r="DN17" s="672"/>
      <c r="DO17" s="672"/>
      <c r="DP17" s="672"/>
      <c r="DQ17" s="672"/>
      <c r="DR17" s="672"/>
      <c r="DS17" s="672"/>
      <c r="DT17" s="672"/>
      <c r="DU17" s="672"/>
      <c r="DV17" s="672"/>
      <c r="DW17" s="672"/>
      <c r="DX17" s="672"/>
      <c r="DY17" s="672"/>
      <c r="DZ17" s="672"/>
      <c r="EA17" s="672"/>
      <c r="EB17" s="672"/>
      <c r="EC17" s="672"/>
      <c r="ED17" s="672"/>
      <c r="EE17" s="672"/>
      <c r="EF17" s="672"/>
      <c r="EG17" s="672"/>
      <c r="EH17" s="672"/>
      <c r="EI17" s="672"/>
      <c r="EJ17" s="672"/>
      <c r="EK17" s="672"/>
      <c r="EL17" s="672"/>
      <c r="EM17" s="672"/>
      <c r="EN17" s="672"/>
      <c r="EO17" s="672"/>
      <c r="EP17" s="672"/>
      <c r="EQ17" s="672"/>
      <c r="ER17" s="672"/>
      <c r="ES17" s="672"/>
      <c r="ET17" s="672"/>
      <c r="EU17" s="672"/>
      <c r="EV17" s="672"/>
      <c r="EW17" s="672"/>
      <c r="EX17" s="672"/>
      <c r="EY17" s="672"/>
      <c r="EZ17" s="672"/>
      <c r="FA17" s="672"/>
      <c r="FB17" s="672"/>
      <c r="FC17" s="672"/>
      <c r="FD17" s="672"/>
      <c r="FE17" s="672"/>
      <c r="FF17" s="672"/>
      <c r="FG17" s="672"/>
      <c r="FH17" s="672"/>
      <c r="FI17" s="672"/>
      <c r="FJ17" s="672"/>
      <c r="FK17" s="672"/>
      <c r="FL17" s="672"/>
      <c r="FM17" s="672"/>
      <c r="FN17" s="672"/>
      <c r="FO17" s="672"/>
      <c r="FP17" s="672"/>
    </row>
    <row r="18" spans="1:172" s="674" customFormat="1" ht="18" customHeight="1">
      <c r="A18" s="599" t="s">
        <v>38</v>
      </c>
      <c r="B18" s="669">
        <v>10.292023302330405</v>
      </c>
      <c r="C18" s="669">
        <v>0.61814972115091538</v>
      </c>
      <c r="D18" s="669">
        <v>22.42654322510538</v>
      </c>
      <c r="E18" s="669">
        <v>64.154951522240793</v>
      </c>
      <c r="F18" s="669">
        <v>0.6249242784772463</v>
      </c>
      <c r="G18" s="669">
        <v>4.8921277975591017E-3</v>
      </c>
      <c r="H18" s="669">
        <v>5.8761330673480168E-2</v>
      </c>
      <c r="I18" s="669">
        <v>1.8197544922241984</v>
      </c>
      <c r="J18" s="670">
        <v>5500285.5840000007</v>
      </c>
      <c r="K18" s="671"/>
      <c r="L18" s="672"/>
      <c r="M18" s="672"/>
      <c r="N18" s="672"/>
      <c r="O18" s="672"/>
      <c r="P18" s="672"/>
      <c r="Q18" s="672"/>
      <c r="R18" s="672"/>
      <c r="S18" s="672"/>
      <c r="T18" s="672"/>
      <c r="U18" s="672"/>
      <c r="V18" s="673"/>
      <c r="W18" s="673"/>
      <c r="X18" s="673"/>
      <c r="Y18" s="673"/>
      <c r="Z18" s="673"/>
      <c r="AA18" s="673"/>
      <c r="AB18" s="673"/>
      <c r="AC18" s="673"/>
      <c r="AD18" s="673"/>
      <c r="AE18" s="672"/>
      <c r="AF18" s="672"/>
      <c r="AG18" s="672"/>
      <c r="AH18" s="672"/>
      <c r="AI18" s="672"/>
      <c r="AJ18" s="672"/>
      <c r="AK18" s="672"/>
      <c r="AL18" s="672"/>
      <c r="AM18" s="672"/>
      <c r="AN18" s="672"/>
      <c r="AO18" s="672"/>
      <c r="AP18" s="672"/>
      <c r="AQ18" s="672"/>
      <c r="AR18" s="672"/>
      <c r="AS18" s="672"/>
      <c r="AT18" s="672"/>
      <c r="AU18" s="672"/>
      <c r="AV18" s="672"/>
      <c r="AW18" s="672"/>
      <c r="AX18" s="672"/>
      <c r="AY18" s="672"/>
      <c r="AZ18" s="672"/>
      <c r="BA18" s="672"/>
      <c r="BB18" s="672"/>
      <c r="BC18" s="672"/>
      <c r="BD18" s="672"/>
      <c r="BE18" s="672"/>
      <c r="BF18" s="672"/>
      <c r="BG18" s="672"/>
      <c r="BH18" s="672"/>
      <c r="BI18" s="672"/>
      <c r="BJ18" s="672"/>
      <c r="BK18" s="672"/>
      <c r="BL18" s="672"/>
      <c r="BM18" s="672"/>
      <c r="BN18" s="672"/>
      <c r="BO18" s="672"/>
      <c r="BP18" s="672"/>
      <c r="BQ18" s="672"/>
      <c r="BR18" s="672"/>
      <c r="BS18" s="672"/>
      <c r="BT18" s="672"/>
      <c r="BU18" s="672"/>
      <c r="BV18" s="672"/>
      <c r="BW18" s="672"/>
      <c r="BX18" s="672"/>
      <c r="BY18" s="672"/>
      <c r="BZ18" s="672"/>
      <c r="CA18" s="672"/>
      <c r="CB18" s="672"/>
      <c r="CC18" s="672"/>
      <c r="CD18" s="672"/>
      <c r="CE18" s="672"/>
      <c r="CF18" s="672"/>
      <c r="CG18" s="672"/>
      <c r="CH18" s="672"/>
      <c r="CI18" s="672"/>
      <c r="CJ18" s="672"/>
      <c r="CK18" s="672"/>
      <c r="CL18" s="672"/>
      <c r="CM18" s="672"/>
      <c r="CN18" s="672"/>
      <c r="CO18" s="672"/>
      <c r="CP18" s="672"/>
      <c r="CQ18" s="672"/>
      <c r="CR18" s="672"/>
      <c r="CS18" s="672"/>
      <c r="CT18" s="672"/>
      <c r="CU18" s="672"/>
      <c r="CV18" s="672"/>
      <c r="CW18" s="672"/>
      <c r="CX18" s="672"/>
      <c r="CY18" s="672"/>
      <c r="CZ18" s="672"/>
      <c r="DA18" s="672"/>
      <c r="DB18" s="672"/>
      <c r="DC18" s="672"/>
      <c r="DD18" s="672"/>
      <c r="DE18" s="672"/>
      <c r="DF18" s="672"/>
      <c r="DG18" s="672"/>
      <c r="DH18" s="672"/>
      <c r="DI18" s="672"/>
      <c r="DJ18" s="672"/>
      <c r="DK18" s="672"/>
      <c r="DL18" s="672"/>
      <c r="DM18" s="672"/>
      <c r="DN18" s="672"/>
      <c r="DO18" s="672"/>
      <c r="DP18" s="672"/>
      <c r="DQ18" s="672"/>
      <c r="DR18" s="672"/>
      <c r="DS18" s="672"/>
      <c r="DT18" s="672"/>
      <c r="DU18" s="672"/>
      <c r="DV18" s="672"/>
      <c r="DW18" s="672"/>
      <c r="DX18" s="672"/>
      <c r="DY18" s="672"/>
      <c r="DZ18" s="672"/>
      <c r="EA18" s="672"/>
      <c r="EB18" s="672"/>
      <c r="EC18" s="672"/>
      <c r="ED18" s="672"/>
      <c r="EE18" s="672"/>
      <c r="EF18" s="672"/>
      <c r="EG18" s="672"/>
      <c r="EH18" s="672"/>
      <c r="EI18" s="672"/>
      <c r="EJ18" s="672"/>
      <c r="EK18" s="672"/>
      <c r="EL18" s="672"/>
      <c r="EM18" s="672"/>
      <c r="EN18" s="672"/>
      <c r="EO18" s="672"/>
      <c r="EP18" s="672"/>
      <c r="EQ18" s="672"/>
      <c r="ER18" s="672"/>
      <c r="ES18" s="672"/>
      <c r="ET18" s="672"/>
      <c r="EU18" s="672"/>
      <c r="EV18" s="672"/>
      <c r="EW18" s="672"/>
      <c r="EX18" s="672"/>
      <c r="EY18" s="672"/>
      <c r="EZ18" s="672"/>
      <c r="FA18" s="672"/>
      <c r="FB18" s="672"/>
      <c r="FC18" s="672"/>
      <c r="FD18" s="672"/>
      <c r="FE18" s="672"/>
      <c r="FF18" s="672"/>
      <c r="FG18" s="672"/>
      <c r="FH18" s="672"/>
      <c r="FI18" s="672"/>
      <c r="FJ18" s="672"/>
      <c r="FK18" s="672"/>
      <c r="FL18" s="672"/>
      <c r="FM18" s="672"/>
      <c r="FN18" s="672"/>
      <c r="FO18" s="672"/>
      <c r="FP18" s="672"/>
    </row>
    <row r="19" spans="1:172" s="674" customFormat="1" ht="18" customHeight="1">
      <c r="A19" s="605" t="s">
        <v>39</v>
      </c>
      <c r="B19" s="669">
        <v>8.9052953782351665</v>
      </c>
      <c r="C19" s="669">
        <v>1.8153265576476618</v>
      </c>
      <c r="D19" s="669">
        <v>8.7281131635015043</v>
      </c>
      <c r="E19" s="669">
        <v>67.584611087547302</v>
      </c>
      <c r="F19" s="669">
        <v>4.6282770888238147</v>
      </c>
      <c r="G19" s="669" t="s">
        <v>132</v>
      </c>
      <c r="H19" s="669">
        <v>0.68889383546663652</v>
      </c>
      <c r="I19" s="669">
        <v>7.6494828887779063</v>
      </c>
      <c r="J19" s="670">
        <v>4572180.1210000003</v>
      </c>
      <c r="K19" s="671"/>
      <c r="L19" s="672"/>
      <c r="M19" s="672"/>
      <c r="N19" s="672"/>
      <c r="O19" s="672"/>
      <c r="P19" s="672"/>
      <c r="Q19" s="672"/>
      <c r="R19" s="672"/>
      <c r="S19" s="672"/>
      <c r="T19" s="672"/>
      <c r="U19" s="672"/>
      <c r="V19" s="673"/>
      <c r="W19" s="673"/>
      <c r="X19" s="673"/>
      <c r="Y19" s="673"/>
      <c r="Z19" s="673"/>
      <c r="AA19" s="673"/>
      <c r="AB19" s="673"/>
      <c r="AC19" s="673"/>
      <c r="AD19" s="673"/>
      <c r="AE19" s="672"/>
      <c r="AF19" s="672"/>
      <c r="AG19" s="672"/>
      <c r="AH19" s="672"/>
      <c r="AI19" s="672"/>
      <c r="AJ19" s="672"/>
      <c r="AK19" s="672"/>
      <c r="AL19" s="672"/>
      <c r="AM19" s="672"/>
      <c r="AN19" s="672"/>
      <c r="AO19" s="672"/>
      <c r="AP19" s="672"/>
      <c r="AQ19" s="672"/>
      <c r="AR19" s="672"/>
      <c r="AS19" s="672"/>
      <c r="AT19" s="672"/>
      <c r="AU19" s="672"/>
      <c r="AV19" s="672"/>
      <c r="AW19" s="672"/>
      <c r="AX19" s="672"/>
      <c r="AY19" s="672"/>
      <c r="AZ19" s="672"/>
      <c r="BA19" s="672"/>
      <c r="BB19" s="672"/>
      <c r="BC19" s="672"/>
      <c r="BD19" s="672"/>
      <c r="BE19" s="672"/>
      <c r="BF19" s="672"/>
      <c r="BG19" s="672"/>
      <c r="BH19" s="672"/>
      <c r="BI19" s="672"/>
      <c r="BJ19" s="672"/>
      <c r="BK19" s="672"/>
      <c r="BL19" s="672"/>
      <c r="BM19" s="672"/>
      <c r="BN19" s="672"/>
      <c r="BO19" s="672"/>
      <c r="BP19" s="672"/>
      <c r="BQ19" s="672"/>
      <c r="BR19" s="672"/>
      <c r="BS19" s="672"/>
      <c r="BT19" s="672"/>
      <c r="BU19" s="672"/>
      <c r="BV19" s="672"/>
      <c r="BW19" s="672"/>
      <c r="BX19" s="672"/>
      <c r="BY19" s="672"/>
      <c r="BZ19" s="672"/>
      <c r="CA19" s="672"/>
      <c r="CB19" s="672"/>
      <c r="CC19" s="672"/>
      <c r="CD19" s="672"/>
      <c r="CE19" s="672"/>
      <c r="CF19" s="672"/>
      <c r="CG19" s="672"/>
      <c r="CH19" s="672"/>
      <c r="CI19" s="672"/>
      <c r="CJ19" s="672"/>
      <c r="CK19" s="672"/>
      <c r="CL19" s="672"/>
      <c r="CM19" s="672"/>
      <c r="CN19" s="672"/>
      <c r="CO19" s="672"/>
      <c r="CP19" s="672"/>
      <c r="CQ19" s="672"/>
      <c r="CR19" s="672"/>
      <c r="CS19" s="672"/>
      <c r="CT19" s="672"/>
      <c r="CU19" s="672"/>
      <c r="CV19" s="672"/>
      <c r="CW19" s="672"/>
      <c r="CX19" s="672"/>
      <c r="CY19" s="672"/>
      <c r="CZ19" s="672"/>
      <c r="DA19" s="672"/>
      <c r="DB19" s="672"/>
      <c r="DC19" s="672"/>
      <c r="DD19" s="672"/>
      <c r="DE19" s="672"/>
      <c r="DF19" s="672"/>
      <c r="DG19" s="672"/>
      <c r="DH19" s="672"/>
      <c r="DI19" s="672"/>
      <c r="DJ19" s="672"/>
      <c r="DK19" s="672"/>
      <c r="DL19" s="672"/>
      <c r="DM19" s="672"/>
      <c r="DN19" s="672"/>
      <c r="DO19" s="672"/>
      <c r="DP19" s="672"/>
      <c r="DQ19" s="672"/>
      <c r="DR19" s="672"/>
      <c r="DS19" s="672"/>
      <c r="DT19" s="672"/>
      <c r="DU19" s="672"/>
      <c r="DV19" s="672"/>
      <c r="DW19" s="672"/>
      <c r="DX19" s="672"/>
      <c r="DY19" s="672"/>
      <c r="DZ19" s="672"/>
      <c r="EA19" s="672"/>
      <c r="EB19" s="672"/>
      <c r="EC19" s="672"/>
      <c r="ED19" s="672"/>
      <c r="EE19" s="672"/>
      <c r="EF19" s="672"/>
      <c r="EG19" s="672"/>
      <c r="EH19" s="672"/>
      <c r="EI19" s="672"/>
      <c r="EJ19" s="672"/>
      <c r="EK19" s="672"/>
      <c r="EL19" s="672"/>
      <c r="EM19" s="672"/>
      <c r="EN19" s="672"/>
      <c r="EO19" s="672"/>
      <c r="EP19" s="672"/>
      <c r="EQ19" s="672"/>
      <c r="ER19" s="672"/>
      <c r="ES19" s="672"/>
      <c r="ET19" s="672"/>
      <c r="EU19" s="672"/>
      <c r="EV19" s="672"/>
      <c r="EW19" s="672"/>
      <c r="EX19" s="672"/>
      <c r="EY19" s="672"/>
      <c r="EZ19" s="672"/>
      <c r="FA19" s="672"/>
      <c r="FB19" s="672"/>
      <c r="FC19" s="672"/>
      <c r="FD19" s="672"/>
      <c r="FE19" s="672"/>
      <c r="FF19" s="672"/>
      <c r="FG19" s="672"/>
      <c r="FH19" s="672"/>
      <c r="FI19" s="672"/>
      <c r="FJ19" s="672"/>
      <c r="FK19" s="672"/>
      <c r="FL19" s="672"/>
      <c r="FM19" s="672"/>
      <c r="FN19" s="672"/>
      <c r="FO19" s="672"/>
      <c r="FP19" s="672"/>
    </row>
    <row r="20" spans="1:172" s="674" customFormat="1" ht="18" customHeight="1">
      <c r="A20" s="605" t="s">
        <v>116</v>
      </c>
      <c r="B20" s="669">
        <v>15.677473482149773</v>
      </c>
      <c r="C20" s="669">
        <v>4.4476925965818506</v>
      </c>
      <c r="D20" s="669">
        <v>6.5307053227262326</v>
      </c>
      <c r="E20" s="669">
        <v>46.971762686131626</v>
      </c>
      <c r="F20" s="669">
        <v>8.3434190218689839</v>
      </c>
      <c r="G20" s="669">
        <v>9.3654524135692432E-2</v>
      </c>
      <c r="H20" s="669">
        <v>9.9033578039117304E-2</v>
      </c>
      <c r="I20" s="669">
        <v>17.83625878836671</v>
      </c>
      <c r="J20" s="670">
        <v>12433413.236000001</v>
      </c>
      <c r="K20" s="671"/>
      <c r="L20" s="672"/>
      <c r="M20" s="672"/>
      <c r="N20" s="672"/>
      <c r="O20" s="672"/>
      <c r="P20" s="672"/>
      <c r="Q20" s="672"/>
      <c r="R20" s="672"/>
      <c r="S20" s="672"/>
      <c r="T20" s="672"/>
      <c r="U20" s="672"/>
      <c r="V20" s="673"/>
      <c r="W20" s="673"/>
      <c r="X20" s="673"/>
      <c r="Y20" s="673"/>
      <c r="Z20" s="673"/>
      <c r="AA20" s="673"/>
      <c r="AB20" s="673"/>
      <c r="AC20" s="673"/>
      <c r="AD20" s="673"/>
      <c r="AE20" s="672"/>
      <c r="AF20" s="672"/>
      <c r="AG20" s="672"/>
      <c r="AH20" s="672"/>
      <c r="AI20" s="672"/>
      <c r="AJ20" s="672"/>
      <c r="AK20" s="672"/>
      <c r="AL20" s="672"/>
      <c r="AM20" s="672"/>
      <c r="AN20" s="672"/>
      <c r="AO20" s="672"/>
      <c r="AP20" s="672"/>
      <c r="AQ20" s="672"/>
      <c r="AR20" s="672"/>
      <c r="AS20" s="672"/>
      <c r="AT20" s="672"/>
      <c r="AU20" s="672"/>
      <c r="AV20" s="672"/>
      <c r="AW20" s="672"/>
      <c r="AX20" s="672"/>
      <c r="AY20" s="672"/>
      <c r="AZ20" s="672"/>
      <c r="BA20" s="672"/>
      <c r="BB20" s="672"/>
      <c r="BC20" s="672"/>
      <c r="BD20" s="672"/>
      <c r="BE20" s="672"/>
      <c r="BF20" s="672"/>
      <c r="BG20" s="672"/>
      <c r="BH20" s="672"/>
      <c r="BI20" s="672"/>
      <c r="BJ20" s="672"/>
      <c r="BK20" s="672"/>
      <c r="BL20" s="672"/>
      <c r="BM20" s="672"/>
      <c r="BN20" s="672"/>
      <c r="BO20" s="672"/>
      <c r="BP20" s="672"/>
      <c r="BQ20" s="672"/>
      <c r="BR20" s="672"/>
      <c r="BS20" s="672"/>
      <c r="BT20" s="672"/>
      <c r="BU20" s="672"/>
      <c r="BV20" s="672"/>
      <c r="BW20" s="672"/>
      <c r="BX20" s="672"/>
      <c r="BY20" s="672"/>
      <c r="BZ20" s="672"/>
      <c r="CA20" s="672"/>
      <c r="CB20" s="672"/>
      <c r="CC20" s="672"/>
      <c r="CD20" s="672"/>
      <c r="CE20" s="672"/>
      <c r="CF20" s="672"/>
      <c r="CG20" s="672"/>
      <c r="CH20" s="672"/>
      <c r="CI20" s="672"/>
      <c r="CJ20" s="672"/>
      <c r="CK20" s="672"/>
      <c r="CL20" s="672"/>
      <c r="CM20" s="672"/>
      <c r="CN20" s="672"/>
      <c r="CO20" s="672"/>
      <c r="CP20" s="672"/>
      <c r="CQ20" s="672"/>
      <c r="CR20" s="672"/>
      <c r="CS20" s="672"/>
      <c r="CT20" s="672"/>
      <c r="CU20" s="672"/>
      <c r="CV20" s="672"/>
      <c r="CW20" s="672"/>
      <c r="CX20" s="672"/>
      <c r="CY20" s="672"/>
      <c r="CZ20" s="672"/>
      <c r="DA20" s="672"/>
      <c r="DB20" s="672"/>
      <c r="DC20" s="672"/>
      <c r="DD20" s="672"/>
      <c r="DE20" s="672"/>
      <c r="DF20" s="672"/>
      <c r="DG20" s="672"/>
      <c r="DH20" s="672"/>
      <c r="DI20" s="672"/>
      <c r="DJ20" s="672"/>
      <c r="DK20" s="672"/>
      <c r="DL20" s="672"/>
      <c r="DM20" s="672"/>
      <c r="DN20" s="672"/>
      <c r="DO20" s="672"/>
      <c r="DP20" s="672"/>
      <c r="DQ20" s="672"/>
      <c r="DR20" s="672"/>
      <c r="DS20" s="672"/>
      <c r="DT20" s="672"/>
      <c r="DU20" s="672"/>
      <c r="DV20" s="672"/>
      <c r="DW20" s="672"/>
      <c r="DX20" s="672"/>
      <c r="DY20" s="672"/>
      <c r="DZ20" s="672"/>
      <c r="EA20" s="672"/>
      <c r="EB20" s="672"/>
      <c r="EC20" s="672"/>
      <c r="ED20" s="672"/>
      <c r="EE20" s="672"/>
      <c r="EF20" s="672"/>
      <c r="EG20" s="672"/>
      <c r="EH20" s="672"/>
      <c r="EI20" s="672"/>
      <c r="EJ20" s="672"/>
      <c r="EK20" s="672"/>
      <c r="EL20" s="672"/>
      <c r="EM20" s="672"/>
      <c r="EN20" s="672"/>
      <c r="EO20" s="672"/>
      <c r="EP20" s="672"/>
      <c r="EQ20" s="672"/>
      <c r="ER20" s="672"/>
      <c r="ES20" s="672"/>
      <c r="ET20" s="672"/>
      <c r="EU20" s="672"/>
      <c r="EV20" s="672"/>
      <c r="EW20" s="672"/>
      <c r="EX20" s="672"/>
      <c r="EY20" s="672"/>
      <c r="EZ20" s="672"/>
      <c r="FA20" s="672"/>
      <c r="FB20" s="672"/>
      <c r="FC20" s="672"/>
      <c r="FD20" s="672"/>
      <c r="FE20" s="672"/>
      <c r="FF20" s="672"/>
      <c r="FG20" s="672"/>
      <c r="FH20" s="672"/>
      <c r="FI20" s="672"/>
      <c r="FJ20" s="672"/>
      <c r="FK20" s="672"/>
      <c r="FL20" s="672"/>
      <c r="FM20" s="672"/>
      <c r="FN20" s="672"/>
      <c r="FO20" s="672"/>
      <c r="FP20" s="672"/>
    </row>
    <row r="21" spans="1:172" s="674" customFormat="1" ht="18" customHeight="1">
      <c r="A21" s="605" t="s">
        <v>151</v>
      </c>
      <c r="B21" s="669">
        <v>9.7698875040350224</v>
      </c>
      <c r="C21" s="669">
        <v>4.4241751215641267</v>
      </c>
      <c r="D21" s="669">
        <v>7.2009187126823111</v>
      </c>
      <c r="E21" s="669">
        <v>64.11098610821513</v>
      </c>
      <c r="F21" s="669">
        <v>2.4505761160071646</v>
      </c>
      <c r="G21" s="669" t="s">
        <v>132</v>
      </c>
      <c r="H21" s="669">
        <v>0.34943421207532538</v>
      </c>
      <c r="I21" s="669">
        <v>11.694022225420925</v>
      </c>
      <c r="J21" s="670">
        <v>1943865.1869999999</v>
      </c>
      <c r="K21" s="671"/>
      <c r="L21" s="672"/>
      <c r="M21" s="672"/>
      <c r="N21" s="672"/>
      <c r="O21" s="672"/>
      <c r="P21" s="672"/>
      <c r="Q21" s="672"/>
      <c r="R21" s="672"/>
      <c r="S21" s="672"/>
      <c r="T21" s="672"/>
      <c r="U21" s="672"/>
      <c r="V21" s="673"/>
      <c r="W21" s="673"/>
      <c r="X21" s="673"/>
      <c r="Y21" s="673"/>
      <c r="Z21" s="673"/>
      <c r="AA21" s="673"/>
      <c r="AB21" s="673"/>
      <c r="AC21" s="673"/>
      <c r="AD21" s="673"/>
      <c r="AE21" s="672"/>
      <c r="AF21" s="672"/>
      <c r="AG21" s="672"/>
      <c r="AH21" s="672"/>
      <c r="AI21" s="672"/>
      <c r="AJ21" s="672"/>
      <c r="AK21" s="672"/>
      <c r="AL21" s="672"/>
      <c r="AM21" s="672"/>
      <c r="AN21" s="672"/>
      <c r="AO21" s="672"/>
      <c r="AP21" s="672"/>
      <c r="AQ21" s="672"/>
      <c r="AR21" s="672"/>
      <c r="AS21" s="672"/>
      <c r="AT21" s="672"/>
      <c r="AU21" s="672"/>
      <c r="AV21" s="672"/>
      <c r="AW21" s="672"/>
      <c r="AX21" s="672"/>
      <c r="AY21" s="672"/>
      <c r="AZ21" s="672"/>
      <c r="BA21" s="672"/>
      <c r="BB21" s="672"/>
      <c r="BC21" s="672"/>
      <c r="BD21" s="672"/>
      <c r="BE21" s="672"/>
      <c r="BF21" s="672"/>
      <c r="BG21" s="672"/>
      <c r="BH21" s="672"/>
      <c r="BI21" s="672"/>
      <c r="BJ21" s="672"/>
      <c r="BK21" s="672"/>
      <c r="BL21" s="672"/>
      <c r="BM21" s="672"/>
      <c r="BN21" s="672"/>
      <c r="BO21" s="672"/>
      <c r="BP21" s="672"/>
      <c r="BQ21" s="672"/>
      <c r="BR21" s="672"/>
      <c r="BS21" s="672"/>
      <c r="BT21" s="672"/>
      <c r="BU21" s="672"/>
      <c r="BV21" s="672"/>
      <c r="BW21" s="672"/>
      <c r="BX21" s="672"/>
      <c r="BY21" s="672"/>
      <c r="BZ21" s="672"/>
      <c r="CA21" s="672"/>
      <c r="CB21" s="672"/>
      <c r="CC21" s="672"/>
      <c r="CD21" s="672"/>
      <c r="CE21" s="672"/>
      <c r="CF21" s="672"/>
      <c r="CG21" s="672"/>
      <c r="CH21" s="672"/>
      <c r="CI21" s="672"/>
      <c r="CJ21" s="672"/>
      <c r="CK21" s="672"/>
      <c r="CL21" s="672"/>
      <c r="CM21" s="672"/>
      <c r="CN21" s="672"/>
      <c r="CO21" s="672"/>
      <c r="CP21" s="672"/>
      <c r="CQ21" s="672"/>
      <c r="CR21" s="672"/>
      <c r="CS21" s="672"/>
      <c r="CT21" s="672"/>
      <c r="CU21" s="672"/>
      <c r="CV21" s="672"/>
      <c r="CW21" s="672"/>
      <c r="CX21" s="672"/>
      <c r="CY21" s="672"/>
      <c r="CZ21" s="672"/>
      <c r="DA21" s="672"/>
      <c r="DB21" s="672"/>
      <c r="DC21" s="672"/>
      <c r="DD21" s="672"/>
      <c r="DE21" s="672"/>
      <c r="DF21" s="672"/>
      <c r="DG21" s="672"/>
      <c r="DH21" s="672"/>
      <c r="DI21" s="672"/>
      <c r="DJ21" s="672"/>
      <c r="DK21" s="672"/>
      <c r="DL21" s="672"/>
      <c r="DM21" s="672"/>
      <c r="DN21" s="672"/>
      <c r="DO21" s="672"/>
      <c r="DP21" s="672"/>
      <c r="DQ21" s="672"/>
      <c r="DR21" s="672"/>
      <c r="DS21" s="672"/>
      <c r="DT21" s="672"/>
      <c r="DU21" s="672"/>
      <c r="DV21" s="672"/>
      <c r="DW21" s="672"/>
      <c r="DX21" s="672"/>
      <c r="DY21" s="672"/>
      <c r="DZ21" s="672"/>
      <c r="EA21" s="672"/>
      <c r="EB21" s="672"/>
      <c r="EC21" s="672"/>
      <c r="ED21" s="672"/>
      <c r="EE21" s="672"/>
      <c r="EF21" s="672"/>
      <c r="EG21" s="672"/>
      <c r="EH21" s="672"/>
      <c r="EI21" s="672"/>
      <c r="EJ21" s="672"/>
      <c r="EK21" s="672"/>
      <c r="EL21" s="672"/>
      <c r="EM21" s="672"/>
      <c r="EN21" s="672"/>
      <c r="EO21" s="672"/>
      <c r="EP21" s="672"/>
      <c r="EQ21" s="672"/>
      <c r="ER21" s="672"/>
      <c r="ES21" s="672"/>
      <c r="ET21" s="672"/>
      <c r="EU21" s="672"/>
      <c r="EV21" s="672"/>
      <c r="EW21" s="672"/>
      <c r="EX21" s="672"/>
      <c r="EY21" s="672"/>
      <c r="EZ21" s="672"/>
      <c r="FA21" s="672"/>
      <c r="FB21" s="672"/>
      <c r="FC21" s="672"/>
      <c r="FD21" s="672"/>
      <c r="FE21" s="672"/>
      <c r="FF21" s="672"/>
      <c r="FG21" s="672"/>
      <c r="FH21" s="672"/>
      <c r="FI21" s="672"/>
      <c r="FJ21" s="672"/>
      <c r="FK21" s="672"/>
      <c r="FL21" s="672"/>
      <c r="FM21" s="672"/>
      <c r="FN21" s="672"/>
      <c r="FO21" s="672"/>
      <c r="FP21" s="672"/>
    </row>
    <row r="22" spans="1:172" s="674" customFormat="1" ht="18" customHeight="1">
      <c r="A22" s="27" t="s">
        <v>42</v>
      </c>
      <c r="B22" s="669">
        <v>28.476649843881585</v>
      </c>
      <c r="C22" s="669" t="s">
        <v>132</v>
      </c>
      <c r="D22" s="669">
        <v>6.0951975845285107</v>
      </c>
      <c r="E22" s="669">
        <v>51.879964370536747</v>
      </c>
      <c r="F22" s="669">
        <v>3.5142216796521955</v>
      </c>
      <c r="G22" s="669" t="s">
        <v>132</v>
      </c>
      <c r="H22" s="669">
        <v>1.5804395840372711</v>
      </c>
      <c r="I22" s="669">
        <v>8.4535269373636908</v>
      </c>
      <c r="J22" s="670">
        <v>1290123.28</v>
      </c>
      <c r="K22" s="671"/>
      <c r="L22" s="672"/>
      <c r="M22" s="672"/>
      <c r="N22" s="672"/>
      <c r="O22" s="672"/>
      <c r="P22" s="672"/>
      <c r="Q22" s="672"/>
      <c r="R22" s="672"/>
      <c r="S22" s="672"/>
      <c r="T22" s="672"/>
      <c r="U22" s="672"/>
      <c r="V22" s="673"/>
      <c r="W22" s="673"/>
      <c r="X22" s="673"/>
      <c r="Y22" s="673"/>
      <c r="Z22" s="673"/>
      <c r="AA22" s="673"/>
      <c r="AB22" s="673"/>
      <c r="AC22" s="673"/>
      <c r="AD22" s="673"/>
      <c r="AE22" s="672"/>
      <c r="AF22" s="672"/>
      <c r="AG22" s="672"/>
      <c r="AH22" s="672"/>
      <c r="AI22" s="672"/>
      <c r="AJ22" s="672"/>
      <c r="AK22" s="672"/>
      <c r="AL22" s="672"/>
      <c r="AM22" s="672"/>
      <c r="AN22" s="672"/>
      <c r="AO22" s="672"/>
      <c r="AP22" s="672"/>
      <c r="AQ22" s="672"/>
      <c r="AR22" s="672"/>
      <c r="AS22" s="672"/>
      <c r="AT22" s="672"/>
      <c r="AU22" s="672"/>
      <c r="AV22" s="672"/>
      <c r="AW22" s="672"/>
      <c r="AX22" s="672"/>
      <c r="AY22" s="672"/>
      <c r="AZ22" s="672"/>
      <c r="BA22" s="672"/>
      <c r="BB22" s="672"/>
      <c r="BC22" s="672"/>
      <c r="BD22" s="672"/>
      <c r="BE22" s="672"/>
      <c r="BF22" s="672"/>
      <c r="BG22" s="672"/>
      <c r="BH22" s="672"/>
      <c r="BI22" s="672"/>
      <c r="BJ22" s="672"/>
      <c r="BK22" s="672"/>
      <c r="BL22" s="672"/>
      <c r="BM22" s="672"/>
      <c r="BN22" s="672"/>
      <c r="BO22" s="672"/>
      <c r="BP22" s="672"/>
      <c r="BQ22" s="672"/>
      <c r="BR22" s="672"/>
      <c r="BS22" s="672"/>
      <c r="BT22" s="672"/>
      <c r="BU22" s="672"/>
      <c r="BV22" s="672"/>
      <c r="BW22" s="672"/>
      <c r="BX22" s="672"/>
      <c r="BY22" s="672"/>
      <c r="BZ22" s="672"/>
      <c r="CA22" s="672"/>
      <c r="CB22" s="672"/>
      <c r="CC22" s="672"/>
      <c r="CD22" s="672"/>
      <c r="CE22" s="672"/>
      <c r="CF22" s="672"/>
      <c r="CG22" s="672"/>
      <c r="CH22" s="672"/>
      <c r="CI22" s="672"/>
      <c r="CJ22" s="672"/>
      <c r="CK22" s="672"/>
      <c r="CL22" s="672"/>
      <c r="CM22" s="672"/>
      <c r="CN22" s="672"/>
      <c r="CO22" s="672"/>
      <c r="CP22" s="672"/>
      <c r="CQ22" s="672"/>
      <c r="CR22" s="672"/>
      <c r="CS22" s="672"/>
      <c r="CT22" s="672"/>
      <c r="CU22" s="672"/>
      <c r="CV22" s="672"/>
      <c r="CW22" s="672"/>
      <c r="CX22" s="672"/>
      <c r="CY22" s="672"/>
      <c r="CZ22" s="672"/>
      <c r="DA22" s="672"/>
      <c r="DB22" s="672"/>
      <c r="DC22" s="672"/>
      <c r="DD22" s="672"/>
      <c r="DE22" s="672"/>
      <c r="DF22" s="672"/>
      <c r="DG22" s="672"/>
      <c r="DH22" s="672"/>
      <c r="DI22" s="672"/>
      <c r="DJ22" s="672"/>
      <c r="DK22" s="672"/>
      <c r="DL22" s="672"/>
      <c r="DM22" s="672"/>
      <c r="DN22" s="672"/>
      <c r="DO22" s="672"/>
      <c r="DP22" s="672"/>
      <c r="DQ22" s="672"/>
      <c r="DR22" s="672"/>
      <c r="DS22" s="672"/>
      <c r="DT22" s="672"/>
      <c r="DU22" s="672"/>
      <c r="DV22" s="672"/>
      <c r="DW22" s="672"/>
      <c r="DX22" s="672"/>
      <c r="DY22" s="672"/>
      <c r="DZ22" s="672"/>
      <c r="EA22" s="672"/>
      <c r="EB22" s="672"/>
      <c r="EC22" s="672"/>
      <c r="ED22" s="672"/>
      <c r="EE22" s="672"/>
      <c r="EF22" s="672"/>
      <c r="EG22" s="672"/>
      <c r="EH22" s="672"/>
      <c r="EI22" s="672"/>
      <c r="EJ22" s="672"/>
      <c r="EK22" s="672"/>
      <c r="EL22" s="672"/>
      <c r="EM22" s="672"/>
      <c r="EN22" s="672"/>
      <c r="EO22" s="672"/>
      <c r="EP22" s="672"/>
      <c r="EQ22" s="672"/>
      <c r="ER22" s="672"/>
      <c r="ES22" s="672"/>
      <c r="ET22" s="672"/>
      <c r="EU22" s="672"/>
      <c r="EV22" s="672"/>
      <c r="EW22" s="672"/>
      <c r="EX22" s="672"/>
      <c r="EY22" s="672"/>
      <c r="EZ22" s="672"/>
      <c r="FA22" s="672"/>
      <c r="FB22" s="672"/>
      <c r="FC22" s="672"/>
      <c r="FD22" s="672"/>
      <c r="FE22" s="672"/>
      <c r="FF22" s="672"/>
      <c r="FG22" s="672"/>
      <c r="FH22" s="672"/>
      <c r="FI22" s="672"/>
      <c r="FJ22" s="672"/>
      <c r="FK22" s="672"/>
      <c r="FL22" s="672"/>
      <c r="FM22" s="672"/>
      <c r="FN22" s="672"/>
      <c r="FO22" s="672"/>
      <c r="FP22" s="672"/>
    </row>
    <row r="23" spans="1:172" s="674" customFormat="1" ht="18" customHeight="1">
      <c r="A23" s="599" t="s">
        <v>43</v>
      </c>
      <c r="B23" s="669">
        <v>53.011550734784777</v>
      </c>
      <c r="C23" s="669" t="s">
        <v>132</v>
      </c>
      <c r="D23" s="669">
        <v>11.900920191712048</v>
      </c>
      <c r="E23" s="669">
        <v>32.966377397600745</v>
      </c>
      <c r="F23" s="669">
        <v>1.2653071611517064</v>
      </c>
      <c r="G23" s="669" t="s">
        <v>132</v>
      </c>
      <c r="H23" s="669">
        <v>7.7307236153863437E-2</v>
      </c>
      <c r="I23" s="669">
        <v>0.77853727859687838</v>
      </c>
      <c r="J23" s="670">
        <v>3042845.8149999995</v>
      </c>
      <c r="K23" s="671"/>
      <c r="L23" s="672"/>
      <c r="M23" s="672"/>
      <c r="N23" s="672"/>
      <c r="O23" s="672"/>
      <c r="P23" s="672"/>
      <c r="Q23" s="672"/>
      <c r="R23" s="672"/>
      <c r="S23" s="672"/>
      <c r="T23" s="672"/>
      <c r="U23" s="672"/>
      <c r="V23" s="673"/>
      <c r="W23" s="673"/>
      <c r="X23" s="673"/>
      <c r="Y23" s="673"/>
      <c r="Z23" s="673"/>
      <c r="AA23" s="673"/>
      <c r="AB23" s="673"/>
      <c r="AC23" s="673"/>
      <c r="AD23" s="673"/>
      <c r="AE23" s="672"/>
      <c r="AF23" s="672"/>
      <c r="AG23" s="672"/>
      <c r="AH23" s="672"/>
      <c r="AI23" s="672"/>
      <c r="AJ23" s="672"/>
      <c r="AK23" s="672"/>
      <c r="AL23" s="672"/>
      <c r="AM23" s="672"/>
      <c r="AN23" s="672"/>
      <c r="AO23" s="672"/>
      <c r="AP23" s="672"/>
      <c r="AQ23" s="672"/>
      <c r="AR23" s="672"/>
      <c r="AS23" s="672"/>
      <c r="AT23" s="672"/>
      <c r="AU23" s="672"/>
      <c r="AV23" s="672"/>
      <c r="AW23" s="672"/>
      <c r="AX23" s="672"/>
      <c r="AY23" s="672"/>
      <c r="AZ23" s="672"/>
      <c r="BA23" s="672"/>
      <c r="BB23" s="672"/>
      <c r="BC23" s="672"/>
      <c r="BD23" s="672"/>
      <c r="BE23" s="672"/>
      <c r="BF23" s="672"/>
      <c r="BG23" s="672"/>
      <c r="BH23" s="672"/>
      <c r="BI23" s="672"/>
      <c r="BJ23" s="672"/>
      <c r="BK23" s="672"/>
      <c r="BL23" s="672"/>
      <c r="BM23" s="672"/>
      <c r="BN23" s="672"/>
      <c r="BO23" s="672"/>
      <c r="BP23" s="672"/>
      <c r="BQ23" s="672"/>
      <c r="BR23" s="672"/>
      <c r="BS23" s="672"/>
      <c r="BT23" s="672"/>
      <c r="BU23" s="672"/>
      <c r="BV23" s="672"/>
      <c r="BW23" s="672"/>
      <c r="BX23" s="672"/>
      <c r="BY23" s="672"/>
      <c r="BZ23" s="672"/>
      <c r="CA23" s="672"/>
      <c r="CB23" s="672"/>
      <c r="CC23" s="672"/>
      <c r="CD23" s="672"/>
      <c r="CE23" s="672"/>
      <c r="CF23" s="672"/>
      <c r="CG23" s="672"/>
      <c r="CH23" s="672"/>
      <c r="CI23" s="672"/>
      <c r="CJ23" s="672"/>
      <c r="CK23" s="672"/>
      <c r="CL23" s="672"/>
      <c r="CM23" s="672"/>
      <c r="CN23" s="672"/>
      <c r="CO23" s="672"/>
      <c r="CP23" s="672"/>
      <c r="CQ23" s="672"/>
      <c r="CR23" s="672"/>
      <c r="CS23" s="672"/>
      <c r="CT23" s="672"/>
      <c r="CU23" s="672"/>
      <c r="CV23" s="672"/>
      <c r="CW23" s="672"/>
      <c r="CX23" s="672"/>
      <c r="CY23" s="672"/>
      <c r="CZ23" s="672"/>
      <c r="DA23" s="672"/>
      <c r="DB23" s="672"/>
      <c r="DC23" s="672"/>
      <c r="DD23" s="672"/>
      <c r="DE23" s="672"/>
      <c r="DF23" s="672"/>
      <c r="DG23" s="672"/>
      <c r="DH23" s="672"/>
      <c r="DI23" s="672"/>
      <c r="DJ23" s="672"/>
      <c r="DK23" s="672"/>
      <c r="DL23" s="672"/>
      <c r="DM23" s="672"/>
      <c r="DN23" s="672"/>
      <c r="DO23" s="672"/>
      <c r="DP23" s="672"/>
      <c r="DQ23" s="672"/>
      <c r="DR23" s="672"/>
      <c r="DS23" s="672"/>
      <c r="DT23" s="672"/>
      <c r="DU23" s="672"/>
      <c r="DV23" s="672"/>
      <c r="DW23" s="672"/>
      <c r="DX23" s="672"/>
      <c r="DY23" s="672"/>
      <c r="DZ23" s="672"/>
      <c r="EA23" s="672"/>
      <c r="EB23" s="672"/>
      <c r="EC23" s="672"/>
      <c r="ED23" s="672"/>
      <c r="EE23" s="672"/>
      <c r="EF23" s="672"/>
      <c r="EG23" s="672"/>
      <c r="EH23" s="672"/>
      <c r="EI23" s="672"/>
      <c r="EJ23" s="672"/>
      <c r="EK23" s="672"/>
      <c r="EL23" s="672"/>
      <c r="EM23" s="672"/>
      <c r="EN23" s="672"/>
      <c r="EO23" s="672"/>
      <c r="EP23" s="672"/>
      <c r="EQ23" s="672"/>
      <c r="ER23" s="672"/>
      <c r="ES23" s="672"/>
      <c r="ET23" s="672"/>
      <c r="EU23" s="672"/>
      <c r="EV23" s="672"/>
      <c r="EW23" s="672"/>
      <c r="EX23" s="672"/>
      <c r="EY23" s="672"/>
      <c r="EZ23" s="672"/>
      <c r="FA23" s="672"/>
      <c r="FB23" s="672"/>
      <c r="FC23" s="672"/>
      <c r="FD23" s="672"/>
      <c r="FE23" s="672"/>
      <c r="FF23" s="672"/>
      <c r="FG23" s="672"/>
      <c r="FH23" s="672"/>
      <c r="FI23" s="672"/>
      <c r="FJ23" s="672"/>
      <c r="FK23" s="672"/>
      <c r="FL23" s="672"/>
      <c r="FM23" s="672"/>
      <c r="FN23" s="672"/>
      <c r="FO23" s="672"/>
      <c r="FP23" s="672"/>
    </row>
    <row r="24" spans="1:172" s="674" customFormat="1" ht="18" customHeight="1">
      <c r="A24" s="605" t="s">
        <v>44</v>
      </c>
      <c r="B24" s="669">
        <v>72.904954853296005</v>
      </c>
      <c r="C24" s="669">
        <v>7.0015028841992999</v>
      </c>
      <c r="D24" s="669">
        <v>11.03772002840768</v>
      </c>
      <c r="E24" s="669">
        <v>8.28007280250789</v>
      </c>
      <c r="F24" s="669">
        <v>0.19897536505127392</v>
      </c>
      <c r="G24" s="669" t="s">
        <v>132</v>
      </c>
      <c r="H24" s="669">
        <v>0.20275596643572358</v>
      </c>
      <c r="I24" s="669">
        <v>0.3740181001021316</v>
      </c>
      <c r="J24" s="670">
        <v>2188672.9539999999</v>
      </c>
      <c r="K24" s="671"/>
      <c r="L24" s="672"/>
      <c r="M24" s="672"/>
      <c r="N24" s="672"/>
      <c r="O24" s="672"/>
      <c r="P24" s="672"/>
      <c r="Q24" s="672"/>
      <c r="R24" s="672"/>
      <c r="S24" s="672"/>
      <c r="T24" s="672"/>
      <c r="U24" s="672"/>
      <c r="V24" s="673"/>
      <c r="W24" s="673"/>
      <c r="X24" s="673"/>
      <c r="Y24" s="673"/>
      <c r="Z24" s="673"/>
      <c r="AA24" s="673"/>
      <c r="AB24" s="673"/>
      <c r="AC24" s="673"/>
      <c r="AD24" s="673"/>
      <c r="AE24" s="672"/>
      <c r="AF24" s="672"/>
      <c r="AG24" s="672"/>
      <c r="AH24" s="672"/>
      <c r="AI24" s="672"/>
      <c r="AJ24" s="672"/>
      <c r="AK24" s="672"/>
      <c r="AL24" s="672"/>
      <c r="AM24" s="672"/>
      <c r="AN24" s="672"/>
      <c r="AO24" s="672"/>
      <c r="AP24" s="672"/>
      <c r="AQ24" s="672"/>
      <c r="AR24" s="672"/>
      <c r="AS24" s="672"/>
      <c r="AT24" s="672"/>
      <c r="AU24" s="672"/>
      <c r="AV24" s="672"/>
      <c r="AW24" s="672"/>
      <c r="AX24" s="672"/>
      <c r="AY24" s="672"/>
      <c r="AZ24" s="672"/>
      <c r="BA24" s="672"/>
      <c r="BB24" s="672"/>
      <c r="BC24" s="672"/>
      <c r="BD24" s="672"/>
      <c r="BE24" s="672"/>
      <c r="BF24" s="672"/>
      <c r="BG24" s="672"/>
      <c r="BH24" s="672"/>
      <c r="BI24" s="672"/>
      <c r="BJ24" s="672"/>
      <c r="BK24" s="672"/>
      <c r="BL24" s="672"/>
      <c r="BM24" s="672"/>
      <c r="BN24" s="672"/>
      <c r="BO24" s="672"/>
      <c r="BP24" s="672"/>
      <c r="BQ24" s="672"/>
      <c r="BR24" s="672"/>
      <c r="BS24" s="672"/>
      <c r="BT24" s="672"/>
      <c r="BU24" s="672"/>
      <c r="BV24" s="672"/>
      <c r="BW24" s="672"/>
      <c r="BX24" s="672"/>
      <c r="BY24" s="672"/>
      <c r="BZ24" s="672"/>
      <c r="CA24" s="672"/>
      <c r="CB24" s="672"/>
      <c r="CC24" s="672"/>
      <c r="CD24" s="672"/>
      <c r="CE24" s="672"/>
      <c r="CF24" s="672"/>
      <c r="CG24" s="672"/>
      <c r="CH24" s="672"/>
      <c r="CI24" s="672"/>
      <c r="CJ24" s="672"/>
      <c r="CK24" s="672"/>
      <c r="CL24" s="672"/>
      <c r="CM24" s="672"/>
      <c r="CN24" s="672"/>
      <c r="CO24" s="672"/>
      <c r="CP24" s="672"/>
      <c r="CQ24" s="672"/>
      <c r="CR24" s="672"/>
      <c r="CS24" s="672"/>
      <c r="CT24" s="672"/>
      <c r="CU24" s="672"/>
      <c r="CV24" s="672"/>
      <c r="CW24" s="672"/>
      <c r="CX24" s="672"/>
      <c r="CY24" s="672"/>
      <c r="CZ24" s="672"/>
      <c r="DA24" s="672"/>
      <c r="DB24" s="672"/>
      <c r="DC24" s="672"/>
      <c r="DD24" s="672"/>
      <c r="DE24" s="672"/>
      <c r="DF24" s="672"/>
      <c r="DG24" s="672"/>
      <c r="DH24" s="672"/>
      <c r="DI24" s="672"/>
      <c r="DJ24" s="672"/>
      <c r="DK24" s="672"/>
      <c r="DL24" s="672"/>
      <c r="DM24" s="672"/>
      <c r="DN24" s="672"/>
      <c r="DO24" s="672"/>
      <c r="DP24" s="672"/>
      <c r="DQ24" s="672"/>
      <c r="DR24" s="672"/>
      <c r="DS24" s="672"/>
      <c r="DT24" s="672"/>
      <c r="DU24" s="672"/>
      <c r="DV24" s="672"/>
      <c r="DW24" s="672"/>
      <c r="DX24" s="672"/>
      <c r="DY24" s="672"/>
      <c r="DZ24" s="672"/>
      <c r="EA24" s="672"/>
      <c r="EB24" s="672"/>
      <c r="EC24" s="672"/>
      <c r="ED24" s="672"/>
      <c r="EE24" s="672"/>
      <c r="EF24" s="672"/>
      <c r="EG24" s="672"/>
      <c r="EH24" s="672"/>
      <c r="EI24" s="672"/>
      <c r="EJ24" s="672"/>
      <c r="EK24" s="672"/>
      <c r="EL24" s="672"/>
      <c r="EM24" s="672"/>
      <c r="EN24" s="672"/>
      <c r="EO24" s="672"/>
      <c r="EP24" s="672"/>
      <c r="EQ24" s="672"/>
      <c r="ER24" s="672"/>
      <c r="ES24" s="672"/>
      <c r="ET24" s="672"/>
      <c r="EU24" s="672"/>
      <c r="EV24" s="672"/>
      <c r="EW24" s="672"/>
      <c r="EX24" s="672"/>
      <c r="EY24" s="672"/>
      <c r="EZ24" s="672"/>
      <c r="FA24" s="672"/>
      <c r="FB24" s="672"/>
      <c r="FC24" s="672"/>
      <c r="FD24" s="672"/>
      <c r="FE24" s="672"/>
      <c r="FF24" s="672"/>
      <c r="FG24" s="672"/>
      <c r="FH24" s="672"/>
      <c r="FI24" s="672"/>
      <c r="FJ24" s="672"/>
      <c r="FK24" s="672"/>
      <c r="FL24" s="672"/>
      <c r="FM24" s="672"/>
      <c r="FN24" s="672"/>
      <c r="FO24" s="672"/>
      <c r="FP24" s="672"/>
    </row>
    <row r="25" spans="1:172" s="674" customFormat="1" ht="18" customHeight="1">
      <c r="A25" s="605" t="s">
        <v>45</v>
      </c>
      <c r="B25" s="669">
        <v>11.913604131024085</v>
      </c>
      <c r="C25" s="669">
        <v>7.9481306926731836</v>
      </c>
      <c r="D25" s="669">
        <v>12.762466957064571</v>
      </c>
      <c r="E25" s="669">
        <v>55.237489874094081</v>
      </c>
      <c r="F25" s="669">
        <v>2.5247615581601357</v>
      </c>
      <c r="G25" s="669" t="s">
        <v>132</v>
      </c>
      <c r="H25" s="669">
        <v>0.29358127064388301</v>
      </c>
      <c r="I25" s="669">
        <v>9.3199655163400603</v>
      </c>
      <c r="J25" s="670">
        <v>2066397.828</v>
      </c>
      <c r="K25" s="671"/>
      <c r="L25" s="672"/>
      <c r="M25" s="672"/>
      <c r="N25" s="672"/>
      <c r="O25" s="672"/>
      <c r="P25" s="672"/>
      <c r="Q25" s="672"/>
      <c r="R25" s="672"/>
      <c r="S25" s="672"/>
      <c r="T25" s="672"/>
      <c r="U25" s="672"/>
      <c r="V25" s="673"/>
      <c r="W25" s="673"/>
      <c r="X25" s="673"/>
      <c r="Y25" s="673"/>
      <c r="Z25" s="673"/>
      <c r="AA25" s="673"/>
      <c r="AB25" s="673"/>
      <c r="AC25" s="673"/>
      <c r="AD25" s="673"/>
      <c r="AE25" s="672"/>
      <c r="AF25" s="672"/>
      <c r="AG25" s="672"/>
      <c r="AH25" s="672"/>
      <c r="AI25" s="672"/>
      <c r="AJ25" s="672"/>
      <c r="AK25" s="672"/>
      <c r="AL25" s="672"/>
      <c r="AM25" s="672"/>
      <c r="AN25" s="672"/>
      <c r="AO25" s="672"/>
      <c r="AP25" s="672"/>
      <c r="AQ25" s="672"/>
      <c r="AR25" s="672"/>
      <c r="AS25" s="672"/>
      <c r="AT25" s="672"/>
      <c r="AU25" s="672"/>
      <c r="AV25" s="672"/>
      <c r="AW25" s="672"/>
      <c r="AX25" s="672"/>
      <c r="AY25" s="672"/>
      <c r="AZ25" s="672"/>
      <c r="BA25" s="672"/>
      <c r="BB25" s="672"/>
      <c r="BC25" s="672"/>
      <c r="BD25" s="672"/>
      <c r="BE25" s="672"/>
      <c r="BF25" s="672"/>
      <c r="BG25" s="672"/>
      <c r="BH25" s="672"/>
      <c r="BI25" s="672"/>
      <c r="BJ25" s="672"/>
      <c r="BK25" s="672"/>
      <c r="BL25" s="672"/>
      <c r="BM25" s="672"/>
      <c r="BN25" s="672"/>
      <c r="BO25" s="672"/>
      <c r="BP25" s="672"/>
      <c r="BQ25" s="672"/>
      <c r="BR25" s="672"/>
      <c r="BS25" s="672"/>
      <c r="BT25" s="672"/>
      <c r="BU25" s="672"/>
      <c r="BV25" s="672"/>
      <c r="BW25" s="672"/>
      <c r="BX25" s="672"/>
      <c r="BY25" s="672"/>
      <c r="BZ25" s="672"/>
      <c r="CA25" s="672"/>
      <c r="CB25" s="672"/>
      <c r="CC25" s="672"/>
      <c r="CD25" s="672"/>
      <c r="CE25" s="672"/>
      <c r="CF25" s="672"/>
      <c r="CG25" s="672"/>
      <c r="CH25" s="672"/>
      <c r="CI25" s="672"/>
      <c r="CJ25" s="672"/>
      <c r="CK25" s="672"/>
      <c r="CL25" s="672"/>
      <c r="CM25" s="672"/>
      <c r="CN25" s="672"/>
      <c r="CO25" s="672"/>
      <c r="CP25" s="672"/>
      <c r="CQ25" s="672"/>
      <c r="CR25" s="672"/>
      <c r="CS25" s="672"/>
      <c r="CT25" s="672"/>
      <c r="CU25" s="672"/>
      <c r="CV25" s="672"/>
      <c r="CW25" s="672"/>
      <c r="CX25" s="672"/>
      <c r="CY25" s="672"/>
      <c r="CZ25" s="672"/>
      <c r="DA25" s="672"/>
      <c r="DB25" s="672"/>
      <c r="DC25" s="672"/>
      <c r="DD25" s="672"/>
      <c r="DE25" s="672"/>
      <c r="DF25" s="672"/>
      <c r="DG25" s="672"/>
      <c r="DH25" s="672"/>
      <c r="DI25" s="672"/>
      <c r="DJ25" s="672"/>
      <c r="DK25" s="672"/>
      <c r="DL25" s="672"/>
      <c r="DM25" s="672"/>
      <c r="DN25" s="672"/>
      <c r="DO25" s="672"/>
      <c r="DP25" s="672"/>
      <c r="DQ25" s="672"/>
      <c r="DR25" s="672"/>
      <c r="DS25" s="672"/>
      <c r="DT25" s="672"/>
      <c r="DU25" s="672"/>
      <c r="DV25" s="672"/>
      <c r="DW25" s="672"/>
      <c r="DX25" s="672"/>
      <c r="DY25" s="672"/>
      <c r="DZ25" s="672"/>
      <c r="EA25" s="672"/>
      <c r="EB25" s="672"/>
      <c r="EC25" s="672"/>
      <c r="ED25" s="672"/>
      <c r="EE25" s="672"/>
      <c r="EF25" s="672"/>
      <c r="EG25" s="672"/>
      <c r="EH25" s="672"/>
      <c r="EI25" s="672"/>
      <c r="EJ25" s="672"/>
      <c r="EK25" s="672"/>
      <c r="EL25" s="672"/>
      <c r="EM25" s="672"/>
      <c r="EN25" s="672"/>
      <c r="EO25" s="672"/>
      <c r="EP25" s="672"/>
      <c r="EQ25" s="672"/>
      <c r="ER25" s="672"/>
      <c r="ES25" s="672"/>
      <c r="ET25" s="672"/>
      <c r="EU25" s="672"/>
      <c r="EV25" s="672"/>
      <c r="EW25" s="672"/>
      <c r="EX25" s="672"/>
      <c r="EY25" s="672"/>
      <c r="EZ25" s="672"/>
      <c r="FA25" s="672"/>
      <c r="FB25" s="672"/>
      <c r="FC25" s="672"/>
      <c r="FD25" s="672"/>
      <c r="FE25" s="672"/>
      <c r="FF25" s="672"/>
      <c r="FG25" s="672"/>
      <c r="FH25" s="672"/>
      <c r="FI25" s="672"/>
      <c r="FJ25" s="672"/>
      <c r="FK25" s="672"/>
      <c r="FL25" s="672"/>
      <c r="FM25" s="672"/>
      <c r="FN25" s="672"/>
      <c r="FO25" s="672"/>
      <c r="FP25" s="672"/>
    </row>
    <row r="26" spans="1:172" s="679" customFormat="1" ht="24" customHeight="1" thickBot="1">
      <c r="A26" s="606" t="s">
        <v>46</v>
      </c>
      <c r="B26" s="675">
        <v>14.547017700805364</v>
      </c>
      <c r="C26" s="675">
        <v>0.31089708509827102</v>
      </c>
      <c r="D26" s="675">
        <v>14.330786354680061</v>
      </c>
      <c r="E26" s="675">
        <v>61.937199628171122</v>
      </c>
      <c r="F26" s="675">
        <v>3.9675492370975762</v>
      </c>
      <c r="G26" s="675">
        <v>4.1433127735530234E-2</v>
      </c>
      <c r="H26" s="675">
        <v>0.60473028868270529</v>
      </c>
      <c r="I26" s="675">
        <v>4.2603865777293954</v>
      </c>
      <c r="J26" s="676">
        <v>536138831.7529999</v>
      </c>
      <c r="K26" s="671"/>
      <c r="L26" s="677"/>
      <c r="M26" s="677"/>
      <c r="N26" s="677"/>
      <c r="O26" s="677"/>
      <c r="P26" s="677"/>
      <c r="Q26" s="677"/>
      <c r="R26" s="677"/>
      <c r="S26" s="677"/>
      <c r="T26" s="677"/>
      <c r="U26" s="677"/>
      <c r="V26" s="678"/>
      <c r="W26" s="678"/>
      <c r="X26" s="678"/>
      <c r="Y26" s="678"/>
      <c r="Z26" s="678"/>
      <c r="AA26" s="678"/>
      <c r="AB26" s="678"/>
      <c r="AC26" s="678"/>
      <c r="AD26" s="678"/>
      <c r="AE26" s="677"/>
      <c r="AF26" s="677"/>
      <c r="AG26" s="677"/>
      <c r="AH26" s="677"/>
      <c r="AI26" s="677"/>
      <c r="AJ26" s="677"/>
      <c r="AK26" s="677"/>
      <c r="AL26" s="677"/>
      <c r="AM26" s="677"/>
      <c r="AN26" s="677"/>
      <c r="AO26" s="677"/>
      <c r="AP26" s="677"/>
      <c r="AQ26" s="677"/>
      <c r="AR26" s="677"/>
      <c r="AS26" s="677"/>
      <c r="AT26" s="677"/>
      <c r="AU26" s="677"/>
      <c r="AV26" s="677"/>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7"/>
      <c r="BZ26" s="677"/>
      <c r="CA26" s="677"/>
      <c r="CB26" s="677"/>
      <c r="CC26" s="677"/>
      <c r="CD26" s="677"/>
      <c r="CE26" s="677"/>
      <c r="CF26" s="677"/>
      <c r="CG26" s="677"/>
      <c r="CH26" s="677"/>
      <c r="CI26" s="677"/>
      <c r="CJ26" s="677"/>
      <c r="CK26" s="677"/>
      <c r="CL26" s="677"/>
      <c r="CM26" s="677"/>
      <c r="CN26" s="677"/>
      <c r="CO26" s="677"/>
      <c r="CP26" s="677"/>
      <c r="CQ26" s="677"/>
      <c r="CR26" s="677"/>
      <c r="CS26" s="677"/>
      <c r="CT26" s="677"/>
      <c r="CU26" s="677"/>
      <c r="CV26" s="677"/>
      <c r="CW26" s="677"/>
      <c r="CX26" s="677"/>
      <c r="CY26" s="677"/>
      <c r="CZ26" s="677"/>
      <c r="DA26" s="677"/>
      <c r="DB26" s="677"/>
      <c r="DC26" s="677"/>
      <c r="DD26" s="677"/>
      <c r="DE26" s="677"/>
      <c r="DF26" s="677"/>
      <c r="DG26" s="677"/>
      <c r="DH26" s="677"/>
      <c r="DI26" s="677"/>
      <c r="DJ26" s="677"/>
      <c r="DK26" s="677"/>
      <c r="DL26" s="677"/>
      <c r="DM26" s="677"/>
      <c r="DN26" s="677"/>
      <c r="DO26" s="677"/>
      <c r="DP26" s="677"/>
      <c r="DQ26" s="677"/>
      <c r="DR26" s="677"/>
      <c r="DS26" s="677"/>
      <c r="DT26" s="677"/>
      <c r="DU26" s="677"/>
      <c r="DV26" s="677"/>
      <c r="DW26" s="677"/>
      <c r="DX26" s="677"/>
      <c r="DY26" s="677"/>
      <c r="DZ26" s="677"/>
      <c r="EA26" s="677"/>
      <c r="EB26" s="677"/>
      <c r="EC26" s="677"/>
      <c r="ED26" s="677"/>
      <c r="EE26" s="677"/>
      <c r="EF26" s="677"/>
      <c r="EG26" s="677"/>
      <c r="EH26" s="677"/>
      <c r="EI26" s="677"/>
      <c r="EJ26" s="677"/>
      <c r="EK26" s="677"/>
      <c r="EL26" s="677"/>
      <c r="EM26" s="677"/>
      <c r="EN26" s="677"/>
      <c r="EO26" s="677"/>
      <c r="EP26" s="677"/>
      <c r="EQ26" s="677"/>
      <c r="ER26" s="677"/>
      <c r="ES26" s="677"/>
      <c r="ET26" s="677"/>
      <c r="EU26" s="677"/>
      <c r="EV26" s="677"/>
      <c r="EW26" s="677"/>
      <c r="EX26" s="677"/>
      <c r="EY26" s="677"/>
      <c r="EZ26" s="677"/>
      <c r="FA26" s="677"/>
      <c r="FB26" s="677"/>
      <c r="FC26" s="677"/>
      <c r="FD26" s="677"/>
      <c r="FE26" s="677"/>
      <c r="FF26" s="677"/>
      <c r="FG26" s="677"/>
      <c r="FH26" s="677"/>
      <c r="FI26" s="677"/>
      <c r="FJ26" s="677"/>
      <c r="FK26" s="677"/>
      <c r="FL26" s="677"/>
      <c r="FM26" s="677"/>
      <c r="FN26" s="677"/>
      <c r="FO26" s="677"/>
      <c r="FP26" s="677"/>
    </row>
    <row r="27" spans="1:172" ht="5.25" customHeight="1">
      <c r="A27" s="680"/>
      <c r="B27" s="681"/>
      <c r="C27" s="681"/>
      <c r="D27" s="681"/>
      <c r="E27" s="681"/>
      <c r="F27" s="681"/>
      <c r="G27" s="681"/>
      <c r="H27" s="681"/>
      <c r="I27" s="681"/>
      <c r="J27" s="681"/>
      <c r="K27" s="682"/>
      <c r="L27" s="682"/>
      <c r="M27" s="682"/>
      <c r="N27" s="682"/>
      <c r="O27" s="682"/>
      <c r="P27" s="682"/>
      <c r="Q27" s="682"/>
      <c r="R27" s="682"/>
      <c r="S27" s="682"/>
      <c r="T27" s="682"/>
      <c r="U27" s="683"/>
      <c r="V27" s="683"/>
      <c r="W27" s="683"/>
      <c r="X27" s="683"/>
      <c r="Y27" s="683"/>
      <c r="Z27" s="683"/>
      <c r="AA27" s="683"/>
      <c r="AB27" s="683"/>
      <c r="AC27" s="683"/>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c r="CC27" s="682"/>
      <c r="CD27" s="682"/>
      <c r="CE27" s="682"/>
      <c r="CF27" s="682"/>
      <c r="CG27" s="682"/>
      <c r="CH27" s="682"/>
      <c r="CI27" s="682"/>
      <c r="CJ27" s="682"/>
      <c r="CK27" s="682"/>
      <c r="CL27" s="682"/>
      <c r="CM27" s="682"/>
      <c r="CN27" s="682"/>
      <c r="CO27" s="682"/>
      <c r="CP27" s="682"/>
      <c r="CQ27" s="682"/>
      <c r="CR27" s="682"/>
      <c r="CS27" s="682"/>
      <c r="CT27" s="682"/>
      <c r="CU27" s="682"/>
      <c r="CV27" s="682"/>
      <c r="CW27" s="682"/>
      <c r="CX27" s="682"/>
      <c r="CY27" s="682"/>
      <c r="CZ27" s="682"/>
      <c r="DA27" s="682"/>
      <c r="DB27" s="682"/>
      <c r="DC27" s="682"/>
      <c r="DD27" s="682"/>
      <c r="DE27" s="682"/>
      <c r="DF27" s="682"/>
      <c r="DG27" s="682"/>
      <c r="DH27" s="682"/>
      <c r="DI27" s="682"/>
      <c r="DJ27" s="682"/>
      <c r="DK27" s="682"/>
      <c r="DL27" s="682"/>
      <c r="DM27" s="682"/>
      <c r="DN27" s="682"/>
      <c r="DO27" s="682"/>
      <c r="DP27" s="682"/>
      <c r="DQ27" s="682"/>
      <c r="DR27" s="682"/>
      <c r="DS27" s="682"/>
      <c r="DT27" s="682"/>
      <c r="DU27" s="682"/>
      <c r="DV27" s="682"/>
      <c r="DW27" s="682"/>
      <c r="DX27" s="682"/>
      <c r="DY27" s="682"/>
      <c r="DZ27" s="682"/>
      <c r="EA27" s="682"/>
      <c r="EB27" s="682"/>
      <c r="EC27" s="682"/>
      <c r="ED27" s="682"/>
      <c r="EE27" s="682"/>
      <c r="EF27" s="682"/>
      <c r="EG27" s="682"/>
      <c r="EH27" s="682"/>
      <c r="EI27" s="682"/>
      <c r="EJ27" s="682"/>
      <c r="EK27" s="682"/>
      <c r="EL27" s="682"/>
      <c r="EM27" s="682"/>
      <c r="EN27" s="682"/>
      <c r="EO27" s="682"/>
      <c r="EP27" s="682"/>
      <c r="EQ27" s="682"/>
      <c r="ER27" s="682"/>
      <c r="ES27" s="682"/>
      <c r="ET27" s="682"/>
      <c r="EU27" s="682"/>
      <c r="EV27" s="682"/>
      <c r="EW27" s="682"/>
      <c r="EX27" s="682"/>
      <c r="EY27" s="682"/>
      <c r="EZ27" s="682"/>
      <c r="FA27" s="682"/>
      <c r="FB27" s="682"/>
      <c r="FC27" s="682"/>
      <c r="FD27" s="682"/>
      <c r="FE27" s="682"/>
      <c r="FF27" s="682"/>
      <c r="FG27" s="682"/>
      <c r="FH27" s="682"/>
      <c r="FI27" s="682"/>
      <c r="FJ27" s="682"/>
      <c r="FK27" s="682"/>
      <c r="FL27" s="682"/>
      <c r="FM27" s="682"/>
      <c r="FN27" s="682"/>
      <c r="FO27" s="682"/>
    </row>
    <row r="28" spans="1:172" s="689" customFormat="1" ht="12" customHeight="1">
      <c r="A28" s="611" t="s">
        <v>154</v>
      </c>
      <c r="B28" s="684"/>
      <c r="C28" s="684"/>
      <c r="D28" s="684"/>
      <c r="E28" s="684"/>
      <c r="F28" s="684"/>
      <c r="G28" s="684"/>
      <c r="H28" s="684"/>
      <c r="I28" s="685"/>
      <c r="J28" s="686"/>
      <c r="K28" s="687"/>
      <c r="L28" s="687"/>
      <c r="M28" s="687"/>
      <c r="N28" s="687"/>
      <c r="O28" s="687"/>
      <c r="P28" s="687"/>
      <c r="Q28" s="687"/>
      <c r="R28" s="687"/>
      <c r="S28" s="687"/>
      <c r="T28" s="687"/>
      <c r="U28" s="688"/>
      <c r="V28" s="688"/>
      <c r="W28" s="688"/>
      <c r="X28" s="688"/>
      <c r="Y28" s="688"/>
      <c r="Z28" s="688"/>
      <c r="AA28" s="688"/>
      <c r="AB28" s="688"/>
      <c r="AC28" s="688"/>
      <c r="AD28" s="687"/>
      <c r="AE28" s="687"/>
      <c r="AF28" s="687"/>
      <c r="AG28" s="687"/>
      <c r="AH28" s="687"/>
      <c r="AI28" s="687"/>
      <c r="AJ28" s="687"/>
      <c r="AK28" s="687"/>
      <c r="AL28" s="687"/>
      <c r="AM28" s="687"/>
      <c r="AN28" s="687"/>
      <c r="AO28" s="687"/>
      <c r="AP28" s="687"/>
      <c r="AQ28" s="687"/>
      <c r="AR28" s="687"/>
      <c r="AS28" s="687"/>
      <c r="AT28" s="687"/>
      <c r="AU28" s="687"/>
      <c r="AV28" s="687"/>
      <c r="AW28" s="687"/>
      <c r="AX28" s="687"/>
      <c r="AY28" s="687"/>
      <c r="AZ28" s="687"/>
      <c r="BA28" s="687"/>
      <c r="BB28" s="687"/>
      <c r="BC28" s="687"/>
      <c r="BD28" s="687"/>
      <c r="BE28" s="687"/>
      <c r="BF28" s="687"/>
      <c r="BG28" s="687"/>
      <c r="BH28" s="687"/>
      <c r="BI28" s="687"/>
      <c r="BJ28" s="687"/>
      <c r="BK28" s="687"/>
      <c r="BL28" s="687"/>
      <c r="BM28" s="687"/>
      <c r="BN28" s="687"/>
      <c r="BO28" s="687"/>
      <c r="BP28" s="687"/>
      <c r="BQ28" s="687"/>
      <c r="BR28" s="687"/>
      <c r="BS28" s="687"/>
      <c r="BT28" s="687"/>
      <c r="BU28" s="687"/>
      <c r="BV28" s="687"/>
      <c r="BW28" s="687"/>
      <c r="BX28" s="687"/>
      <c r="BY28" s="687"/>
      <c r="BZ28" s="687"/>
      <c r="CA28" s="687"/>
      <c r="CB28" s="687"/>
      <c r="CC28" s="687"/>
      <c r="CD28" s="687"/>
      <c r="CE28" s="687"/>
      <c r="CF28" s="687"/>
      <c r="CG28" s="687"/>
      <c r="CH28" s="687"/>
      <c r="CI28" s="687"/>
      <c r="CJ28" s="687"/>
      <c r="CK28" s="687"/>
      <c r="CL28" s="687"/>
      <c r="CM28" s="687"/>
      <c r="CN28" s="687"/>
      <c r="CO28" s="687"/>
      <c r="CP28" s="687"/>
      <c r="CQ28" s="687"/>
      <c r="CR28" s="687"/>
      <c r="CS28" s="687"/>
      <c r="CT28" s="687"/>
      <c r="CU28" s="687"/>
      <c r="CV28" s="687"/>
      <c r="CW28" s="687"/>
      <c r="CX28" s="687"/>
      <c r="CY28" s="687"/>
      <c r="CZ28" s="687"/>
      <c r="DA28" s="687"/>
      <c r="DB28" s="687"/>
      <c r="DC28" s="687"/>
      <c r="DD28" s="687"/>
      <c r="DE28" s="687"/>
      <c r="DF28" s="687"/>
      <c r="DG28" s="687"/>
      <c r="DH28" s="687"/>
      <c r="DI28" s="687"/>
      <c r="DJ28" s="687"/>
      <c r="DK28" s="687"/>
      <c r="DL28" s="687"/>
      <c r="DM28" s="687"/>
      <c r="DN28" s="687"/>
      <c r="DO28" s="687"/>
      <c r="DP28" s="687"/>
      <c r="DQ28" s="687"/>
      <c r="DR28" s="687"/>
      <c r="DS28" s="687"/>
      <c r="DT28" s="687"/>
      <c r="DU28" s="687"/>
      <c r="DV28" s="687"/>
      <c r="DW28" s="687"/>
      <c r="DX28" s="687"/>
      <c r="DY28" s="687"/>
      <c r="DZ28" s="687"/>
      <c r="EA28" s="687"/>
      <c r="EB28" s="687"/>
      <c r="EC28" s="687"/>
      <c r="ED28" s="687"/>
      <c r="EE28" s="687"/>
      <c r="EF28" s="687"/>
      <c r="EG28" s="687"/>
      <c r="EH28" s="687"/>
      <c r="EI28" s="687"/>
      <c r="EJ28" s="687"/>
      <c r="EK28" s="687"/>
      <c r="EL28" s="687"/>
      <c r="EM28" s="687"/>
      <c r="EN28" s="687"/>
      <c r="EO28" s="687"/>
      <c r="EP28" s="687"/>
      <c r="EQ28" s="687"/>
      <c r="ER28" s="687"/>
      <c r="ES28" s="687"/>
      <c r="ET28" s="687"/>
      <c r="EU28" s="687"/>
      <c r="EV28" s="687"/>
      <c r="EW28" s="687"/>
      <c r="EX28" s="687"/>
      <c r="EY28" s="687"/>
      <c r="EZ28" s="687"/>
      <c r="FA28" s="687"/>
      <c r="FB28" s="687"/>
      <c r="FC28" s="687"/>
      <c r="FD28" s="687"/>
      <c r="FE28" s="687"/>
      <c r="FF28" s="687"/>
      <c r="FG28" s="687"/>
      <c r="FH28" s="687"/>
      <c r="FI28" s="687"/>
      <c r="FJ28" s="687"/>
      <c r="FK28" s="687"/>
      <c r="FL28" s="687"/>
      <c r="FM28" s="687"/>
      <c r="FN28" s="687"/>
      <c r="FO28" s="687"/>
    </row>
    <row r="29" spans="1:172" s="692" customFormat="1" ht="12.75" customHeight="1">
      <c r="A29" s="18" t="s">
        <v>689</v>
      </c>
      <c r="B29" s="604"/>
      <c r="C29" s="604"/>
      <c r="D29" s="604"/>
      <c r="E29" s="604"/>
      <c r="F29" s="604"/>
      <c r="G29" s="604"/>
      <c r="H29" s="604"/>
      <c r="I29" s="604"/>
      <c r="J29" s="604"/>
      <c r="K29" s="690"/>
      <c r="L29" s="690"/>
      <c r="M29" s="690"/>
      <c r="N29" s="690"/>
      <c r="O29" s="690"/>
      <c r="P29" s="690"/>
      <c r="Q29" s="690"/>
      <c r="R29" s="690"/>
      <c r="S29" s="690"/>
      <c r="T29" s="690"/>
      <c r="U29" s="691"/>
      <c r="V29" s="691"/>
      <c r="W29" s="691"/>
      <c r="X29" s="691"/>
      <c r="Y29" s="691"/>
      <c r="Z29" s="691"/>
      <c r="AA29" s="691"/>
      <c r="AB29" s="691"/>
      <c r="AC29" s="691"/>
      <c r="AD29" s="690"/>
      <c r="AE29" s="690"/>
      <c r="AF29" s="690"/>
      <c r="AG29" s="690"/>
      <c r="AH29" s="690"/>
      <c r="AI29" s="690"/>
      <c r="AJ29" s="690"/>
      <c r="AK29" s="690"/>
      <c r="AL29" s="690"/>
      <c r="AM29" s="690"/>
      <c r="AN29" s="690"/>
      <c r="AO29" s="690"/>
      <c r="AP29" s="690"/>
      <c r="AQ29" s="690"/>
      <c r="AR29" s="690"/>
      <c r="AS29" s="690"/>
      <c r="AT29" s="690"/>
      <c r="AU29" s="690"/>
      <c r="AV29" s="690"/>
      <c r="AW29" s="690"/>
      <c r="AX29" s="690"/>
      <c r="AY29" s="690"/>
      <c r="AZ29" s="690"/>
      <c r="BA29" s="690"/>
      <c r="BB29" s="690"/>
      <c r="BC29" s="690"/>
      <c r="BD29" s="690"/>
      <c r="BE29" s="690"/>
      <c r="BF29" s="690"/>
      <c r="BG29" s="690"/>
      <c r="BH29" s="690"/>
      <c r="BI29" s="690"/>
      <c r="BJ29" s="690"/>
      <c r="BK29" s="690"/>
      <c r="BL29" s="690"/>
      <c r="BM29" s="690"/>
      <c r="BN29" s="690"/>
      <c r="BO29" s="690"/>
      <c r="BP29" s="690"/>
      <c r="BQ29" s="690"/>
      <c r="BR29" s="690"/>
      <c r="BS29" s="690"/>
      <c r="BT29" s="690"/>
      <c r="BU29" s="690"/>
      <c r="BV29" s="690"/>
      <c r="BW29" s="690"/>
      <c r="BX29" s="690"/>
      <c r="BY29" s="690"/>
      <c r="BZ29" s="690"/>
      <c r="CA29" s="690"/>
      <c r="CB29" s="690"/>
      <c r="CC29" s="690"/>
      <c r="CD29" s="690"/>
      <c r="CE29" s="690"/>
      <c r="CF29" s="690"/>
      <c r="CG29" s="690"/>
      <c r="CH29" s="690"/>
      <c r="CI29" s="690"/>
      <c r="CJ29" s="690"/>
      <c r="CK29" s="690"/>
      <c r="CL29" s="690"/>
      <c r="CM29" s="690"/>
      <c r="CN29" s="690"/>
      <c r="CO29" s="690"/>
      <c r="CP29" s="690"/>
      <c r="CQ29" s="690"/>
      <c r="CR29" s="690"/>
      <c r="CS29" s="690"/>
      <c r="CT29" s="690"/>
      <c r="CU29" s="690"/>
      <c r="CV29" s="690"/>
      <c r="CW29" s="690"/>
      <c r="CX29" s="690"/>
      <c r="CY29" s="690"/>
      <c r="CZ29" s="690"/>
      <c r="DA29" s="690"/>
      <c r="DB29" s="690"/>
      <c r="DC29" s="690"/>
      <c r="DD29" s="690"/>
      <c r="DE29" s="690"/>
      <c r="DF29" s="690"/>
      <c r="DG29" s="690"/>
      <c r="DH29" s="690"/>
      <c r="DI29" s="690"/>
      <c r="DJ29" s="690"/>
      <c r="DK29" s="690"/>
      <c r="DL29" s="690"/>
      <c r="DM29" s="690"/>
      <c r="DN29" s="690"/>
      <c r="DO29" s="690"/>
      <c r="DP29" s="690"/>
      <c r="DQ29" s="690"/>
      <c r="DR29" s="690"/>
      <c r="DS29" s="690"/>
      <c r="DT29" s="690"/>
      <c r="DU29" s="690"/>
      <c r="DV29" s="690"/>
      <c r="DW29" s="690"/>
      <c r="DX29" s="690"/>
      <c r="DY29" s="690"/>
      <c r="DZ29" s="690"/>
      <c r="EA29" s="690"/>
      <c r="EB29" s="690"/>
      <c r="EC29" s="690"/>
      <c r="ED29" s="690"/>
      <c r="EE29" s="690"/>
      <c r="EF29" s="690"/>
      <c r="EG29" s="690"/>
      <c r="EH29" s="690"/>
      <c r="EI29" s="690"/>
      <c r="EJ29" s="690"/>
      <c r="EK29" s="690"/>
      <c r="EL29" s="690"/>
      <c r="EM29" s="690"/>
      <c r="EN29" s="690"/>
      <c r="EO29" s="690"/>
      <c r="EP29" s="690"/>
      <c r="EQ29" s="690"/>
      <c r="ER29" s="690"/>
      <c r="ES29" s="690"/>
      <c r="ET29" s="690"/>
      <c r="EU29" s="690"/>
      <c r="EV29" s="690"/>
      <c r="EW29" s="690"/>
      <c r="EX29" s="690"/>
      <c r="EY29" s="690"/>
      <c r="EZ29" s="690"/>
      <c r="FA29" s="690"/>
      <c r="FB29" s="690"/>
      <c r="FC29" s="690"/>
      <c r="FD29" s="690"/>
      <c r="FE29" s="690"/>
      <c r="FF29" s="690"/>
      <c r="FG29" s="690"/>
      <c r="FH29" s="690"/>
      <c r="FI29" s="690"/>
      <c r="FJ29" s="690"/>
      <c r="FK29" s="690"/>
      <c r="FL29" s="690"/>
      <c r="FM29" s="690"/>
      <c r="FN29" s="690"/>
      <c r="FO29" s="690"/>
    </row>
    <row r="30" spans="1:172" s="692" customFormat="1" ht="13.5" customHeight="1">
      <c r="A30" s="18" t="s">
        <v>690</v>
      </c>
      <c r="B30" s="604"/>
      <c r="C30" s="604"/>
      <c r="D30" s="604"/>
      <c r="E30" s="604"/>
      <c r="F30" s="604"/>
      <c r="G30" s="604"/>
      <c r="H30" s="604"/>
      <c r="I30" s="604"/>
      <c r="J30" s="693"/>
      <c r="K30" s="690"/>
      <c r="L30" s="690"/>
      <c r="M30" s="690"/>
      <c r="N30" s="690"/>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0"/>
      <c r="AP30" s="690"/>
      <c r="AQ30" s="690"/>
      <c r="AR30" s="690"/>
      <c r="AS30" s="690"/>
      <c r="AT30" s="690"/>
      <c r="AU30" s="690"/>
      <c r="AV30" s="690"/>
      <c r="AW30" s="690"/>
      <c r="AX30" s="690"/>
      <c r="AY30" s="690"/>
      <c r="AZ30" s="690"/>
      <c r="BA30" s="690"/>
      <c r="BB30" s="690"/>
      <c r="BC30" s="690"/>
      <c r="BD30" s="690"/>
      <c r="BE30" s="690"/>
      <c r="BF30" s="690"/>
      <c r="BG30" s="690"/>
      <c r="BH30" s="690"/>
      <c r="BI30" s="690"/>
      <c r="BJ30" s="690"/>
      <c r="BK30" s="690"/>
      <c r="BL30" s="690"/>
      <c r="BM30" s="690"/>
      <c r="BN30" s="690"/>
      <c r="BO30" s="690"/>
      <c r="BP30" s="690"/>
      <c r="BQ30" s="690"/>
      <c r="BR30" s="690"/>
      <c r="BS30" s="690"/>
      <c r="BT30" s="690"/>
      <c r="BU30" s="690"/>
      <c r="BV30" s="690"/>
      <c r="BW30" s="690"/>
      <c r="BX30" s="690"/>
      <c r="BY30" s="690"/>
      <c r="BZ30" s="690"/>
      <c r="CA30" s="690"/>
      <c r="CB30" s="690"/>
      <c r="CC30" s="690"/>
      <c r="CD30" s="690"/>
      <c r="CE30" s="690"/>
      <c r="CF30" s="690"/>
      <c r="CG30" s="690"/>
      <c r="CH30" s="690"/>
      <c r="CI30" s="690"/>
      <c r="CJ30" s="690"/>
      <c r="CK30" s="690"/>
      <c r="CL30" s="690"/>
      <c r="CM30" s="690"/>
      <c r="CN30" s="690"/>
      <c r="CO30" s="690"/>
      <c r="CP30" s="690"/>
      <c r="CQ30" s="690"/>
      <c r="CR30" s="690"/>
      <c r="CS30" s="690"/>
      <c r="CT30" s="690"/>
      <c r="CU30" s="690"/>
      <c r="CV30" s="690"/>
      <c r="CW30" s="690"/>
      <c r="CX30" s="690"/>
      <c r="CY30" s="690"/>
      <c r="CZ30" s="690"/>
      <c r="DA30" s="690"/>
      <c r="DB30" s="690"/>
      <c r="DC30" s="690"/>
      <c r="DD30" s="690"/>
      <c r="DE30" s="690"/>
      <c r="DF30" s="690"/>
      <c r="DG30" s="690"/>
      <c r="DH30" s="690"/>
      <c r="DI30" s="690"/>
      <c r="DJ30" s="690"/>
      <c r="DK30" s="690"/>
      <c r="DL30" s="690"/>
      <c r="DM30" s="690"/>
      <c r="DN30" s="690"/>
      <c r="DO30" s="690"/>
      <c r="DP30" s="690"/>
      <c r="DQ30" s="690"/>
      <c r="DR30" s="690"/>
      <c r="DS30" s="690"/>
      <c r="DT30" s="690"/>
      <c r="DU30" s="690"/>
      <c r="DV30" s="690"/>
      <c r="DW30" s="690"/>
      <c r="DX30" s="690"/>
      <c r="DY30" s="690"/>
      <c r="DZ30" s="690"/>
      <c r="EA30" s="690"/>
      <c r="EB30" s="690"/>
      <c r="EC30" s="690"/>
      <c r="ED30" s="690"/>
      <c r="EE30" s="690"/>
      <c r="EF30" s="690"/>
      <c r="EG30" s="690"/>
      <c r="EH30" s="690"/>
      <c r="EI30" s="690"/>
      <c r="EJ30" s="690"/>
      <c r="EK30" s="690"/>
      <c r="EL30" s="690"/>
      <c r="EM30" s="690"/>
      <c r="EN30" s="690"/>
      <c r="EO30" s="690"/>
      <c r="EP30" s="690"/>
      <c r="EQ30" s="690"/>
      <c r="ER30" s="690"/>
      <c r="ES30" s="690"/>
      <c r="ET30" s="690"/>
      <c r="EU30" s="690"/>
      <c r="EV30" s="690"/>
      <c r="EW30" s="690"/>
      <c r="EX30" s="690"/>
      <c r="EY30" s="690"/>
      <c r="EZ30" s="690"/>
      <c r="FA30" s="690"/>
      <c r="FB30" s="690"/>
      <c r="FC30" s="690"/>
      <c r="FD30" s="690"/>
      <c r="FE30" s="690"/>
      <c r="FF30" s="690"/>
      <c r="FG30" s="690"/>
      <c r="FH30" s="690"/>
      <c r="FI30" s="690"/>
      <c r="FJ30" s="690"/>
      <c r="FK30" s="690"/>
      <c r="FL30" s="690"/>
      <c r="FM30" s="690"/>
      <c r="FN30" s="690"/>
      <c r="FO30" s="690"/>
    </row>
    <row r="31" spans="1:172" s="692" customFormat="1" ht="14.25" customHeight="1">
      <c r="A31" s="163"/>
      <c r="B31" s="694"/>
      <c r="C31" s="694"/>
      <c r="D31" s="694"/>
      <c r="E31" s="694"/>
      <c r="F31" s="694"/>
      <c r="G31" s="694"/>
      <c r="H31" s="694"/>
      <c r="I31" s="694"/>
      <c r="J31" s="694"/>
      <c r="K31" s="694"/>
      <c r="L31" s="694"/>
      <c r="M31" s="619"/>
      <c r="N31" s="619"/>
      <c r="O31" s="619"/>
      <c r="P31" s="619"/>
      <c r="Q31" s="619"/>
      <c r="R31" s="619"/>
      <c r="S31" s="619"/>
      <c r="T31" s="619"/>
      <c r="U31" s="619"/>
      <c r="V31" s="619"/>
      <c r="W31" s="619"/>
      <c r="X31" s="619"/>
      <c r="Y31" s="619"/>
      <c r="Z31" s="619"/>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0"/>
      <c r="AY31" s="690"/>
      <c r="AZ31" s="690"/>
      <c r="BA31" s="690"/>
      <c r="BB31" s="690"/>
      <c r="BC31" s="690"/>
      <c r="BD31" s="690"/>
      <c r="BE31" s="690"/>
      <c r="BF31" s="690"/>
      <c r="BG31" s="690"/>
      <c r="BH31" s="690"/>
      <c r="BI31" s="690"/>
      <c r="BJ31" s="690"/>
      <c r="BK31" s="690"/>
      <c r="BL31" s="690"/>
      <c r="BM31" s="690"/>
      <c r="BN31" s="690"/>
      <c r="BO31" s="690"/>
      <c r="BP31" s="690"/>
      <c r="BQ31" s="690"/>
      <c r="BR31" s="690"/>
      <c r="BS31" s="690"/>
      <c r="BT31" s="690"/>
      <c r="BU31" s="690"/>
      <c r="BV31" s="690"/>
      <c r="BW31" s="690"/>
      <c r="BX31" s="690"/>
      <c r="BY31" s="690"/>
      <c r="BZ31" s="690"/>
      <c r="CA31" s="690"/>
      <c r="CB31" s="690"/>
      <c r="CC31" s="690"/>
      <c r="CD31" s="690"/>
      <c r="CE31" s="690"/>
      <c r="CF31" s="690"/>
      <c r="CG31" s="690"/>
      <c r="CH31" s="690"/>
      <c r="CI31" s="690"/>
      <c r="CJ31" s="690"/>
      <c r="CK31" s="690"/>
      <c r="CL31" s="690"/>
      <c r="CM31" s="690"/>
      <c r="CN31" s="690"/>
      <c r="CO31" s="690"/>
      <c r="CP31" s="690"/>
      <c r="CQ31" s="690"/>
      <c r="CR31" s="690"/>
      <c r="CS31" s="690"/>
      <c r="CT31" s="690"/>
      <c r="CU31" s="690"/>
      <c r="CV31" s="690"/>
      <c r="CW31" s="690"/>
      <c r="CX31" s="690"/>
      <c r="CY31" s="690"/>
      <c r="CZ31" s="690"/>
      <c r="DA31" s="690"/>
      <c r="DB31" s="690"/>
      <c r="DC31" s="690"/>
      <c r="DD31" s="690"/>
      <c r="DE31" s="690"/>
      <c r="DF31" s="690"/>
      <c r="DG31" s="690"/>
      <c r="DH31" s="690"/>
      <c r="DI31" s="690"/>
      <c r="DJ31" s="690"/>
      <c r="DK31" s="690"/>
      <c r="DL31" s="690"/>
      <c r="DM31" s="690"/>
      <c r="DN31" s="690"/>
      <c r="DO31" s="690"/>
      <c r="DP31" s="690"/>
      <c r="DQ31" s="690"/>
      <c r="DR31" s="690"/>
      <c r="DS31" s="690"/>
      <c r="DT31" s="690"/>
      <c r="DU31" s="690"/>
      <c r="DV31" s="690"/>
      <c r="DW31" s="690"/>
      <c r="DX31" s="690"/>
      <c r="DY31" s="690"/>
      <c r="DZ31" s="690"/>
      <c r="EA31" s="690"/>
      <c r="EB31" s="690"/>
      <c r="EC31" s="690"/>
      <c r="ED31" s="690"/>
      <c r="EE31" s="690"/>
      <c r="EF31" s="690"/>
      <c r="EG31" s="690"/>
      <c r="EH31" s="690"/>
      <c r="EI31" s="690"/>
      <c r="EJ31" s="690"/>
      <c r="EK31" s="690"/>
      <c r="EL31" s="690"/>
      <c r="EM31" s="690"/>
      <c r="EN31" s="690"/>
      <c r="EO31" s="690"/>
      <c r="EP31" s="690"/>
      <c r="EQ31" s="690"/>
      <c r="ER31" s="690"/>
      <c r="ES31" s="690"/>
      <c r="ET31" s="690"/>
      <c r="EU31" s="690"/>
      <c r="EV31" s="690"/>
      <c r="EW31" s="690"/>
      <c r="EX31" s="690"/>
      <c r="EY31" s="690"/>
      <c r="EZ31" s="690"/>
      <c r="FA31" s="690"/>
      <c r="FB31" s="690"/>
      <c r="FC31" s="690"/>
      <c r="FD31" s="690"/>
      <c r="FE31" s="690"/>
      <c r="FF31" s="690"/>
      <c r="FG31" s="690"/>
      <c r="FH31" s="690"/>
      <c r="FI31" s="690"/>
      <c r="FJ31" s="690"/>
      <c r="FK31" s="690"/>
      <c r="FL31" s="690"/>
      <c r="FM31" s="690"/>
      <c r="FN31" s="690"/>
      <c r="FO31" s="690"/>
    </row>
    <row r="32" spans="1:172" s="689" customFormat="1" ht="13.5" customHeight="1">
      <c r="A32" s="18"/>
      <c r="B32" s="604"/>
      <c r="C32" s="604"/>
      <c r="D32" s="604"/>
      <c r="E32" s="604"/>
      <c r="F32" s="604"/>
      <c r="G32" s="604"/>
      <c r="H32" s="604"/>
      <c r="I32" s="604"/>
      <c r="J32" s="619"/>
      <c r="K32" s="619"/>
      <c r="L32" s="619"/>
      <c r="M32" s="619"/>
      <c r="N32" s="619"/>
      <c r="O32" s="619"/>
      <c r="P32" s="619"/>
      <c r="Q32" s="619"/>
      <c r="R32" s="619"/>
      <c r="S32" s="619"/>
      <c r="T32" s="619"/>
      <c r="U32" s="619"/>
      <c r="V32" s="619"/>
      <c r="W32" s="619"/>
      <c r="X32" s="619"/>
      <c r="Y32" s="619"/>
      <c r="Z32" s="619"/>
      <c r="AA32" s="687"/>
      <c r="AB32" s="687"/>
      <c r="AC32" s="687"/>
      <c r="AD32" s="687"/>
      <c r="AE32" s="687"/>
      <c r="AF32" s="687"/>
      <c r="AG32" s="687"/>
      <c r="AH32" s="687"/>
      <c r="AI32" s="687"/>
      <c r="AJ32" s="687"/>
      <c r="AK32" s="687"/>
      <c r="AL32" s="687"/>
      <c r="AM32" s="687"/>
      <c r="AN32" s="687"/>
      <c r="AO32" s="687"/>
      <c r="AP32" s="687"/>
      <c r="AQ32" s="687"/>
      <c r="AR32" s="687"/>
      <c r="AS32" s="687"/>
      <c r="AT32" s="687"/>
      <c r="AU32" s="687"/>
      <c r="AV32" s="687"/>
      <c r="AW32" s="687"/>
      <c r="AX32" s="687"/>
      <c r="AY32" s="687"/>
      <c r="AZ32" s="687"/>
      <c r="BA32" s="687"/>
      <c r="BB32" s="687"/>
      <c r="BC32" s="687"/>
      <c r="BD32" s="687"/>
      <c r="BE32" s="687"/>
      <c r="BF32" s="687"/>
      <c r="BG32" s="687"/>
      <c r="BH32" s="687"/>
      <c r="BI32" s="687"/>
      <c r="BJ32" s="687"/>
      <c r="BK32" s="687"/>
      <c r="BL32" s="687"/>
      <c r="BM32" s="687"/>
      <c r="BN32" s="687"/>
      <c r="BO32" s="687"/>
      <c r="BP32" s="687"/>
      <c r="BQ32" s="687"/>
      <c r="BR32" s="687"/>
      <c r="BS32" s="687"/>
      <c r="BT32" s="687"/>
      <c r="BU32" s="687"/>
      <c r="BV32" s="687"/>
      <c r="BW32" s="687"/>
      <c r="BX32" s="687"/>
      <c r="BY32" s="687"/>
      <c r="BZ32" s="687"/>
      <c r="CA32" s="687"/>
      <c r="CB32" s="687"/>
      <c r="CC32" s="687"/>
      <c r="CD32" s="687"/>
      <c r="CE32" s="687"/>
      <c r="CF32" s="687"/>
      <c r="CG32" s="687"/>
      <c r="CH32" s="687"/>
      <c r="CI32" s="687"/>
      <c r="CJ32" s="687"/>
      <c r="CK32" s="687"/>
      <c r="CL32" s="687"/>
      <c r="CM32" s="687"/>
      <c r="CN32" s="687"/>
      <c r="CO32" s="687"/>
      <c r="CP32" s="687"/>
      <c r="CQ32" s="687"/>
      <c r="CR32" s="687"/>
      <c r="CS32" s="687"/>
      <c r="CT32" s="687"/>
      <c r="CU32" s="687"/>
      <c r="CV32" s="687"/>
      <c r="CW32" s="687"/>
      <c r="CX32" s="687"/>
      <c r="CY32" s="687"/>
      <c r="CZ32" s="687"/>
      <c r="DA32" s="687"/>
      <c r="DB32" s="687"/>
      <c r="DC32" s="687"/>
      <c r="DD32" s="687"/>
      <c r="DE32" s="687"/>
      <c r="DF32" s="687"/>
      <c r="DG32" s="687"/>
      <c r="DH32" s="687"/>
      <c r="DI32" s="687"/>
      <c r="DJ32" s="687"/>
      <c r="DK32" s="687"/>
      <c r="DL32" s="687"/>
      <c r="DM32" s="687"/>
      <c r="DN32" s="687"/>
      <c r="DO32" s="687"/>
      <c r="DP32" s="687"/>
      <c r="DQ32" s="687"/>
      <c r="DR32" s="687"/>
      <c r="DS32" s="687"/>
      <c r="DT32" s="687"/>
      <c r="DU32" s="687"/>
      <c r="DV32" s="687"/>
      <c r="DW32" s="687"/>
      <c r="DX32" s="687"/>
      <c r="DY32" s="687"/>
      <c r="DZ32" s="687"/>
      <c r="EA32" s="687"/>
      <c r="EB32" s="687"/>
      <c r="EC32" s="687"/>
      <c r="ED32" s="687"/>
      <c r="EE32" s="687"/>
      <c r="EF32" s="687"/>
      <c r="EG32" s="687"/>
      <c r="EH32" s="687"/>
      <c r="EI32" s="687"/>
      <c r="EJ32" s="687"/>
      <c r="EK32" s="687"/>
      <c r="EL32" s="687"/>
      <c r="EM32" s="687"/>
      <c r="EN32" s="687"/>
      <c r="EO32" s="687"/>
      <c r="EP32" s="687"/>
      <c r="EQ32" s="687"/>
      <c r="ER32" s="687"/>
      <c r="ES32" s="687"/>
      <c r="ET32" s="687"/>
      <c r="EU32" s="687"/>
      <c r="EV32" s="687"/>
      <c r="EW32" s="687"/>
      <c r="EX32" s="687"/>
      <c r="EY32" s="687"/>
      <c r="EZ32" s="687"/>
      <c r="FA32" s="687"/>
      <c r="FB32" s="687"/>
      <c r="FC32" s="687"/>
      <c r="FD32" s="687"/>
      <c r="FE32" s="687"/>
      <c r="FF32" s="687"/>
      <c r="FG32" s="687"/>
      <c r="FH32" s="687"/>
      <c r="FI32" s="687"/>
      <c r="FJ32" s="687"/>
      <c r="FK32" s="687"/>
      <c r="FL32" s="687"/>
      <c r="FM32" s="687"/>
      <c r="FN32" s="687"/>
      <c r="FO32" s="687"/>
    </row>
    <row r="33" spans="1:9" ht="23.25" customHeight="1">
      <c r="A33" s="18"/>
      <c r="B33" s="604"/>
      <c r="C33" s="604"/>
      <c r="D33" s="604"/>
      <c r="E33" s="604"/>
      <c r="F33" s="604"/>
      <c r="G33" s="604"/>
      <c r="H33" s="604"/>
      <c r="I33" s="604"/>
    </row>
  </sheetData>
  <mergeCells count="10">
    <mergeCell ref="G6:G7"/>
    <mergeCell ref="H6:H7"/>
    <mergeCell ref="I6:I7"/>
    <mergeCell ref="J6:J7"/>
    <mergeCell ref="A6:A7"/>
    <mergeCell ref="B6:B7"/>
    <mergeCell ref="C6:C7"/>
    <mergeCell ref="D6:D7"/>
    <mergeCell ref="E6:E7"/>
    <mergeCell ref="F6:F7"/>
  </mergeCells>
  <hyperlinks>
    <hyperlink ref="A1" location="Índice!A1" display="Volver al Índice" xr:uid="{44BD8AD4-E442-4ADD-9457-8119B7EBB7C5}"/>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CA193-DF34-4D83-9544-66A32BE38AC0}">
  <dimension ref="A1:N32"/>
  <sheetViews>
    <sheetView showGridLines="0" zoomScaleNormal="75" workbookViewId="0"/>
  </sheetViews>
  <sheetFormatPr baseColWidth="10" defaultRowHeight="12.75"/>
  <cols>
    <col min="1" max="1" width="35.5703125" style="619" customWidth="1"/>
    <col min="2" max="10" width="11.5703125" style="619" customWidth="1"/>
    <col min="11" max="11" width="17.140625" style="619" customWidth="1"/>
    <col min="12" max="12" width="14" style="619" customWidth="1"/>
    <col min="13" max="13" width="11.42578125" style="619"/>
    <col min="14" max="14" width="12.5703125" style="619" customWidth="1"/>
    <col min="15" max="16384" width="11.42578125" style="619"/>
  </cols>
  <sheetData>
    <row r="1" spans="1:14" s="649" customFormat="1" ht="20.100000000000001" customHeight="1">
      <c r="A1" s="1504" t="s">
        <v>1218</v>
      </c>
      <c r="B1" s="577"/>
      <c r="C1" s="577"/>
      <c r="D1" s="577"/>
      <c r="E1" s="577"/>
      <c r="F1" s="577"/>
      <c r="G1" s="577"/>
      <c r="H1" s="577"/>
      <c r="I1" s="577"/>
      <c r="J1" s="577"/>
      <c r="K1" s="577"/>
    </row>
    <row r="2" spans="1:14" s="722" customFormat="1" ht="24" customHeight="1">
      <c r="A2" s="579" t="s">
        <v>702</v>
      </c>
      <c r="B2" s="579"/>
      <c r="C2" s="579"/>
      <c r="D2" s="579"/>
      <c r="E2" s="579"/>
      <c r="F2" s="579"/>
      <c r="G2" s="579"/>
      <c r="H2" s="579"/>
      <c r="I2" s="579"/>
      <c r="J2" s="579"/>
      <c r="K2" s="579"/>
      <c r="L2" s="721"/>
      <c r="M2" s="721"/>
      <c r="N2" s="721"/>
    </row>
    <row r="3" spans="1:14" s="649" customFormat="1" ht="20.100000000000001" customHeight="1">
      <c r="A3" s="582">
        <v>45473</v>
      </c>
      <c r="B3" s="582"/>
      <c r="C3" s="582"/>
      <c r="D3" s="582"/>
      <c r="E3" s="582"/>
      <c r="F3" s="582"/>
      <c r="G3" s="582"/>
      <c r="H3" s="582"/>
      <c r="I3" s="582"/>
      <c r="J3" s="582"/>
      <c r="K3" s="582"/>
      <c r="L3" s="652"/>
      <c r="M3" s="652"/>
      <c r="N3" s="652"/>
    </row>
    <row r="4" spans="1:14" s="586" customFormat="1" ht="20.100000000000001" customHeight="1">
      <c r="A4" s="585" t="s">
        <v>176</v>
      </c>
      <c r="B4" s="585"/>
      <c r="C4" s="585"/>
      <c r="D4" s="585"/>
      <c r="E4" s="585"/>
      <c r="F4" s="585"/>
      <c r="G4" s="585"/>
      <c r="H4" s="585"/>
      <c r="I4" s="585"/>
      <c r="J4" s="585"/>
      <c r="K4" s="585"/>
      <c r="L4" s="587"/>
      <c r="M4" s="587"/>
      <c r="N4" s="587"/>
    </row>
    <row r="5" spans="1:14" ht="6.75" customHeight="1" thickBot="1">
      <c r="A5" s="723"/>
    </row>
    <row r="6" spans="1:14" s="727" customFormat="1" ht="60" customHeight="1">
      <c r="A6" s="724" t="s">
        <v>1</v>
      </c>
      <c r="B6" s="725" t="s">
        <v>703</v>
      </c>
      <c r="C6" s="725" t="s">
        <v>704</v>
      </c>
      <c r="D6" s="725" t="s">
        <v>705</v>
      </c>
      <c r="E6" s="726" t="s">
        <v>134</v>
      </c>
      <c r="F6" s="725" t="s">
        <v>706</v>
      </c>
      <c r="G6" s="725" t="s">
        <v>707</v>
      </c>
      <c r="H6" s="725" t="s">
        <v>708</v>
      </c>
      <c r="I6" s="725" t="s">
        <v>709</v>
      </c>
      <c r="J6" s="725" t="s">
        <v>710</v>
      </c>
      <c r="K6" s="724" t="s">
        <v>711</v>
      </c>
    </row>
    <row r="7" spans="1:14" s="727" customFormat="1" ht="7.5" customHeight="1">
      <c r="A7" s="630"/>
      <c r="B7" s="630"/>
      <c r="C7" s="630"/>
      <c r="D7" s="630"/>
      <c r="E7" s="630"/>
      <c r="F7" s="630"/>
      <c r="G7" s="630"/>
      <c r="H7" s="630"/>
      <c r="I7" s="630"/>
      <c r="J7" s="630"/>
      <c r="K7" s="630"/>
    </row>
    <row r="8" spans="1:14" s="604" customFormat="1" ht="20.100000000000001" customHeight="1">
      <c r="A8" s="599" t="s">
        <v>29</v>
      </c>
      <c r="B8" s="728">
        <v>7.2558554914758655E-3</v>
      </c>
      <c r="C8" s="728">
        <v>5.3817199542199958</v>
      </c>
      <c r="D8" s="728">
        <v>1.2082278770884729</v>
      </c>
      <c r="E8" s="728">
        <v>53.209235621912462</v>
      </c>
      <c r="F8" s="728">
        <v>21.054122398155378</v>
      </c>
      <c r="G8" s="728">
        <v>1.4201042189537463</v>
      </c>
      <c r="H8" s="728">
        <v>4.4551531217927431</v>
      </c>
      <c r="I8" s="728">
        <v>7.3909197596345209</v>
      </c>
      <c r="J8" s="728">
        <v>5.8732611927512046</v>
      </c>
      <c r="K8" s="729">
        <v>77310249.723000005</v>
      </c>
      <c r="L8" s="730"/>
    </row>
    <row r="9" spans="1:14" s="604" customFormat="1" ht="20.100000000000001" customHeight="1">
      <c r="A9" s="599" t="s">
        <v>30</v>
      </c>
      <c r="B9" s="728">
        <v>9.0291842924921442E-3</v>
      </c>
      <c r="C9" s="728">
        <v>0.20437616236833447</v>
      </c>
      <c r="D9" s="728">
        <v>0.40436973562426853</v>
      </c>
      <c r="E9" s="728">
        <v>65.835909159347068</v>
      </c>
      <c r="F9" s="728">
        <v>5.7371908769305318</v>
      </c>
      <c r="G9" s="728" t="s">
        <v>132</v>
      </c>
      <c r="H9" s="728">
        <v>0.88436127205046466</v>
      </c>
      <c r="I9" s="728">
        <v>5.4166655240582751</v>
      </c>
      <c r="J9" s="728">
        <v>21.508098085328552</v>
      </c>
      <c r="K9" s="729">
        <v>1810185.6680000001</v>
      </c>
      <c r="L9" s="730"/>
    </row>
    <row r="10" spans="1:14" s="604" customFormat="1" ht="20.100000000000001" customHeight="1">
      <c r="A10" s="599" t="s">
        <v>31</v>
      </c>
      <c r="B10" s="728">
        <v>0.28706608955625657</v>
      </c>
      <c r="C10" s="728">
        <v>5.4824499375622109</v>
      </c>
      <c r="D10" s="728">
        <v>2.3794744136740249</v>
      </c>
      <c r="E10" s="728">
        <v>59.324543620338602</v>
      </c>
      <c r="F10" s="728">
        <v>17.942260626846348</v>
      </c>
      <c r="G10" s="728">
        <v>2.5146415500740584</v>
      </c>
      <c r="H10" s="728">
        <v>4.8693655684306609</v>
      </c>
      <c r="I10" s="728">
        <v>4.7875938162997702</v>
      </c>
      <c r="J10" s="728">
        <v>2.4126043772180807</v>
      </c>
      <c r="K10" s="729">
        <v>120217291.95999999</v>
      </c>
      <c r="L10" s="730"/>
    </row>
    <row r="11" spans="1:14" s="604" customFormat="1" ht="20.100000000000001" customHeight="1">
      <c r="A11" s="599" t="s">
        <v>32</v>
      </c>
      <c r="B11" s="728">
        <v>0.13273122456406683</v>
      </c>
      <c r="C11" s="728">
        <v>9.0302632040816864</v>
      </c>
      <c r="D11" s="728">
        <v>1.1914658706937076</v>
      </c>
      <c r="E11" s="728">
        <v>48.733397277227695</v>
      </c>
      <c r="F11" s="728">
        <v>17.889486596998427</v>
      </c>
      <c r="G11" s="728">
        <v>1.2930529461971043E-2</v>
      </c>
      <c r="H11" s="728">
        <v>0.32849004066763082</v>
      </c>
      <c r="I11" s="728">
        <v>12.279396966638146</v>
      </c>
      <c r="J11" s="728">
        <v>10.401838289666673</v>
      </c>
      <c r="K11" s="729">
        <v>8620257.9969999995</v>
      </c>
      <c r="L11" s="730"/>
    </row>
    <row r="12" spans="1:14" s="604" customFormat="1" ht="20.100000000000001" customHeight="1">
      <c r="A12" s="599" t="s">
        <v>33</v>
      </c>
      <c r="B12" s="728">
        <v>0.20972839182756536</v>
      </c>
      <c r="C12" s="728">
        <v>2.2636745127108009</v>
      </c>
      <c r="D12" s="728">
        <v>2.9157964159344187</v>
      </c>
      <c r="E12" s="728">
        <v>47.729984830576214</v>
      </c>
      <c r="F12" s="728">
        <v>22.571606496627677</v>
      </c>
      <c r="G12" s="728">
        <v>2.3460325828243667</v>
      </c>
      <c r="H12" s="728">
        <v>5.9167372809678032</v>
      </c>
      <c r="I12" s="728">
        <v>14.711160780521586</v>
      </c>
      <c r="J12" s="728">
        <v>1.335278708009576</v>
      </c>
      <c r="K12" s="729">
        <v>14489019.696</v>
      </c>
      <c r="L12" s="730"/>
    </row>
    <row r="13" spans="1:14" s="604" customFormat="1" ht="20.100000000000001" customHeight="1">
      <c r="A13" s="599" t="s">
        <v>114</v>
      </c>
      <c r="B13" s="728">
        <v>7.8379991802818572E-2</v>
      </c>
      <c r="C13" s="728">
        <v>5.1246133051951919</v>
      </c>
      <c r="D13" s="728">
        <v>1.2147318632647404</v>
      </c>
      <c r="E13" s="728">
        <v>56.356741917160925</v>
      </c>
      <c r="F13" s="728">
        <v>21.808009514673714</v>
      </c>
      <c r="G13" s="728">
        <v>2.2109694734774861</v>
      </c>
      <c r="H13" s="728">
        <v>5.2037101687791365</v>
      </c>
      <c r="I13" s="728">
        <v>6.4523711271938762</v>
      </c>
      <c r="J13" s="728">
        <v>1.5504726384521172</v>
      </c>
      <c r="K13" s="729">
        <v>51731008.217</v>
      </c>
      <c r="L13" s="730"/>
    </row>
    <row r="14" spans="1:14" s="604" customFormat="1" ht="20.100000000000001" customHeight="1">
      <c r="A14" s="599" t="s">
        <v>35</v>
      </c>
      <c r="B14" s="728">
        <v>1.2500004324191207</v>
      </c>
      <c r="C14" s="728">
        <v>1.0500848187518186</v>
      </c>
      <c r="D14" s="728" t="s">
        <v>132</v>
      </c>
      <c r="E14" s="728">
        <v>25.772411746630574</v>
      </c>
      <c r="F14" s="728" t="s">
        <v>132</v>
      </c>
      <c r="G14" s="728">
        <v>29.350787792093975</v>
      </c>
      <c r="H14" s="728" t="s">
        <v>132</v>
      </c>
      <c r="I14" s="728">
        <v>30.43455951406731</v>
      </c>
      <c r="J14" s="728">
        <v>12.142155696037189</v>
      </c>
      <c r="K14" s="729">
        <v>2029281.2180000001</v>
      </c>
      <c r="L14" s="730"/>
    </row>
    <row r="15" spans="1:14" s="604" customFormat="1" ht="20.100000000000001" customHeight="1">
      <c r="A15" s="599" t="s">
        <v>36</v>
      </c>
      <c r="B15" s="728">
        <v>0.22823779897293653</v>
      </c>
      <c r="C15" s="728">
        <v>6.2803202264411579</v>
      </c>
      <c r="D15" s="728">
        <v>2.5462929219503465</v>
      </c>
      <c r="E15" s="728">
        <v>57.314735251923246</v>
      </c>
      <c r="F15" s="728">
        <v>21.193730404102411</v>
      </c>
      <c r="G15" s="728">
        <v>2.2511488999007976</v>
      </c>
      <c r="H15" s="728">
        <v>3.1757040638344072</v>
      </c>
      <c r="I15" s="728">
        <v>5.6099400312563068</v>
      </c>
      <c r="J15" s="728">
        <v>1.3998904016183975</v>
      </c>
      <c r="K15" s="729">
        <v>47980354.478</v>
      </c>
      <c r="L15" s="730"/>
    </row>
    <row r="16" spans="1:14" s="604" customFormat="1" ht="20.100000000000001" customHeight="1">
      <c r="A16" s="599" t="s">
        <v>37</v>
      </c>
      <c r="B16" s="728" t="s">
        <v>132</v>
      </c>
      <c r="C16" s="728" t="s">
        <v>132</v>
      </c>
      <c r="D16" s="728" t="s">
        <v>132</v>
      </c>
      <c r="E16" s="728">
        <v>96.464954051034979</v>
      </c>
      <c r="F16" s="728">
        <v>3.535045948965025</v>
      </c>
      <c r="G16" s="728" t="s">
        <v>132</v>
      </c>
      <c r="H16" s="728" t="s">
        <v>132</v>
      </c>
      <c r="I16" s="728" t="s">
        <v>132</v>
      </c>
      <c r="J16" s="728">
        <v>-3.2335778364378863E-15</v>
      </c>
      <c r="K16" s="729">
        <v>12600705.688999999</v>
      </c>
      <c r="L16" s="730"/>
    </row>
    <row r="17" spans="1:12" s="604" customFormat="1" ht="20.100000000000001" customHeight="1">
      <c r="A17" s="599" t="s">
        <v>38</v>
      </c>
      <c r="B17" s="728" t="s">
        <v>132</v>
      </c>
      <c r="C17" s="728">
        <v>0.33127310374486474</v>
      </c>
      <c r="D17" s="728">
        <v>0.18250395787516324</v>
      </c>
      <c r="E17" s="728">
        <v>71.038508261950142</v>
      </c>
      <c r="F17" s="728">
        <v>15.739548099884782</v>
      </c>
      <c r="G17" s="728" t="s">
        <v>132</v>
      </c>
      <c r="H17" s="728">
        <v>0.38020756133407896</v>
      </c>
      <c r="I17" s="728">
        <v>10.6814840978564</v>
      </c>
      <c r="J17" s="728">
        <v>1.6464749173545803</v>
      </c>
      <c r="K17" s="729">
        <v>3754705.969</v>
      </c>
      <c r="L17" s="730"/>
    </row>
    <row r="18" spans="1:12" s="604" customFormat="1" ht="20.100000000000001" customHeight="1">
      <c r="A18" s="605" t="s">
        <v>39</v>
      </c>
      <c r="B18" s="728" t="s">
        <v>132</v>
      </c>
      <c r="C18" s="728">
        <v>51.524742397979239</v>
      </c>
      <c r="D18" s="728" t="s">
        <v>132</v>
      </c>
      <c r="E18" s="728">
        <v>48.47374317731051</v>
      </c>
      <c r="F18" s="728">
        <v>1.5144247102520728E-3</v>
      </c>
      <c r="G18" s="728" t="s">
        <v>132</v>
      </c>
      <c r="H18" s="728" t="s">
        <v>132</v>
      </c>
      <c r="I18" s="728" t="s">
        <v>132</v>
      </c>
      <c r="J18" s="728">
        <v>5.8770285148411647E-15</v>
      </c>
      <c r="K18" s="729">
        <v>3454645.1630000002</v>
      </c>
      <c r="L18" s="730"/>
    </row>
    <row r="19" spans="1:12" s="604" customFormat="1" ht="20.100000000000001" customHeight="1">
      <c r="A19" s="605" t="s">
        <v>116</v>
      </c>
      <c r="B19" s="728">
        <v>4.3613332745843551E-2</v>
      </c>
      <c r="C19" s="728" t="s">
        <v>132</v>
      </c>
      <c r="D19" s="728">
        <v>9.4230565622365212</v>
      </c>
      <c r="E19" s="728">
        <v>66.664621866854858</v>
      </c>
      <c r="F19" s="728" t="s">
        <v>132</v>
      </c>
      <c r="G19" s="728">
        <v>2.7961906007791288</v>
      </c>
      <c r="H19" s="728">
        <v>10.894843714808175</v>
      </c>
      <c r="I19" s="728">
        <v>9.4748359190995171</v>
      </c>
      <c r="J19" s="728">
        <v>0.7028380034759435</v>
      </c>
      <c r="K19" s="729">
        <v>6115056.6399999997</v>
      </c>
      <c r="L19" s="730"/>
    </row>
    <row r="20" spans="1:12" s="604" customFormat="1" ht="20.100000000000001" customHeight="1">
      <c r="A20" s="605" t="s">
        <v>151</v>
      </c>
      <c r="B20" s="728" t="s">
        <v>132</v>
      </c>
      <c r="C20" s="728">
        <v>48.794511746652468</v>
      </c>
      <c r="D20" s="728" t="s">
        <v>132</v>
      </c>
      <c r="E20" s="728">
        <v>51.205488325656859</v>
      </c>
      <c r="F20" s="728" t="s">
        <v>132</v>
      </c>
      <c r="G20" s="728" t="s">
        <v>132</v>
      </c>
      <c r="H20" s="728" t="s">
        <v>132</v>
      </c>
      <c r="I20" s="728" t="s">
        <v>132</v>
      </c>
      <c r="J20" s="728">
        <v>-7.230932680024656E-8</v>
      </c>
      <c r="K20" s="729">
        <v>1382947.5279999999</v>
      </c>
      <c r="L20" s="730"/>
    </row>
    <row r="21" spans="1:12" s="604" customFormat="1" ht="20.100000000000001" customHeight="1">
      <c r="A21" s="27" t="s">
        <v>42</v>
      </c>
      <c r="B21" s="728" t="s">
        <v>132</v>
      </c>
      <c r="C21" s="728" t="s">
        <v>132</v>
      </c>
      <c r="D21" s="728" t="s">
        <v>132</v>
      </c>
      <c r="E21" s="728">
        <v>99.981481325334201</v>
      </c>
      <c r="F21" s="728">
        <v>1.8518674665807238E-2</v>
      </c>
      <c r="G21" s="728" t="s">
        <v>132</v>
      </c>
      <c r="H21" s="728" t="s">
        <v>132</v>
      </c>
      <c r="I21" s="728" t="s">
        <v>132</v>
      </c>
      <c r="J21" s="728">
        <v>-1.9060469311848707E-15</v>
      </c>
      <c r="K21" s="729">
        <v>733637.81400000001</v>
      </c>
      <c r="L21" s="730"/>
    </row>
    <row r="22" spans="1:12" s="604" customFormat="1" ht="20.100000000000001" customHeight="1">
      <c r="A22" s="605" t="s">
        <v>43</v>
      </c>
      <c r="B22" s="728" t="s">
        <v>132</v>
      </c>
      <c r="C22" s="728" t="s">
        <v>132</v>
      </c>
      <c r="D22" s="728">
        <v>0.37172085323751003</v>
      </c>
      <c r="E22" s="728">
        <v>55.577480286751644</v>
      </c>
      <c r="F22" s="728" t="s">
        <v>132</v>
      </c>
      <c r="G22" s="728" t="s">
        <v>132</v>
      </c>
      <c r="H22" s="728">
        <v>6.3213405152116611</v>
      </c>
      <c r="I22" s="728">
        <v>33.841376002512561</v>
      </c>
      <c r="J22" s="728">
        <v>3.888082342286618</v>
      </c>
      <c r="K22" s="729">
        <v>1022765.865</v>
      </c>
      <c r="L22" s="730"/>
    </row>
    <row r="23" spans="1:12" s="604" customFormat="1" ht="20.100000000000001" customHeight="1">
      <c r="A23" s="605" t="s">
        <v>44</v>
      </c>
      <c r="B23" s="728" t="s">
        <v>132</v>
      </c>
      <c r="C23" s="728" t="s">
        <v>132</v>
      </c>
      <c r="D23" s="728" t="s">
        <v>132</v>
      </c>
      <c r="E23" s="728">
        <v>100</v>
      </c>
      <c r="F23" s="728" t="s">
        <v>132</v>
      </c>
      <c r="G23" s="728" t="s">
        <v>132</v>
      </c>
      <c r="H23" s="728" t="s">
        <v>132</v>
      </c>
      <c r="I23" s="728" t="s">
        <v>132</v>
      </c>
      <c r="J23" s="728" t="s">
        <v>132</v>
      </c>
      <c r="K23" s="729">
        <v>186578</v>
      </c>
      <c r="L23" s="730"/>
    </row>
    <row r="24" spans="1:12" s="604" customFormat="1" ht="20.100000000000001" customHeight="1">
      <c r="A24" s="605" t="s">
        <v>45</v>
      </c>
      <c r="B24" s="728" t="s">
        <v>132</v>
      </c>
      <c r="C24" s="728" t="s">
        <v>132</v>
      </c>
      <c r="D24" s="728" t="s">
        <v>132</v>
      </c>
      <c r="E24" s="728">
        <v>63.448905553709402</v>
      </c>
      <c r="F24" s="728" t="s">
        <v>132</v>
      </c>
      <c r="G24" s="728" t="s">
        <v>132</v>
      </c>
      <c r="H24" s="728" t="s">
        <v>132</v>
      </c>
      <c r="I24" s="728">
        <v>28.667268889050185</v>
      </c>
      <c r="J24" s="728">
        <v>7.8838255572404208</v>
      </c>
      <c r="K24" s="729">
        <v>1166235.8500000001</v>
      </c>
      <c r="L24" s="730"/>
    </row>
    <row r="25" spans="1:12" s="732" customFormat="1" ht="27" customHeight="1" thickBot="1">
      <c r="A25" s="606" t="s">
        <v>46</v>
      </c>
      <c r="B25" s="731">
        <v>0.16096631230265165</v>
      </c>
      <c r="C25" s="731">
        <v>5.6441603909779401</v>
      </c>
      <c r="D25" s="731">
        <v>1.9075071260753635</v>
      </c>
      <c r="E25" s="731">
        <v>57.937694257078363</v>
      </c>
      <c r="F25" s="731">
        <v>18.400761084065927</v>
      </c>
      <c r="G25" s="731">
        <v>2.1016111079069546</v>
      </c>
      <c r="H25" s="731">
        <v>4.2753246236457976</v>
      </c>
      <c r="I25" s="731">
        <v>6.5045822042690427</v>
      </c>
      <c r="J25" s="731">
        <v>3.0673928936779533</v>
      </c>
      <c r="K25" s="392">
        <v>354604927.47500002</v>
      </c>
      <c r="L25" s="730"/>
    </row>
    <row r="26" spans="1:12" s="620" customFormat="1" ht="7.5" customHeight="1">
      <c r="A26" s="680"/>
      <c r="B26" s="733"/>
      <c r="C26" s="733"/>
      <c r="D26" s="733"/>
      <c r="E26" s="733"/>
      <c r="F26" s="733"/>
      <c r="G26" s="733"/>
      <c r="H26" s="733"/>
      <c r="I26" s="733"/>
      <c r="J26" s="734"/>
      <c r="K26" s="686"/>
      <c r="L26" s="682"/>
    </row>
    <row r="27" spans="1:12" s="719" customFormat="1" ht="11.25" customHeight="1">
      <c r="A27" s="716" t="s">
        <v>712</v>
      </c>
      <c r="B27" s="611"/>
      <c r="C27" s="611"/>
      <c r="D27" s="611"/>
      <c r="E27" s="611"/>
      <c r="F27" s="611"/>
      <c r="G27" s="611"/>
      <c r="H27" s="611"/>
      <c r="I27" s="611"/>
      <c r="J27" s="611"/>
      <c r="K27" s="717"/>
    </row>
    <row r="28" spans="1:12" s="719" customFormat="1" ht="13.5" customHeight="1">
      <c r="A28" s="716" t="s">
        <v>713</v>
      </c>
      <c r="B28" s="611"/>
      <c r="C28" s="611"/>
      <c r="D28" s="611"/>
      <c r="E28" s="611"/>
      <c r="F28" s="611"/>
      <c r="G28" s="611"/>
      <c r="H28" s="611"/>
      <c r="I28" s="611"/>
      <c r="J28" s="611"/>
      <c r="K28" s="717"/>
    </row>
    <row r="29" spans="1:12" ht="13.5">
      <c r="A29" s="716" t="s">
        <v>714</v>
      </c>
      <c r="B29" s="611"/>
      <c r="C29" s="611"/>
      <c r="D29" s="611"/>
      <c r="E29" s="611"/>
      <c r="F29" s="611"/>
      <c r="G29" s="611"/>
      <c r="H29" s="611"/>
      <c r="I29" s="611"/>
      <c r="J29" s="611"/>
      <c r="K29" s="717"/>
    </row>
    <row r="30" spans="1:12" ht="13.5">
      <c r="A30" s="716" t="s">
        <v>715</v>
      </c>
      <c r="B30" s="611"/>
      <c r="C30" s="611"/>
      <c r="D30" s="611"/>
      <c r="E30" s="611"/>
      <c r="F30" s="611"/>
      <c r="G30" s="611"/>
      <c r="H30" s="611"/>
      <c r="I30" s="611"/>
      <c r="J30" s="611"/>
      <c r="K30" s="717"/>
    </row>
    <row r="31" spans="1:12">
      <c r="A31" s="618" t="s">
        <v>716</v>
      </c>
      <c r="B31" s="694"/>
      <c r="C31" s="694"/>
      <c r="D31" s="694"/>
      <c r="E31" s="694"/>
      <c r="F31" s="694"/>
      <c r="G31" s="694"/>
      <c r="H31" s="694"/>
      <c r="I31" s="694"/>
      <c r="J31" s="694"/>
      <c r="K31" s="694"/>
      <c r="L31" s="694"/>
    </row>
    <row r="32" spans="1:12">
      <c r="A32" s="618"/>
      <c r="B32" s="604"/>
      <c r="C32" s="604"/>
      <c r="D32" s="604"/>
      <c r="E32" s="604"/>
      <c r="F32" s="604"/>
      <c r="G32" s="604"/>
      <c r="H32" s="604"/>
      <c r="K32" s="735"/>
    </row>
  </sheetData>
  <hyperlinks>
    <hyperlink ref="A1" location="Índice!A1" display="Volver al Índice" xr:uid="{830A6E98-8D7D-4CBC-8A72-8D5A4A2E2029}"/>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4D8EB-6F81-4EB6-AD49-53A255AB4EFD}">
  <dimension ref="A1:T200"/>
  <sheetViews>
    <sheetView showGridLines="0" zoomScale="80" zoomScaleNormal="80" workbookViewId="0"/>
  </sheetViews>
  <sheetFormatPr baseColWidth="10" defaultRowHeight="12.75"/>
  <cols>
    <col min="1" max="1" width="27.5703125" style="853" customWidth="1"/>
    <col min="2" max="2" width="10.42578125" style="7" bestFit="1" customWidth="1"/>
    <col min="3" max="3" width="9.140625" style="7" bestFit="1" customWidth="1"/>
    <col min="4" max="4" width="10.42578125" style="7" bestFit="1" customWidth="1"/>
    <col min="5" max="6" width="9.42578125" style="7" bestFit="1" customWidth="1"/>
    <col min="7" max="7" width="10.140625" style="7" bestFit="1" customWidth="1"/>
    <col min="8" max="8" width="9.140625" style="7" bestFit="1" customWidth="1"/>
    <col min="9" max="9" width="10" style="7" customWidth="1"/>
    <col min="10" max="13" width="9.42578125" style="7" bestFit="1" customWidth="1"/>
    <col min="14" max="14" width="9.140625" style="7" bestFit="1" customWidth="1"/>
    <col min="15" max="15" width="8.140625" style="7" bestFit="1" customWidth="1"/>
    <col min="16" max="16" width="7.5703125" style="7" bestFit="1" customWidth="1"/>
    <col min="17" max="18" width="7.5703125" style="7" customWidth="1"/>
    <col min="19" max="19" width="13.7109375" style="7" bestFit="1" customWidth="1"/>
    <col min="20" max="24" width="10.140625" style="7" customWidth="1"/>
    <col min="25" max="25" width="9" style="7" bestFit="1" customWidth="1"/>
    <col min="26" max="26" width="7.5703125" style="7" bestFit="1" customWidth="1"/>
    <col min="27" max="27" width="10.42578125" style="7" bestFit="1" customWidth="1"/>
    <col min="28" max="31" width="7.5703125" style="7" bestFit="1" customWidth="1"/>
    <col min="32" max="32" width="6.85546875" style="7" bestFit="1" customWidth="1"/>
    <col min="33" max="33" width="9" style="7" bestFit="1" customWidth="1"/>
    <col min="34" max="35" width="7.5703125" style="7" bestFit="1" customWidth="1"/>
    <col min="36" max="37" width="9" style="7" bestFit="1" customWidth="1"/>
    <col min="38" max="38" width="9" style="7" customWidth="1"/>
    <col min="39" max="39" width="7.5703125" style="7" bestFit="1" customWidth="1"/>
    <col min="40" max="40" width="10.5703125" style="7" bestFit="1" customWidth="1"/>
    <col min="41" max="41" width="11.42578125" style="7"/>
    <col min="42" max="42" width="29.42578125" style="7" customWidth="1"/>
    <col min="43" max="43" width="9" style="7" bestFit="1" customWidth="1"/>
    <col min="44" max="44" width="7.5703125" style="7" bestFit="1" customWidth="1"/>
    <col min="45" max="45" width="10.42578125" style="7" bestFit="1" customWidth="1"/>
    <col min="46" max="49" width="7.5703125" style="7" bestFit="1" customWidth="1"/>
    <col min="50" max="50" width="6.85546875" style="7" bestFit="1" customWidth="1"/>
    <col min="51" max="51" width="9" style="7" bestFit="1" customWidth="1"/>
    <col min="52" max="53" width="7.5703125" style="7" bestFit="1" customWidth="1"/>
    <col min="54" max="55" width="9" style="7" bestFit="1" customWidth="1"/>
    <col min="56" max="56" width="9" style="7" customWidth="1"/>
    <col min="57" max="57" width="7.5703125" style="7" bestFit="1" customWidth="1"/>
    <col min="58" max="58" width="9" style="7" bestFit="1" customWidth="1"/>
    <col min="59" max="59" width="11.42578125" style="7"/>
    <col min="60" max="60" width="29.42578125" style="7" customWidth="1"/>
    <col min="61" max="61" width="9" style="7" bestFit="1" customWidth="1"/>
    <col min="62" max="62" width="7.5703125" style="7" bestFit="1" customWidth="1"/>
    <col min="63" max="63" width="10.42578125" style="7" bestFit="1" customWidth="1"/>
    <col min="64" max="67" width="7.5703125" style="7" bestFit="1" customWidth="1"/>
    <col min="68" max="68" width="6.85546875" style="7" bestFit="1" customWidth="1"/>
    <col min="69" max="69" width="9" style="7" bestFit="1" customWidth="1"/>
    <col min="70" max="71" width="7.5703125" style="7" bestFit="1" customWidth="1"/>
    <col min="72" max="73" width="9" style="7" bestFit="1" customWidth="1"/>
    <col min="74" max="74" width="9" style="7" customWidth="1"/>
    <col min="75" max="75" width="7.5703125" style="7" bestFit="1" customWidth="1"/>
    <col min="76" max="76" width="9" style="7" bestFit="1" customWidth="1"/>
    <col min="77" max="256" width="11.42578125" style="7"/>
    <col min="257" max="257" width="27.5703125" style="7" customWidth="1"/>
    <col min="258" max="258" width="10.42578125" style="7" bestFit="1" customWidth="1"/>
    <col min="259" max="259" width="9.140625" style="7" bestFit="1" customWidth="1"/>
    <col min="260" max="260" width="10.42578125" style="7" bestFit="1" customWidth="1"/>
    <col min="261" max="262" width="9.42578125" style="7" bestFit="1" customWidth="1"/>
    <col min="263" max="263" width="10.140625" style="7" bestFit="1" customWidth="1"/>
    <col min="264" max="264" width="9.140625" style="7" bestFit="1" customWidth="1"/>
    <col min="265" max="265" width="10" style="7" customWidth="1"/>
    <col min="266" max="269" width="9.42578125" style="7" bestFit="1" customWidth="1"/>
    <col min="270" max="270" width="9.140625" style="7" bestFit="1" customWidth="1"/>
    <col min="271" max="271" width="8.140625" style="7" bestFit="1" customWidth="1"/>
    <col min="272" max="272" width="7.5703125" style="7" bestFit="1" customWidth="1"/>
    <col min="273" max="274" width="7.5703125" style="7" customWidth="1"/>
    <col min="275" max="275" width="13.7109375" style="7" bestFit="1" customWidth="1"/>
    <col min="276" max="280" width="10.140625" style="7" customWidth="1"/>
    <col min="281" max="281" width="9" style="7" bestFit="1" customWidth="1"/>
    <col min="282" max="282" width="7.5703125" style="7" bestFit="1" customWidth="1"/>
    <col min="283" max="283" width="10.42578125" style="7" bestFit="1" customWidth="1"/>
    <col min="284" max="287" width="7.5703125" style="7" bestFit="1" customWidth="1"/>
    <col min="288" max="288" width="6.85546875" style="7" bestFit="1" customWidth="1"/>
    <col min="289" max="289" width="9" style="7" bestFit="1" customWidth="1"/>
    <col min="290" max="291" width="7.5703125" style="7" bestFit="1" customWidth="1"/>
    <col min="292" max="293" width="9" style="7" bestFit="1" customWidth="1"/>
    <col min="294" max="294" width="9" style="7" customWidth="1"/>
    <col min="295" max="295" width="7.5703125" style="7" bestFit="1" customWidth="1"/>
    <col min="296" max="296" width="10.5703125" style="7" bestFit="1" customWidth="1"/>
    <col min="297" max="297" width="11.42578125" style="7"/>
    <col min="298" max="298" width="29.42578125" style="7" customWidth="1"/>
    <col min="299" max="299" width="9" style="7" bestFit="1" customWidth="1"/>
    <col min="300" max="300" width="7.5703125" style="7" bestFit="1" customWidth="1"/>
    <col min="301" max="301" width="10.42578125" style="7" bestFit="1" customWidth="1"/>
    <col min="302" max="305" width="7.5703125" style="7" bestFit="1" customWidth="1"/>
    <col min="306" max="306" width="6.85546875" style="7" bestFit="1" customWidth="1"/>
    <col min="307" max="307" width="9" style="7" bestFit="1" customWidth="1"/>
    <col min="308" max="309" width="7.5703125" style="7" bestFit="1" customWidth="1"/>
    <col min="310" max="311" width="9" style="7" bestFit="1" customWidth="1"/>
    <col min="312" max="312" width="9" style="7" customWidth="1"/>
    <col min="313" max="313" width="7.5703125" style="7" bestFit="1" customWidth="1"/>
    <col min="314" max="314" width="9" style="7" bestFit="1" customWidth="1"/>
    <col min="315" max="315" width="11.42578125" style="7"/>
    <col min="316" max="316" width="29.42578125" style="7" customWidth="1"/>
    <col min="317" max="317" width="9" style="7" bestFit="1" customWidth="1"/>
    <col min="318" max="318" width="7.5703125" style="7" bestFit="1" customWidth="1"/>
    <col min="319" max="319" width="10.42578125" style="7" bestFit="1" customWidth="1"/>
    <col min="320" max="323" width="7.5703125" style="7" bestFit="1" customWidth="1"/>
    <col min="324" max="324" width="6.85546875" style="7" bestFit="1" customWidth="1"/>
    <col min="325" max="325" width="9" style="7" bestFit="1" customWidth="1"/>
    <col min="326" max="327" width="7.5703125" style="7" bestFit="1" customWidth="1"/>
    <col min="328" max="329" width="9" style="7" bestFit="1" customWidth="1"/>
    <col min="330" max="330" width="9" style="7" customWidth="1"/>
    <col min="331" max="331" width="7.5703125" style="7" bestFit="1" customWidth="1"/>
    <col min="332" max="332" width="9" style="7" bestFit="1" customWidth="1"/>
    <col min="333" max="512" width="11.42578125" style="7"/>
    <col min="513" max="513" width="27.5703125" style="7" customWidth="1"/>
    <col min="514" max="514" width="10.42578125" style="7" bestFit="1" customWidth="1"/>
    <col min="515" max="515" width="9.140625" style="7" bestFit="1" customWidth="1"/>
    <col min="516" max="516" width="10.42578125" style="7" bestFit="1" customWidth="1"/>
    <col min="517" max="518" width="9.42578125" style="7" bestFit="1" customWidth="1"/>
    <col min="519" max="519" width="10.140625" style="7" bestFit="1" customWidth="1"/>
    <col min="520" max="520" width="9.140625" style="7" bestFit="1" customWidth="1"/>
    <col min="521" max="521" width="10" style="7" customWidth="1"/>
    <col min="522" max="525" width="9.42578125" style="7" bestFit="1" customWidth="1"/>
    <col min="526" max="526" width="9.140625" style="7" bestFit="1" customWidth="1"/>
    <col min="527" max="527" width="8.140625" style="7" bestFit="1" customWidth="1"/>
    <col min="528" max="528" width="7.5703125" style="7" bestFit="1" customWidth="1"/>
    <col min="529" max="530" width="7.5703125" style="7" customWidth="1"/>
    <col min="531" max="531" width="13.7109375" style="7" bestFit="1" customWidth="1"/>
    <col min="532" max="536" width="10.140625" style="7" customWidth="1"/>
    <col min="537" max="537" width="9" style="7" bestFit="1" customWidth="1"/>
    <col min="538" max="538" width="7.5703125" style="7" bestFit="1" customWidth="1"/>
    <col min="539" max="539" width="10.42578125" style="7" bestFit="1" customWidth="1"/>
    <col min="540" max="543" width="7.5703125" style="7" bestFit="1" customWidth="1"/>
    <col min="544" max="544" width="6.85546875" style="7" bestFit="1" customWidth="1"/>
    <col min="545" max="545" width="9" style="7" bestFit="1" customWidth="1"/>
    <col min="546" max="547" width="7.5703125" style="7" bestFit="1" customWidth="1"/>
    <col min="548" max="549" width="9" style="7" bestFit="1" customWidth="1"/>
    <col min="550" max="550" width="9" style="7" customWidth="1"/>
    <col min="551" max="551" width="7.5703125" style="7" bestFit="1" customWidth="1"/>
    <col min="552" max="552" width="10.5703125" style="7" bestFit="1" customWidth="1"/>
    <col min="553" max="553" width="11.42578125" style="7"/>
    <col min="554" max="554" width="29.42578125" style="7" customWidth="1"/>
    <col min="555" max="555" width="9" style="7" bestFit="1" customWidth="1"/>
    <col min="556" max="556" width="7.5703125" style="7" bestFit="1" customWidth="1"/>
    <col min="557" max="557" width="10.42578125" style="7" bestFit="1" customWidth="1"/>
    <col min="558" max="561" width="7.5703125" style="7" bestFit="1" customWidth="1"/>
    <col min="562" max="562" width="6.85546875" style="7" bestFit="1" customWidth="1"/>
    <col min="563" max="563" width="9" style="7" bestFit="1" customWidth="1"/>
    <col min="564" max="565" width="7.5703125" style="7" bestFit="1" customWidth="1"/>
    <col min="566" max="567" width="9" style="7" bestFit="1" customWidth="1"/>
    <col min="568" max="568" width="9" style="7" customWidth="1"/>
    <col min="569" max="569" width="7.5703125" style="7" bestFit="1" customWidth="1"/>
    <col min="570" max="570" width="9" style="7" bestFit="1" customWidth="1"/>
    <col min="571" max="571" width="11.42578125" style="7"/>
    <col min="572" max="572" width="29.42578125" style="7" customWidth="1"/>
    <col min="573" max="573" width="9" style="7" bestFit="1" customWidth="1"/>
    <col min="574" max="574" width="7.5703125" style="7" bestFit="1" customWidth="1"/>
    <col min="575" max="575" width="10.42578125" style="7" bestFit="1" customWidth="1"/>
    <col min="576" max="579" width="7.5703125" style="7" bestFit="1" customWidth="1"/>
    <col min="580" max="580" width="6.85546875" style="7" bestFit="1" customWidth="1"/>
    <col min="581" max="581" width="9" style="7" bestFit="1" customWidth="1"/>
    <col min="582" max="583" width="7.5703125" style="7" bestFit="1" customWidth="1"/>
    <col min="584" max="585" width="9" style="7" bestFit="1" customWidth="1"/>
    <col min="586" max="586" width="9" style="7" customWidth="1"/>
    <col min="587" max="587" width="7.5703125" style="7" bestFit="1" customWidth="1"/>
    <col min="588" max="588" width="9" style="7" bestFit="1" customWidth="1"/>
    <col min="589" max="768" width="11.42578125" style="7"/>
    <col min="769" max="769" width="27.5703125" style="7" customWidth="1"/>
    <col min="770" max="770" width="10.42578125" style="7" bestFit="1" customWidth="1"/>
    <col min="771" max="771" width="9.140625" style="7" bestFit="1" customWidth="1"/>
    <col min="772" max="772" width="10.42578125" style="7" bestFit="1" customWidth="1"/>
    <col min="773" max="774" width="9.42578125" style="7" bestFit="1" customWidth="1"/>
    <col min="775" max="775" width="10.140625" style="7" bestFit="1" customWidth="1"/>
    <col min="776" max="776" width="9.140625" style="7" bestFit="1" customWidth="1"/>
    <col min="777" max="777" width="10" style="7" customWidth="1"/>
    <col min="778" max="781" width="9.42578125" style="7" bestFit="1" customWidth="1"/>
    <col min="782" max="782" width="9.140625" style="7" bestFit="1" customWidth="1"/>
    <col min="783" max="783" width="8.140625" style="7" bestFit="1" customWidth="1"/>
    <col min="784" max="784" width="7.5703125" style="7" bestFit="1" customWidth="1"/>
    <col min="785" max="786" width="7.5703125" style="7" customWidth="1"/>
    <col min="787" max="787" width="13.7109375" style="7" bestFit="1" customWidth="1"/>
    <col min="788" max="792" width="10.140625" style="7" customWidth="1"/>
    <col min="793" max="793" width="9" style="7" bestFit="1" customWidth="1"/>
    <col min="794" max="794" width="7.5703125" style="7" bestFit="1" customWidth="1"/>
    <col min="795" max="795" width="10.42578125" style="7" bestFit="1" customWidth="1"/>
    <col min="796" max="799" width="7.5703125" style="7" bestFit="1" customWidth="1"/>
    <col min="800" max="800" width="6.85546875" style="7" bestFit="1" customWidth="1"/>
    <col min="801" max="801" width="9" style="7" bestFit="1" customWidth="1"/>
    <col min="802" max="803" width="7.5703125" style="7" bestFit="1" customWidth="1"/>
    <col min="804" max="805" width="9" style="7" bestFit="1" customWidth="1"/>
    <col min="806" max="806" width="9" style="7" customWidth="1"/>
    <col min="807" max="807" width="7.5703125" style="7" bestFit="1" customWidth="1"/>
    <col min="808" max="808" width="10.5703125" style="7" bestFit="1" customWidth="1"/>
    <col min="809" max="809" width="11.42578125" style="7"/>
    <col min="810" max="810" width="29.42578125" style="7" customWidth="1"/>
    <col min="811" max="811" width="9" style="7" bestFit="1" customWidth="1"/>
    <col min="812" max="812" width="7.5703125" style="7" bestFit="1" customWidth="1"/>
    <col min="813" max="813" width="10.42578125" style="7" bestFit="1" customWidth="1"/>
    <col min="814" max="817" width="7.5703125" style="7" bestFit="1" customWidth="1"/>
    <col min="818" max="818" width="6.85546875" style="7" bestFit="1" customWidth="1"/>
    <col min="819" max="819" width="9" style="7" bestFit="1" customWidth="1"/>
    <col min="820" max="821" width="7.5703125" style="7" bestFit="1" customWidth="1"/>
    <col min="822" max="823" width="9" style="7" bestFit="1" customWidth="1"/>
    <col min="824" max="824" width="9" style="7" customWidth="1"/>
    <col min="825" max="825" width="7.5703125" style="7" bestFit="1" customWidth="1"/>
    <col min="826" max="826" width="9" style="7" bestFit="1" customWidth="1"/>
    <col min="827" max="827" width="11.42578125" style="7"/>
    <col min="828" max="828" width="29.42578125" style="7" customWidth="1"/>
    <col min="829" max="829" width="9" style="7" bestFit="1" customWidth="1"/>
    <col min="830" max="830" width="7.5703125" style="7" bestFit="1" customWidth="1"/>
    <col min="831" max="831" width="10.42578125" style="7" bestFit="1" customWidth="1"/>
    <col min="832" max="835" width="7.5703125" style="7" bestFit="1" customWidth="1"/>
    <col min="836" max="836" width="6.85546875" style="7" bestFit="1" customWidth="1"/>
    <col min="837" max="837" width="9" style="7" bestFit="1" customWidth="1"/>
    <col min="838" max="839" width="7.5703125" style="7" bestFit="1" customWidth="1"/>
    <col min="840" max="841" width="9" style="7" bestFit="1" customWidth="1"/>
    <col min="842" max="842" width="9" style="7" customWidth="1"/>
    <col min="843" max="843" width="7.5703125" style="7" bestFit="1" customWidth="1"/>
    <col min="844" max="844" width="9" style="7" bestFit="1" customWidth="1"/>
    <col min="845" max="1024" width="11.42578125" style="7"/>
    <col min="1025" max="1025" width="27.5703125" style="7" customWidth="1"/>
    <col min="1026" max="1026" width="10.42578125" style="7" bestFit="1" customWidth="1"/>
    <col min="1027" max="1027" width="9.140625" style="7" bestFit="1" customWidth="1"/>
    <col min="1028" max="1028" width="10.42578125" style="7" bestFit="1" customWidth="1"/>
    <col min="1029" max="1030" width="9.42578125" style="7" bestFit="1" customWidth="1"/>
    <col min="1031" max="1031" width="10.140625" style="7" bestFit="1" customWidth="1"/>
    <col min="1032" max="1032" width="9.140625" style="7" bestFit="1" customWidth="1"/>
    <col min="1033" max="1033" width="10" style="7" customWidth="1"/>
    <col min="1034" max="1037" width="9.42578125" style="7" bestFit="1" customWidth="1"/>
    <col min="1038" max="1038" width="9.140625" style="7" bestFit="1" customWidth="1"/>
    <col min="1039" max="1039" width="8.140625" style="7" bestFit="1" customWidth="1"/>
    <col min="1040" max="1040" width="7.5703125" style="7" bestFit="1" customWidth="1"/>
    <col min="1041" max="1042" width="7.5703125" style="7" customWidth="1"/>
    <col min="1043" max="1043" width="13.7109375" style="7" bestFit="1" customWidth="1"/>
    <col min="1044" max="1048" width="10.140625" style="7" customWidth="1"/>
    <col min="1049" max="1049" width="9" style="7" bestFit="1" customWidth="1"/>
    <col min="1050" max="1050" width="7.5703125" style="7" bestFit="1" customWidth="1"/>
    <col min="1051" max="1051" width="10.42578125" style="7" bestFit="1" customWidth="1"/>
    <col min="1052" max="1055" width="7.5703125" style="7" bestFit="1" customWidth="1"/>
    <col min="1056" max="1056" width="6.85546875" style="7" bestFit="1" customWidth="1"/>
    <col min="1057" max="1057" width="9" style="7" bestFit="1" customWidth="1"/>
    <col min="1058" max="1059" width="7.5703125" style="7" bestFit="1" customWidth="1"/>
    <col min="1060" max="1061" width="9" style="7" bestFit="1" customWidth="1"/>
    <col min="1062" max="1062" width="9" style="7" customWidth="1"/>
    <col min="1063" max="1063" width="7.5703125" style="7" bestFit="1" customWidth="1"/>
    <col min="1064" max="1064" width="10.5703125" style="7" bestFit="1" customWidth="1"/>
    <col min="1065" max="1065" width="11.42578125" style="7"/>
    <col min="1066" max="1066" width="29.42578125" style="7" customWidth="1"/>
    <col min="1067" max="1067" width="9" style="7" bestFit="1" customWidth="1"/>
    <col min="1068" max="1068" width="7.5703125" style="7" bestFit="1" customWidth="1"/>
    <col min="1069" max="1069" width="10.42578125" style="7" bestFit="1" customWidth="1"/>
    <col min="1070" max="1073" width="7.5703125" style="7" bestFit="1" customWidth="1"/>
    <col min="1074" max="1074" width="6.85546875" style="7" bestFit="1" customWidth="1"/>
    <col min="1075" max="1075" width="9" style="7" bestFit="1" customWidth="1"/>
    <col min="1076" max="1077" width="7.5703125" style="7" bestFit="1" customWidth="1"/>
    <col min="1078" max="1079" width="9" style="7" bestFit="1" customWidth="1"/>
    <col min="1080" max="1080" width="9" style="7" customWidth="1"/>
    <col min="1081" max="1081" width="7.5703125" style="7" bestFit="1" customWidth="1"/>
    <col min="1082" max="1082" width="9" style="7" bestFit="1" customWidth="1"/>
    <col min="1083" max="1083" width="11.42578125" style="7"/>
    <col min="1084" max="1084" width="29.42578125" style="7" customWidth="1"/>
    <col min="1085" max="1085" width="9" style="7" bestFit="1" customWidth="1"/>
    <col min="1086" max="1086" width="7.5703125" style="7" bestFit="1" customWidth="1"/>
    <col min="1087" max="1087" width="10.42578125" style="7" bestFit="1" customWidth="1"/>
    <col min="1088" max="1091" width="7.5703125" style="7" bestFit="1" customWidth="1"/>
    <col min="1092" max="1092" width="6.85546875" style="7" bestFit="1" customWidth="1"/>
    <col min="1093" max="1093" width="9" style="7" bestFit="1" customWidth="1"/>
    <col min="1094" max="1095" width="7.5703125" style="7" bestFit="1" customWidth="1"/>
    <col min="1096" max="1097" width="9" style="7" bestFit="1" customWidth="1"/>
    <col min="1098" max="1098" width="9" style="7" customWidth="1"/>
    <col min="1099" max="1099" width="7.5703125" style="7" bestFit="1" customWidth="1"/>
    <col min="1100" max="1100" width="9" style="7" bestFit="1" customWidth="1"/>
    <col min="1101" max="1280" width="11.42578125" style="7"/>
    <col min="1281" max="1281" width="27.5703125" style="7" customWidth="1"/>
    <col min="1282" max="1282" width="10.42578125" style="7" bestFit="1" customWidth="1"/>
    <col min="1283" max="1283" width="9.140625" style="7" bestFit="1" customWidth="1"/>
    <col min="1284" max="1284" width="10.42578125" style="7" bestFit="1" customWidth="1"/>
    <col min="1285" max="1286" width="9.42578125" style="7" bestFit="1" customWidth="1"/>
    <col min="1287" max="1287" width="10.140625" style="7" bestFit="1" customWidth="1"/>
    <col min="1288" max="1288" width="9.140625" style="7" bestFit="1" customWidth="1"/>
    <col min="1289" max="1289" width="10" style="7" customWidth="1"/>
    <col min="1290" max="1293" width="9.42578125" style="7" bestFit="1" customWidth="1"/>
    <col min="1294" max="1294" width="9.140625" style="7" bestFit="1" customWidth="1"/>
    <col min="1295" max="1295" width="8.140625" style="7" bestFit="1" customWidth="1"/>
    <col min="1296" max="1296" width="7.5703125" style="7" bestFit="1" customWidth="1"/>
    <col min="1297" max="1298" width="7.5703125" style="7" customWidth="1"/>
    <col min="1299" max="1299" width="13.7109375" style="7" bestFit="1" customWidth="1"/>
    <col min="1300" max="1304" width="10.140625" style="7" customWidth="1"/>
    <col min="1305" max="1305" width="9" style="7" bestFit="1" customWidth="1"/>
    <col min="1306" max="1306" width="7.5703125" style="7" bestFit="1" customWidth="1"/>
    <col min="1307" max="1307" width="10.42578125" style="7" bestFit="1" customWidth="1"/>
    <col min="1308" max="1311" width="7.5703125" style="7" bestFit="1" customWidth="1"/>
    <col min="1312" max="1312" width="6.85546875" style="7" bestFit="1" customWidth="1"/>
    <col min="1313" max="1313" width="9" style="7" bestFit="1" customWidth="1"/>
    <col min="1314" max="1315" width="7.5703125" style="7" bestFit="1" customWidth="1"/>
    <col min="1316" max="1317" width="9" style="7" bestFit="1" customWidth="1"/>
    <col min="1318" max="1318" width="9" style="7" customWidth="1"/>
    <col min="1319" max="1319" width="7.5703125" style="7" bestFit="1" customWidth="1"/>
    <col min="1320" max="1320" width="10.5703125" style="7" bestFit="1" customWidth="1"/>
    <col min="1321" max="1321" width="11.42578125" style="7"/>
    <col min="1322" max="1322" width="29.42578125" style="7" customWidth="1"/>
    <col min="1323" max="1323" width="9" style="7" bestFit="1" customWidth="1"/>
    <col min="1324" max="1324" width="7.5703125" style="7" bestFit="1" customWidth="1"/>
    <col min="1325" max="1325" width="10.42578125" style="7" bestFit="1" customWidth="1"/>
    <col min="1326" max="1329" width="7.5703125" style="7" bestFit="1" customWidth="1"/>
    <col min="1330" max="1330" width="6.85546875" style="7" bestFit="1" customWidth="1"/>
    <col min="1331" max="1331" width="9" style="7" bestFit="1" customWidth="1"/>
    <col min="1332" max="1333" width="7.5703125" style="7" bestFit="1" customWidth="1"/>
    <col min="1334" max="1335" width="9" style="7" bestFit="1" customWidth="1"/>
    <col min="1336" max="1336" width="9" style="7" customWidth="1"/>
    <col min="1337" max="1337" width="7.5703125" style="7" bestFit="1" customWidth="1"/>
    <col min="1338" max="1338" width="9" style="7" bestFit="1" customWidth="1"/>
    <col min="1339" max="1339" width="11.42578125" style="7"/>
    <col min="1340" max="1340" width="29.42578125" style="7" customWidth="1"/>
    <col min="1341" max="1341" width="9" style="7" bestFit="1" customWidth="1"/>
    <col min="1342" max="1342" width="7.5703125" style="7" bestFit="1" customWidth="1"/>
    <col min="1343" max="1343" width="10.42578125" style="7" bestFit="1" customWidth="1"/>
    <col min="1344" max="1347" width="7.5703125" style="7" bestFit="1" customWidth="1"/>
    <col min="1348" max="1348" width="6.85546875" style="7" bestFit="1" customWidth="1"/>
    <col min="1349" max="1349" width="9" style="7" bestFit="1" customWidth="1"/>
    <col min="1350" max="1351" width="7.5703125" style="7" bestFit="1" customWidth="1"/>
    <col min="1352" max="1353" width="9" style="7" bestFit="1" customWidth="1"/>
    <col min="1354" max="1354" width="9" style="7" customWidth="1"/>
    <col min="1355" max="1355" width="7.5703125" style="7" bestFit="1" customWidth="1"/>
    <col min="1356" max="1356" width="9" style="7" bestFit="1" customWidth="1"/>
    <col min="1357" max="1536" width="11.42578125" style="7"/>
    <col min="1537" max="1537" width="27.5703125" style="7" customWidth="1"/>
    <col min="1538" max="1538" width="10.42578125" style="7" bestFit="1" customWidth="1"/>
    <col min="1539" max="1539" width="9.140625" style="7" bestFit="1" customWidth="1"/>
    <col min="1540" max="1540" width="10.42578125" style="7" bestFit="1" customWidth="1"/>
    <col min="1541" max="1542" width="9.42578125" style="7" bestFit="1" customWidth="1"/>
    <col min="1543" max="1543" width="10.140625" style="7" bestFit="1" customWidth="1"/>
    <col min="1544" max="1544" width="9.140625" style="7" bestFit="1" customWidth="1"/>
    <col min="1545" max="1545" width="10" style="7" customWidth="1"/>
    <col min="1546" max="1549" width="9.42578125" style="7" bestFit="1" customWidth="1"/>
    <col min="1550" max="1550" width="9.140625" style="7" bestFit="1" customWidth="1"/>
    <col min="1551" max="1551" width="8.140625" style="7" bestFit="1" customWidth="1"/>
    <col min="1552" max="1552" width="7.5703125" style="7" bestFit="1" customWidth="1"/>
    <col min="1553" max="1554" width="7.5703125" style="7" customWidth="1"/>
    <col min="1555" max="1555" width="13.7109375" style="7" bestFit="1" customWidth="1"/>
    <col min="1556" max="1560" width="10.140625" style="7" customWidth="1"/>
    <col min="1561" max="1561" width="9" style="7" bestFit="1" customWidth="1"/>
    <col min="1562" max="1562" width="7.5703125" style="7" bestFit="1" customWidth="1"/>
    <col min="1563" max="1563" width="10.42578125" style="7" bestFit="1" customWidth="1"/>
    <col min="1564" max="1567" width="7.5703125" style="7" bestFit="1" customWidth="1"/>
    <col min="1568" max="1568" width="6.85546875" style="7" bestFit="1" customWidth="1"/>
    <col min="1569" max="1569" width="9" style="7" bestFit="1" customWidth="1"/>
    <col min="1570" max="1571" width="7.5703125" style="7" bestFit="1" customWidth="1"/>
    <col min="1572" max="1573" width="9" style="7" bestFit="1" customWidth="1"/>
    <col min="1574" max="1574" width="9" style="7" customWidth="1"/>
    <col min="1575" max="1575" width="7.5703125" style="7" bestFit="1" customWidth="1"/>
    <col min="1576" max="1576" width="10.5703125" style="7" bestFit="1" customWidth="1"/>
    <col min="1577" max="1577" width="11.42578125" style="7"/>
    <col min="1578" max="1578" width="29.42578125" style="7" customWidth="1"/>
    <col min="1579" max="1579" width="9" style="7" bestFit="1" customWidth="1"/>
    <col min="1580" max="1580" width="7.5703125" style="7" bestFit="1" customWidth="1"/>
    <col min="1581" max="1581" width="10.42578125" style="7" bestFit="1" customWidth="1"/>
    <col min="1582" max="1585" width="7.5703125" style="7" bestFit="1" customWidth="1"/>
    <col min="1586" max="1586" width="6.85546875" style="7" bestFit="1" customWidth="1"/>
    <col min="1587" max="1587" width="9" style="7" bestFit="1" customWidth="1"/>
    <col min="1588" max="1589" width="7.5703125" style="7" bestFit="1" customWidth="1"/>
    <col min="1590" max="1591" width="9" style="7" bestFit="1" customWidth="1"/>
    <col min="1592" max="1592" width="9" style="7" customWidth="1"/>
    <col min="1593" max="1593" width="7.5703125" style="7" bestFit="1" customWidth="1"/>
    <col min="1594" max="1594" width="9" style="7" bestFit="1" customWidth="1"/>
    <col min="1595" max="1595" width="11.42578125" style="7"/>
    <col min="1596" max="1596" width="29.42578125" style="7" customWidth="1"/>
    <col min="1597" max="1597" width="9" style="7" bestFit="1" customWidth="1"/>
    <col min="1598" max="1598" width="7.5703125" style="7" bestFit="1" customWidth="1"/>
    <col min="1599" max="1599" width="10.42578125" style="7" bestFit="1" customWidth="1"/>
    <col min="1600" max="1603" width="7.5703125" style="7" bestFit="1" customWidth="1"/>
    <col min="1604" max="1604" width="6.85546875" style="7" bestFit="1" customWidth="1"/>
    <col min="1605" max="1605" width="9" style="7" bestFit="1" customWidth="1"/>
    <col min="1606" max="1607" width="7.5703125" style="7" bestFit="1" customWidth="1"/>
    <col min="1608" max="1609" width="9" style="7" bestFit="1" customWidth="1"/>
    <col min="1610" max="1610" width="9" style="7" customWidth="1"/>
    <col min="1611" max="1611" width="7.5703125" style="7" bestFit="1" customWidth="1"/>
    <col min="1612" max="1612" width="9" style="7" bestFit="1" customWidth="1"/>
    <col min="1613" max="1792" width="11.42578125" style="7"/>
    <col min="1793" max="1793" width="27.5703125" style="7" customWidth="1"/>
    <col min="1794" max="1794" width="10.42578125" style="7" bestFit="1" customWidth="1"/>
    <col min="1795" max="1795" width="9.140625" style="7" bestFit="1" customWidth="1"/>
    <col min="1796" max="1796" width="10.42578125" style="7" bestFit="1" customWidth="1"/>
    <col min="1797" max="1798" width="9.42578125" style="7" bestFit="1" customWidth="1"/>
    <col min="1799" max="1799" width="10.140625" style="7" bestFit="1" customWidth="1"/>
    <col min="1800" max="1800" width="9.140625" style="7" bestFit="1" customWidth="1"/>
    <col min="1801" max="1801" width="10" style="7" customWidth="1"/>
    <col min="1802" max="1805" width="9.42578125" style="7" bestFit="1" customWidth="1"/>
    <col min="1806" max="1806" width="9.140625" style="7" bestFit="1" customWidth="1"/>
    <col min="1807" max="1807" width="8.140625" style="7" bestFit="1" customWidth="1"/>
    <col min="1808" max="1808" width="7.5703125" style="7" bestFit="1" customWidth="1"/>
    <col min="1809" max="1810" width="7.5703125" style="7" customWidth="1"/>
    <col min="1811" max="1811" width="13.7109375" style="7" bestFit="1" customWidth="1"/>
    <col min="1812" max="1816" width="10.140625" style="7" customWidth="1"/>
    <col min="1817" max="1817" width="9" style="7" bestFit="1" customWidth="1"/>
    <col min="1818" max="1818" width="7.5703125" style="7" bestFit="1" customWidth="1"/>
    <col min="1819" max="1819" width="10.42578125" style="7" bestFit="1" customWidth="1"/>
    <col min="1820" max="1823" width="7.5703125" style="7" bestFit="1" customWidth="1"/>
    <col min="1824" max="1824" width="6.85546875" style="7" bestFit="1" customWidth="1"/>
    <col min="1825" max="1825" width="9" style="7" bestFit="1" customWidth="1"/>
    <col min="1826" max="1827" width="7.5703125" style="7" bestFit="1" customWidth="1"/>
    <col min="1828" max="1829" width="9" style="7" bestFit="1" customWidth="1"/>
    <col min="1830" max="1830" width="9" style="7" customWidth="1"/>
    <col min="1831" max="1831" width="7.5703125" style="7" bestFit="1" customWidth="1"/>
    <col min="1832" max="1832" width="10.5703125" style="7" bestFit="1" customWidth="1"/>
    <col min="1833" max="1833" width="11.42578125" style="7"/>
    <col min="1834" max="1834" width="29.42578125" style="7" customWidth="1"/>
    <col min="1835" max="1835" width="9" style="7" bestFit="1" customWidth="1"/>
    <col min="1836" max="1836" width="7.5703125" style="7" bestFit="1" customWidth="1"/>
    <col min="1837" max="1837" width="10.42578125" style="7" bestFit="1" customWidth="1"/>
    <col min="1838" max="1841" width="7.5703125" style="7" bestFit="1" customWidth="1"/>
    <col min="1842" max="1842" width="6.85546875" style="7" bestFit="1" customWidth="1"/>
    <col min="1843" max="1843" width="9" style="7" bestFit="1" customWidth="1"/>
    <col min="1844" max="1845" width="7.5703125" style="7" bestFit="1" customWidth="1"/>
    <col min="1846" max="1847" width="9" style="7" bestFit="1" customWidth="1"/>
    <col min="1848" max="1848" width="9" style="7" customWidth="1"/>
    <col min="1849" max="1849" width="7.5703125" style="7" bestFit="1" customWidth="1"/>
    <col min="1850" max="1850" width="9" style="7" bestFit="1" customWidth="1"/>
    <col min="1851" max="1851" width="11.42578125" style="7"/>
    <col min="1852" max="1852" width="29.42578125" style="7" customWidth="1"/>
    <col min="1853" max="1853" width="9" style="7" bestFit="1" customWidth="1"/>
    <col min="1854" max="1854" width="7.5703125" style="7" bestFit="1" customWidth="1"/>
    <col min="1855" max="1855" width="10.42578125" style="7" bestFit="1" customWidth="1"/>
    <col min="1856" max="1859" width="7.5703125" style="7" bestFit="1" customWidth="1"/>
    <col min="1860" max="1860" width="6.85546875" style="7" bestFit="1" customWidth="1"/>
    <col min="1861" max="1861" width="9" style="7" bestFit="1" customWidth="1"/>
    <col min="1862" max="1863" width="7.5703125" style="7" bestFit="1" customWidth="1"/>
    <col min="1864" max="1865" width="9" style="7" bestFit="1" customWidth="1"/>
    <col min="1866" max="1866" width="9" style="7" customWidth="1"/>
    <col min="1867" max="1867" width="7.5703125" style="7" bestFit="1" customWidth="1"/>
    <col min="1868" max="1868" width="9" style="7" bestFit="1" customWidth="1"/>
    <col min="1869" max="2048" width="11.42578125" style="7"/>
    <col min="2049" max="2049" width="27.5703125" style="7" customWidth="1"/>
    <col min="2050" max="2050" width="10.42578125" style="7" bestFit="1" customWidth="1"/>
    <col min="2051" max="2051" width="9.140625" style="7" bestFit="1" customWidth="1"/>
    <col min="2052" max="2052" width="10.42578125" style="7" bestFit="1" customWidth="1"/>
    <col min="2053" max="2054" width="9.42578125" style="7" bestFit="1" customWidth="1"/>
    <col min="2055" max="2055" width="10.140625" style="7" bestFit="1" customWidth="1"/>
    <col min="2056" max="2056" width="9.140625" style="7" bestFit="1" customWidth="1"/>
    <col min="2057" max="2057" width="10" style="7" customWidth="1"/>
    <col min="2058" max="2061" width="9.42578125" style="7" bestFit="1" customWidth="1"/>
    <col min="2062" max="2062" width="9.140625" style="7" bestFit="1" customWidth="1"/>
    <col min="2063" max="2063" width="8.140625" style="7" bestFit="1" customWidth="1"/>
    <col min="2064" max="2064" width="7.5703125" style="7" bestFit="1" customWidth="1"/>
    <col min="2065" max="2066" width="7.5703125" style="7" customWidth="1"/>
    <col min="2067" max="2067" width="13.7109375" style="7" bestFit="1" customWidth="1"/>
    <col min="2068" max="2072" width="10.140625" style="7" customWidth="1"/>
    <col min="2073" max="2073" width="9" style="7" bestFit="1" customWidth="1"/>
    <col min="2074" max="2074" width="7.5703125" style="7" bestFit="1" customWidth="1"/>
    <col min="2075" max="2075" width="10.42578125" style="7" bestFit="1" customWidth="1"/>
    <col min="2076" max="2079" width="7.5703125" style="7" bestFit="1" customWidth="1"/>
    <col min="2080" max="2080" width="6.85546875" style="7" bestFit="1" customWidth="1"/>
    <col min="2081" max="2081" width="9" style="7" bestFit="1" customWidth="1"/>
    <col min="2082" max="2083" width="7.5703125" style="7" bestFit="1" customWidth="1"/>
    <col min="2084" max="2085" width="9" style="7" bestFit="1" customWidth="1"/>
    <col min="2086" max="2086" width="9" style="7" customWidth="1"/>
    <col min="2087" max="2087" width="7.5703125" style="7" bestFit="1" customWidth="1"/>
    <col min="2088" max="2088" width="10.5703125" style="7" bestFit="1" customWidth="1"/>
    <col min="2089" max="2089" width="11.42578125" style="7"/>
    <col min="2090" max="2090" width="29.42578125" style="7" customWidth="1"/>
    <col min="2091" max="2091" width="9" style="7" bestFit="1" customWidth="1"/>
    <col min="2092" max="2092" width="7.5703125" style="7" bestFit="1" customWidth="1"/>
    <col min="2093" max="2093" width="10.42578125" style="7" bestFit="1" customWidth="1"/>
    <col min="2094" max="2097" width="7.5703125" style="7" bestFit="1" customWidth="1"/>
    <col min="2098" max="2098" width="6.85546875" style="7" bestFit="1" customWidth="1"/>
    <col min="2099" max="2099" width="9" style="7" bestFit="1" customWidth="1"/>
    <col min="2100" max="2101" width="7.5703125" style="7" bestFit="1" customWidth="1"/>
    <col min="2102" max="2103" width="9" style="7" bestFit="1" customWidth="1"/>
    <col min="2104" max="2104" width="9" style="7" customWidth="1"/>
    <col min="2105" max="2105" width="7.5703125" style="7" bestFit="1" customWidth="1"/>
    <col min="2106" max="2106" width="9" style="7" bestFit="1" customWidth="1"/>
    <col min="2107" max="2107" width="11.42578125" style="7"/>
    <col min="2108" max="2108" width="29.42578125" style="7" customWidth="1"/>
    <col min="2109" max="2109" width="9" style="7" bestFit="1" customWidth="1"/>
    <col min="2110" max="2110" width="7.5703125" style="7" bestFit="1" customWidth="1"/>
    <col min="2111" max="2111" width="10.42578125" style="7" bestFit="1" customWidth="1"/>
    <col min="2112" max="2115" width="7.5703125" style="7" bestFit="1" customWidth="1"/>
    <col min="2116" max="2116" width="6.85546875" style="7" bestFit="1" customWidth="1"/>
    <col min="2117" max="2117" width="9" style="7" bestFit="1" customWidth="1"/>
    <col min="2118" max="2119" width="7.5703125" style="7" bestFit="1" customWidth="1"/>
    <col min="2120" max="2121" width="9" style="7" bestFit="1" customWidth="1"/>
    <col min="2122" max="2122" width="9" style="7" customWidth="1"/>
    <col min="2123" max="2123" width="7.5703125" style="7" bestFit="1" customWidth="1"/>
    <col min="2124" max="2124" width="9" style="7" bestFit="1" customWidth="1"/>
    <col min="2125" max="2304" width="11.42578125" style="7"/>
    <col min="2305" max="2305" width="27.5703125" style="7" customWidth="1"/>
    <col min="2306" max="2306" width="10.42578125" style="7" bestFit="1" customWidth="1"/>
    <col min="2307" max="2307" width="9.140625" style="7" bestFit="1" customWidth="1"/>
    <col min="2308" max="2308" width="10.42578125" style="7" bestFit="1" customWidth="1"/>
    <col min="2309" max="2310" width="9.42578125" style="7" bestFit="1" customWidth="1"/>
    <col min="2311" max="2311" width="10.140625" style="7" bestFit="1" customWidth="1"/>
    <col min="2312" max="2312" width="9.140625" style="7" bestFit="1" customWidth="1"/>
    <col min="2313" max="2313" width="10" style="7" customWidth="1"/>
    <col min="2314" max="2317" width="9.42578125" style="7" bestFit="1" customWidth="1"/>
    <col min="2318" max="2318" width="9.140625" style="7" bestFit="1" customWidth="1"/>
    <col min="2319" max="2319" width="8.140625" style="7" bestFit="1" customWidth="1"/>
    <col min="2320" max="2320" width="7.5703125" style="7" bestFit="1" customWidth="1"/>
    <col min="2321" max="2322" width="7.5703125" style="7" customWidth="1"/>
    <col min="2323" max="2323" width="13.7109375" style="7" bestFit="1" customWidth="1"/>
    <col min="2324" max="2328" width="10.140625" style="7" customWidth="1"/>
    <col min="2329" max="2329" width="9" style="7" bestFit="1" customWidth="1"/>
    <col min="2330" max="2330" width="7.5703125" style="7" bestFit="1" customWidth="1"/>
    <col min="2331" max="2331" width="10.42578125" style="7" bestFit="1" customWidth="1"/>
    <col min="2332" max="2335" width="7.5703125" style="7" bestFit="1" customWidth="1"/>
    <col min="2336" max="2336" width="6.85546875" style="7" bestFit="1" customWidth="1"/>
    <col min="2337" max="2337" width="9" style="7" bestFit="1" customWidth="1"/>
    <col min="2338" max="2339" width="7.5703125" style="7" bestFit="1" customWidth="1"/>
    <col min="2340" max="2341" width="9" style="7" bestFit="1" customWidth="1"/>
    <col min="2342" max="2342" width="9" style="7" customWidth="1"/>
    <col min="2343" max="2343" width="7.5703125" style="7" bestFit="1" customWidth="1"/>
    <col min="2344" max="2344" width="10.5703125" style="7" bestFit="1" customWidth="1"/>
    <col min="2345" max="2345" width="11.42578125" style="7"/>
    <col min="2346" max="2346" width="29.42578125" style="7" customWidth="1"/>
    <col min="2347" max="2347" width="9" style="7" bestFit="1" customWidth="1"/>
    <col min="2348" max="2348" width="7.5703125" style="7" bestFit="1" customWidth="1"/>
    <col min="2349" max="2349" width="10.42578125" style="7" bestFit="1" customWidth="1"/>
    <col min="2350" max="2353" width="7.5703125" style="7" bestFit="1" customWidth="1"/>
    <col min="2354" max="2354" width="6.85546875" style="7" bestFit="1" customWidth="1"/>
    <col min="2355" max="2355" width="9" style="7" bestFit="1" customWidth="1"/>
    <col min="2356" max="2357" width="7.5703125" style="7" bestFit="1" customWidth="1"/>
    <col min="2358" max="2359" width="9" style="7" bestFit="1" customWidth="1"/>
    <col min="2360" max="2360" width="9" style="7" customWidth="1"/>
    <col min="2361" max="2361" width="7.5703125" style="7" bestFit="1" customWidth="1"/>
    <col min="2362" max="2362" width="9" style="7" bestFit="1" customWidth="1"/>
    <col min="2363" max="2363" width="11.42578125" style="7"/>
    <col min="2364" max="2364" width="29.42578125" style="7" customWidth="1"/>
    <col min="2365" max="2365" width="9" style="7" bestFit="1" customWidth="1"/>
    <col min="2366" max="2366" width="7.5703125" style="7" bestFit="1" customWidth="1"/>
    <col min="2367" max="2367" width="10.42578125" style="7" bestFit="1" customWidth="1"/>
    <col min="2368" max="2371" width="7.5703125" style="7" bestFit="1" customWidth="1"/>
    <col min="2372" max="2372" width="6.85546875" style="7" bestFit="1" customWidth="1"/>
    <col min="2373" max="2373" width="9" style="7" bestFit="1" customWidth="1"/>
    <col min="2374" max="2375" width="7.5703125" style="7" bestFit="1" customWidth="1"/>
    <col min="2376" max="2377" width="9" style="7" bestFit="1" customWidth="1"/>
    <col min="2378" max="2378" width="9" style="7" customWidth="1"/>
    <col min="2379" max="2379" width="7.5703125" style="7" bestFit="1" customWidth="1"/>
    <col min="2380" max="2380" width="9" style="7" bestFit="1" customWidth="1"/>
    <col min="2381" max="2560" width="11.42578125" style="7"/>
    <col min="2561" max="2561" width="27.5703125" style="7" customWidth="1"/>
    <col min="2562" max="2562" width="10.42578125" style="7" bestFit="1" customWidth="1"/>
    <col min="2563" max="2563" width="9.140625" style="7" bestFit="1" customWidth="1"/>
    <col min="2564" max="2564" width="10.42578125" style="7" bestFit="1" customWidth="1"/>
    <col min="2565" max="2566" width="9.42578125" style="7" bestFit="1" customWidth="1"/>
    <col min="2567" max="2567" width="10.140625" style="7" bestFit="1" customWidth="1"/>
    <col min="2568" max="2568" width="9.140625" style="7" bestFit="1" customWidth="1"/>
    <col min="2569" max="2569" width="10" style="7" customWidth="1"/>
    <col min="2570" max="2573" width="9.42578125" style="7" bestFit="1" customWidth="1"/>
    <col min="2574" max="2574" width="9.140625" style="7" bestFit="1" customWidth="1"/>
    <col min="2575" max="2575" width="8.140625" style="7" bestFit="1" customWidth="1"/>
    <col min="2576" max="2576" width="7.5703125" style="7" bestFit="1" customWidth="1"/>
    <col min="2577" max="2578" width="7.5703125" style="7" customWidth="1"/>
    <col min="2579" max="2579" width="13.7109375" style="7" bestFit="1" customWidth="1"/>
    <col min="2580" max="2584" width="10.140625" style="7" customWidth="1"/>
    <col min="2585" max="2585" width="9" style="7" bestFit="1" customWidth="1"/>
    <col min="2586" max="2586" width="7.5703125" style="7" bestFit="1" customWidth="1"/>
    <col min="2587" max="2587" width="10.42578125" style="7" bestFit="1" customWidth="1"/>
    <col min="2588" max="2591" width="7.5703125" style="7" bestFit="1" customWidth="1"/>
    <col min="2592" max="2592" width="6.85546875" style="7" bestFit="1" customWidth="1"/>
    <col min="2593" max="2593" width="9" style="7" bestFit="1" customWidth="1"/>
    <col min="2594" max="2595" width="7.5703125" style="7" bestFit="1" customWidth="1"/>
    <col min="2596" max="2597" width="9" style="7" bestFit="1" customWidth="1"/>
    <col min="2598" max="2598" width="9" style="7" customWidth="1"/>
    <col min="2599" max="2599" width="7.5703125" style="7" bestFit="1" customWidth="1"/>
    <col min="2600" max="2600" width="10.5703125" style="7" bestFit="1" customWidth="1"/>
    <col min="2601" max="2601" width="11.42578125" style="7"/>
    <col min="2602" max="2602" width="29.42578125" style="7" customWidth="1"/>
    <col min="2603" max="2603" width="9" style="7" bestFit="1" customWidth="1"/>
    <col min="2604" max="2604" width="7.5703125" style="7" bestFit="1" customWidth="1"/>
    <col min="2605" max="2605" width="10.42578125" style="7" bestFit="1" customWidth="1"/>
    <col min="2606" max="2609" width="7.5703125" style="7" bestFit="1" customWidth="1"/>
    <col min="2610" max="2610" width="6.85546875" style="7" bestFit="1" customWidth="1"/>
    <col min="2611" max="2611" width="9" style="7" bestFit="1" customWidth="1"/>
    <col min="2612" max="2613" width="7.5703125" style="7" bestFit="1" customWidth="1"/>
    <col min="2614" max="2615" width="9" style="7" bestFit="1" customWidth="1"/>
    <col min="2616" max="2616" width="9" style="7" customWidth="1"/>
    <col min="2617" max="2617" width="7.5703125" style="7" bestFit="1" customWidth="1"/>
    <col min="2618" max="2618" width="9" style="7" bestFit="1" customWidth="1"/>
    <col min="2619" max="2619" width="11.42578125" style="7"/>
    <col min="2620" max="2620" width="29.42578125" style="7" customWidth="1"/>
    <col min="2621" max="2621" width="9" style="7" bestFit="1" customWidth="1"/>
    <col min="2622" max="2622" width="7.5703125" style="7" bestFit="1" customWidth="1"/>
    <col min="2623" max="2623" width="10.42578125" style="7" bestFit="1" customWidth="1"/>
    <col min="2624" max="2627" width="7.5703125" style="7" bestFit="1" customWidth="1"/>
    <col min="2628" max="2628" width="6.85546875" style="7" bestFit="1" customWidth="1"/>
    <col min="2629" max="2629" width="9" style="7" bestFit="1" customWidth="1"/>
    <col min="2630" max="2631" width="7.5703125" style="7" bestFit="1" customWidth="1"/>
    <col min="2632" max="2633" width="9" style="7" bestFit="1" customWidth="1"/>
    <col min="2634" max="2634" width="9" style="7" customWidth="1"/>
    <col min="2635" max="2635" width="7.5703125" style="7" bestFit="1" customWidth="1"/>
    <col min="2636" max="2636" width="9" style="7" bestFit="1" customWidth="1"/>
    <col min="2637" max="2816" width="11.42578125" style="7"/>
    <col min="2817" max="2817" width="27.5703125" style="7" customWidth="1"/>
    <col min="2818" max="2818" width="10.42578125" style="7" bestFit="1" customWidth="1"/>
    <col min="2819" max="2819" width="9.140625" style="7" bestFit="1" customWidth="1"/>
    <col min="2820" max="2820" width="10.42578125" style="7" bestFit="1" customWidth="1"/>
    <col min="2821" max="2822" width="9.42578125" style="7" bestFit="1" customWidth="1"/>
    <col min="2823" max="2823" width="10.140625" style="7" bestFit="1" customWidth="1"/>
    <col min="2824" max="2824" width="9.140625" style="7" bestFit="1" customWidth="1"/>
    <col min="2825" max="2825" width="10" style="7" customWidth="1"/>
    <col min="2826" max="2829" width="9.42578125" style="7" bestFit="1" customWidth="1"/>
    <col min="2830" max="2830" width="9.140625" style="7" bestFit="1" customWidth="1"/>
    <col min="2831" max="2831" width="8.140625" style="7" bestFit="1" customWidth="1"/>
    <col min="2832" max="2832" width="7.5703125" style="7" bestFit="1" customWidth="1"/>
    <col min="2833" max="2834" width="7.5703125" style="7" customWidth="1"/>
    <col min="2835" max="2835" width="13.7109375" style="7" bestFit="1" customWidth="1"/>
    <col min="2836" max="2840" width="10.140625" style="7" customWidth="1"/>
    <col min="2841" max="2841" width="9" style="7" bestFit="1" customWidth="1"/>
    <col min="2842" max="2842" width="7.5703125" style="7" bestFit="1" customWidth="1"/>
    <col min="2843" max="2843" width="10.42578125" style="7" bestFit="1" customWidth="1"/>
    <col min="2844" max="2847" width="7.5703125" style="7" bestFit="1" customWidth="1"/>
    <col min="2848" max="2848" width="6.85546875" style="7" bestFit="1" customWidth="1"/>
    <col min="2849" max="2849" width="9" style="7" bestFit="1" customWidth="1"/>
    <col min="2850" max="2851" width="7.5703125" style="7" bestFit="1" customWidth="1"/>
    <col min="2852" max="2853" width="9" style="7" bestFit="1" customWidth="1"/>
    <col min="2854" max="2854" width="9" style="7" customWidth="1"/>
    <col min="2855" max="2855" width="7.5703125" style="7" bestFit="1" customWidth="1"/>
    <col min="2856" max="2856" width="10.5703125" style="7" bestFit="1" customWidth="1"/>
    <col min="2857" max="2857" width="11.42578125" style="7"/>
    <col min="2858" max="2858" width="29.42578125" style="7" customWidth="1"/>
    <col min="2859" max="2859" width="9" style="7" bestFit="1" customWidth="1"/>
    <col min="2860" max="2860" width="7.5703125" style="7" bestFit="1" customWidth="1"/>
    <col min="2861" max="2861" width="10.42578125" style="7" bestFit="1" customWidth="1"/>
    <col min="2862" max="2865" width="7.5703125" style="7" bestFit="1" customWidth="1"/>
    <col min="2866" max="2866" width="6.85546875" style="7" bestFit="1" customWidth="1"/>
    <col min="2867" max="2867" width="9" style="7" bestFit="1" customWidth="1"/>
    <col min="2868" max="2869" width="7.5703125" style="7" bestFit="1" customWidth="1"/>
    <col min="2870" max="2871" width="9" style="7" bestFit="1" customWidth="1"/>
    <col min="2872" max="2872" width="9" style="7" customWidth="1"/>
    <col min="2873" max="2873" width="7.5703125" style="7" bestFit="1" customWidth="1"/>
    <col min="2874" max="2874" width="9" style="7" bestFit="1" customWidth="1"/>
    <col min="2875" max="2875" width="11.42578125" style="7"/>
    <col min="2876" max="2876" width="29.42578125" style="7" customWidth="1"/>
    <col min="2877" max="2877" width="9" style="7" bestFit="1" customWidth="1"/>
    <col min="2878" max="2878" width="7.5703125" style="7" bestFit="1" customWidth="1"/>
    <col min="2879" max="2879" width="10.42578125" style="7" bestFit="1" customWidth="1"/>
    <col min="2880" max="2883" width="7.5703125" style="7" bestFit="1" customWidth="1"/>
    <col min="2884" max="2884" width="6.85546875" style="7" bestFit="1" customWidth="1"/>
    <col min="2885" max="2885" width="9" style="7" bestFit="1" customWidth="1"/>
    <col min="2886" max="2887" width="7.5703125" style="7" bestFit="1" customWidth="1"/>
    <col min="2888" max="2889" width="9" style="7" bestFit="1" customWidth="1"/>
    <col min="2890" max="2890" width="9" style="7" customWidth="1"/>
    <col min="2891" max="2891" width="7.5703125" style="7" bestFit="1" customWidth="1"/>
    <col min="2892" max="2892" width="9" style="7" bestFit="1" customWidth="1"/>
    <col min="2893" max="3072" width="11.42578125" style="7"/>
    <col min="3073" max="3073" width="27.5703125" style="7" customWidth="1"/>
    <col min="3074" max="3074" width="10.42578125" style="7" bestFit="1" customWidth="1"/>
    <col min="3075" max="3075" width="9.140625" style="7" bestFit="1" customWidth="1"/>
    <col min="3076" max="3076" width="10.42578125" style="7" bestFit="1" customWidth="1"/>
    <col min="3077" max="3078" width="9.42578125" style="7" bestFit="1" customWidth="1"/>
    <col min="3079" max="3079" width="10.140625" style="7" bestFit="1" customWidth="1"/>
    <col min="3080" max="3080" width="9.140625" style="7" bestFit="1" customWidth="1"/>
    <col min="3081" max="3081" width="10" style="7" customWidth="1"/>
    <col min="3082" max="3085" width="9.42578125" style="7" bestFit="1" customWidth="1"/>
    <col min="3086" max="3086" width="9.140625" style="7" bestFit="1" customWidth="1"/>
    <col min="3087" max="3087" width="8.140625" style="7" bestFit="1" customWidth="1"/>
    <col min="3088" max="3088" width="7.5703125" style="7" bestFit="1" customWidth="1"/>
    <col min="3089" max="3090" width="7.5703125" style="7" customWidth="1"/>
    <col min="3091" max="3091" width="13.7109375" style="7" bestFit="1" customWidth="1"/>
    <col min="3092" max="3096" width="10.140625" style="7" customWidth="1"/>
    <col min="3097" max="3097" width="9" style="7" bestFit="1" customWidth="1"/>
    <col min="3098" max="3098" width="7.5703125" style="7" bestFit="1" customWidth="1"/>
    <col min="3099" max="3099" width="10.42578125" style="7" bestFit="1" customWidth="1"/>
    <col min="3100" max="3103" width="7.5703125" style="7" bestFit="1" customWidth="1"/>
    <col min="3104" max="3104" width="6.85546875" style="7" bestFit="1" customWidth="1"/>
    <col min="3105" max="3105" width="9" style="7" bestFit="1" customWidth="1"/>
    <col min="3106" max="3107" width="7.5703125" style="7" bestFit="1" customWidth="1"/>
    <col min="3108" max="3109" width="9" style="7" bestFit="1" customWidth="1"/>
    <col min="3110" max="3110" width="9" style="7" customWidth="1"/>
    <col min="3111" max="3111" width="7.5703125" style="7" bestFit="1" customWidth="1"/>
    <col min="3112" max="3112" width="10.5703125" style="7" bestFit="1" customWidth="1"/>
    <col min="3113" max="3113" width="11.42578125" style="7"/>
    <col min="3114" max="3114" width="29.42578125" style="7" customWidth="1"/>
    <col min="3115" max="3115" width="9" style="7" bestFit="1" customWidth="1"/>
    <col min="3116" max="3116" width="7.5703125" style="7" bestFit="1" customWidth="1"/>
    <col min="3117" max="3117" width="10.42578125" style="7" bestFit="1" customWidth="1"/>
    <col min="3118" max="3121" width="7.5703125" style="7" bestFit="1" customWidth="1"/>
    <col min="3122" max="3122" width="6.85546875" style="7" bestFit="1" customWidth="1"/>
    <col min="3123" max="3123" width="9" style="7" bestFit="1" customWidth="1"/>
    <col min="3124" max="3125" width="7.5703125" style="7" bestFit="1" customWidth="1"/>
    <col min="3126" max="3127" width="9" style="7" bestFit="1" customWidth="1"/>
    <col min="3128" max="3128" width="9" style="7" customWidth="1"/>
    <col min="3129" max="3129" width="7.5703125" style="7" bestFit="1" customWidth="1"/>
    <col min="3130" max="3130" width="9" style="7" bestFit="1" customWidth="1"/>
    <col min="3131" max="3131" width="11.42578125" style="7"/>
    <col min="3132" max="3132" width="29.42578125" style="7" customWidth="1"/>
    <col min="3133" max="3133" width="9" style="7" bestFit="1" customWidth="1"/>
    <col min="3134" max="3134" width="7.5703125" style="7" bestFit="1" customWidth="1"/>
    <col min="3135" max="3135" width="10.42578125" style="7" bestFit="1" customWidth="1"/>
    <col min="3136" max="3139" width="7.5703125" style="7" bestFit="1" customWidth="1"/>
    <col min="3140" max="3140" width="6.85546875" style="7" bestFit="1" customWidth="1"/>
    <col min="3141" max="3141" width="9" style="7" bestFit="1" customWidth="1"/>
    <col min="3142" max="3143" width="7.5703125" style="7" bestFit="1" customWidth="1"/>
    <col min="3144" max="3145" width="9" style="7" bestFit="1" customWidth="1"/>
    <col min="3146" max="3146" width="9" style="7" customWidth="1"/>
    <col min="3147" max="3147" width="7.5703125" style="7" bestFit="1" customWidth="1"/>
    <col min="3148" max="3148" width="9" style="7" bestFit="1" customWidth="1"/>
    <col min="3149" max="3328" width="11.42578125" style="7"/>
    <col min="3329" max="3329" width="27.5703125" style="7" customWidth="1"/>
    <col min="3330" max="3330" width="10.42578125" style="7" bestFit="1" customWidth="1"/>
    <col min="3331" max="3331" width="9.140625" style="7" bestFit="1" customWidth="1"/>
    <col min="3332" max="3332" width="10.42578125" style="7" bestFit="1" customWidth="1"/>
    <col min="3333" max="3334" width="9.42578125" style="7" bestFit="1" customWidth="1"/>
    <col min="3335" max="3335" width="10.140625" style="7" bestFit="1" customWidth="1"/>
    <col min="3336" max="3336" width="9.140625" style="7" bestFit="1" customWidth="1"/>
    <col min="3337" max="3337" width="10" style="7" customWidth="1"/>
    <col min="3338" max="3341" width="9.42578125" style="7" bestFit="1" customWidth="1"/>
    <col min="3342" max="3342" width="9.140625" style="7" bestFit="1" customWidth="1"/>
    <col min="3343" max="3343" width="8.140625" style="7" bestFit="1" customWidth="1"/>
    <col min="3344" max="3344" width="7.5703125" style="7" bestFit="1" customWidth="1"/>
    <col min="3345" max="3346" width="7.5703125" style="7" customWidth="1"/>
    <col min="3347" max="3347" width="13.7109375" style="7" bestFit="1" customWidth="1"/>
    <col min="3348" max="3352" width="10.140625" style="7" customWidth="1"/>
    <col min="3353" max="3353" width="9" style="7" bestFit="1" customWidth="1"/>
    <col min="3354" max="3354" width="7.5703125" style="7" bestFit="1" customWidth="1"/>
    <col min="3355" max="3355" width="10.42578125" style="7" bestFit="1" customWidth="1"/>
    <col min="3356" max="3359" width="7.5703125" style="7" bestFit="1" customWidth="1"/>
    <col min="3360" max="3360" width="6.85546875" style="7" bestFit="1" customWidth="1"/>
    <col min="3361" max="3361" width="9" style="7" bestFit="1" customWidth="1"/>
    <col min="3362" max="3363" width="7.5703125" style="7" bestFit="1" customWidth="1"/>
    <col min="3364" max="3365" width="9" style="7" bestFit="1" customWidth="1"/>
    <col min="3366" max="3366" width="9" style="7" customWidth="1"/>
    <col min="3367" max="3367" width="7.5703125" style="7" bestFit="1" customWidth="1"/>
    <col min="3368" max="3368" width="10.5703125" style="7" bestFit="1" customWidth="1"/>
    <col min="3369" max="3369" width="11.42578125" style="7"/>
    <col min="3370" max="3370" width="29.42578125" style="7" customWidth="1"/>
    <col min="3371" max="3371" width="9" style="7" bestFit="1" customWidth="1"/>
    <col min="3372" max="3372" width="7.5703125" style="7" bestFit="1" customWidth="1"/>
    <col min="3373" max="3373" width="10.42578125" style="7" bestFit="1" customWidth="1"/>
    <col min="3374" max="3377" width="7.5703125" style="7" bestFit="1" customWidth="1"/>
    <col min="3378" max="3378" width="6.85546875" style="7" bestFit="1" customWidth="1"/>
    <col min="3379" max="3379" width="9" style="7" bestFit="1" customWidth="1"/>
    <col min="3380" max="3381" width="7.5703125" style="7" bestFit="1" customWidth="1"/>
    <col min="3382" max="3383" width="9" style="7" bestFit="1" customWidth="1"/>
    <col min="3384" max="3384" width="9" style="7" customWidth="1"/>
    <col min="3385" max="3385" width="7.5703125" style="7" bestFit="1" customWidth="1"/>
    <col min="3386" max="3386" width="9" style="7" bestFit="1" customWidth="1"/>
    <col min="3387" max="3387" width="11.42578125" style="7"/>
    <col min="3388" max="3388" width="29.42578125" style="7" customWidth="1"/>
    <col min="3389" max="3389" width="9" style="7" bestFit="1" customWidth="1"/>
    <col min="3390" max="3390" width="7.5703125" style="7" bestFit="1" customWidth="1"/>
    <col min="3391" max="3391" width="10.42578125" style="7" bestFit="1" customWidth="1"/>
    <col min="3392" max="3395" width="7.5703125" style="7" bestFit="1" customWidth="1"/>
    <col min="3396" max="3396" width="6.85546875" style="7" bestFit="1" customWidth="1"/>
    <col min="3397" max="3397" width="9" style="7" bestFit="1" customWidth="1"/>
    <col min="3398" max="3399" width="7.5703125" style="7" bestFit="1" customWidth="1"/>
    <col min="3400" max="3401" width="9" style="7" bestFit="1" customWidth="1"/>
    <col min="3402" max="3402" width="9" style="7" customWidth="1"/>
    <col min="3403" max="3403" width="7.5703125" style="7" bestFit="1" customWidth="1"/>
    <col min="3404" max="3404" width="9" style="7" bestFit="1" customWidth="1"/>
    <col min="3405" max="3584" width="11.42578125" style="7"/>
    <col min="3585" max="3585" width="27.5703125" style="7" customWidth="1"/>
    <col min="3586" max="3586" width="10.42578125" style="7" bestFit="1" customWidth="1"/>
    <col min="3587" max="3587" width="9.140625" style="7" bestFit="1" customWidth="1"/>
    <col min="3588" max="3588" width="10.42578125" style="7" bestFit="1" customWidth="1"/>
    <col min="3589" max="3590" width="9.42578125" style="7" bestFit="1" customWidth="1"/>
    <col min="3591" max="3591" width="10.140625" style="7" bestFit="1" customWidth="1"/>
    <col min="3592" max="3592" width="9.140625" style="7" bestFit="1" customWidth="1"/>
    <col min="3593" max="3593" width="10" style="7" customWidth="1"/>
    <col min="3594" max="3597" width="9.42578125" style="7" bestFit="1" customWidth="1"/>
    <col min="3598" max="3598" width="9.140625" style="7" bestFit="1" customWidth="1"/>
    <col min="3599" max="3599" width="8.140625" style="7" bestFit="1" customWidth="1"/>
    <col min="3600" max="3600" width="7.5703125" style="7" bestFit="1" customWidth="1"/>
    <col min="3601" max="3602" width="7.5703125" style="7" customWidth="1"/>
    <col min="3603" max="3603" width="13.7109375" style="7" bestFit="1" customWidth="1"/>
    <col min="3604" max="3608" width="10.140625" style="7" customWidth="1"/>
    <col min="3609" max="3609" width="9" style="7" bestFit="1" customWidth="1"/>
    <col min="3610" max="3610" width="7.5703125" style="7" bestFit="1" customWidth="1"/>
    <col min="3611" max="3611" width="10.42578125" style="7" bestFit="1" customWidth="1"/>
    <col min="3612" max="3615" width="7.5703125" style="7" bestFit="1" customWidth="1"/>
    <col min="3616" max="3616" width="6.85546875" style="7" bestFit="1" customWidth="1"/>
    <col min="3617" max="3617" width="9" style="7" bestFit="1" customWidth="1"/>
    <col min="3618" max="3619" width="7.5703125" style="7" bestFit="1" customWidth="1"/>
    <col min="3620" max="3621" width="9" style="7" bestFit="1" customWidth="1"/>
    <col min="3622" max="3622" width="9" style="7" customWidth="1"/>
    <col min="3623" max="3623" width="7.5703125" style="7" bestFit="1" customWidth="1"/>
    <col min="3624" max="3624" width="10.5703125" style="7" bestFit="1" customWidth="1"/>
    <col min="3625" max="3625" width="11.42578125" style="7"/>
    <col min="3626" max="3626" width="29.42578125" style="7" customWidth="1"/>
    <col min="3627" max="3627" width="9" style="7" bestFit="1" customWidth="1"/>
    <col min="3628" max="3628" width="7.5703125" style="7" bestFit="1" customWidth="1"/>
    <col min="3629" max="3629" width="10.42578125" style="7" bestFit="1" customWidth="1"/>
    <col min="3630" max="3633" width="7.5703125" style="7" bestFit="1" customWidth="1"/>
    <col min="3634" max="3634" width="6.85546875" style="7" bestFit="1" customWidth="1"/>
    <col min="3635" max="3635" width="9" style="7" bestFit="1" customWidth="1"/>
    <col min="3636" max="3637" width="7.5703125" style="7" bestFit="1" customWidth="1"/>
    <col min="3638" max="3639" width="9" style="7" bestFit="1" customWidth="1"/>
    <col min="3640" max="3640" width="9" style="7" customWidth="1"/>
    <col min="3641" max="3641" width="7.5703125" style="7" bestFit="1" customWidth="1"/>
    <col min="3642" max="3642" width="9" style="7" bestFit="1" customWidth="1"/>
    <col min="3643" max="3643" width="11.42578125" style="7"/>
    <col min="3644" max="3644" width="29.42578125" style="7" customWidth="1"/>
    <col min="3645" max="3645" width="9" style="7" bestFit="1" customWidth="1"/>
    <col min="3646" max="3646" width="7.5703125" style="7" bestFit="1" customWidth="1"/>
    <col min="3647" max="3647" width="10.42578125" style="7" bestFit="1" customWidth="1"/>
    <col min="3648" max="3651" width="7.5703125" style="7" bestFit="1" customWidth="1"/>
    <col min="3652" max="3652" width="6.85546875" style="7" bestFit="1" customWidth="1"/>
    <col min="3653" max="3653" width="9" style="7" bestFit="1" customWidth="1"/>
    <col min="3654" max="3655" width="7.5703125" style="7" bestFit="1" customWidth="1"/>
    <col min="3656" max="3657" width="9" style="7" bestFit="1" customWidth="1"/>
    <col min="3658" max="3658" width="9" style="7" customWidth="1"/>
    <col min="3659" max="3659" width="7.5703125" style="7" bestFit="1" customWidth="1"/>
    <col min="3660" max="3660" width="9" style="7" bestFit="1" customWidth="1"/>
    <col min="3661" max="3840" width="11.42578125" style="7"/>
    <col min="3841" max="3841" width="27.5703125" style="7" customWidth="1"/>
    <col min="3842" max="3842" width="10.42578125" style="7" bestFit="1" customWidth="1"/>
    <col min="3843" max="3843" width="9.140625" style="7" bestFit="1" customWidth="1"/>
    <col min="3844" max="3844" width="10.42578125" style="7" bestFit="1" customWidth="1"/>
    <col min="3845" max="3846" width="9.42578125" style="7" bestFit="1" customWidth="1"/>
    <col min="3847" max="3847" width="10.140625" style="7" bestFit="1" customWidth="1"/>
    <col min="3848" max="3848" width="9.140625" style="7" bestFit="1" customWidth="1"/>
    <col min="3849" max="3849" width="10" style="7" customWidth="1"/>
    <col min="3850" max="3853" width="9.42578125" style="7" bestFit="1" customWidth="1"/>
    <col min="3854" max="3854" width="9.140625" style="7" bestFit="1" customWidth="1"/>
    <col min="3855" max="3855" width="8.140625" style="7" bestFit="1" customWidth="1"/>
    <col min="3856" max="3856" width="7.5703125" style="7" bestFit="1" customWidth="1"/>
    <col min="3857" max="3858" width="7.5703125" style="7" customWidth="1"/>
    <col min="3859" max="3859" width="13.7109375" style="7" bestFit="1" customWidth="1"/>
    <col min="3860" max="3864" width="10.140625" style="7" customWidth="1"/>
    <col min="3865" max="3865" width="9" style="7" bestFit="1" customWidth="1"/>
    <col min="3866" max="3866" width="7.5703125" style="7" bestFit="1" customWidth="1"/>
    <col min="3867" max="3867" width="10.42578125" style="7" bestFit="1" customWidth="1"/>
    <col min="3868" max="3871" width="7.5703125" style="7" bestFit="1" customWidth="1"/>
    <col min="3872" max="3872" width="6.85546875" style="7" bestFit="1" customWidth="1"/>
    <col min="3873" max="3873" width="9" style="7" bestFit="1" customWidth="1"/>
    <col min="3874" max="3875" width="7.5703125" style="7" bestFit="1" customWidth="1"/>
    <col min="3876" max="3877" width="9" style="7" bestFit="1" customWidth="1"/>
    <col min="3878" max="3878" width="9" style="7" customWidth="1"/>
    <col min="3879" max="3879" width="7.5703125" style="7" bestFit="1" customWidth="1"/>
    <col min="3880" max="3880" width="10.5703125" style="7" bestFit="1" customWidth="1"/>
    <col min="3881" max="3881" width="11.42578125" style="7"/>
    <col min="3882" max="3882" width="29.42578125" style="7" customWidth="1"/>
    <col min="3883" max="3883" width="9" style="7" bestFit="1" customWidth="1"/>
    <col min="3884" max="3884" width="7.5703125" style="7" bestFit="1" customWidth="1"/>
    <col min="3885" max="3885" width="10.42578125" style="7" bestFit="1" customWidth="1"/>
    <col min="3886" max="3889" width="7.5703125" style="7" bestFit="1" customWidth="1"/>
    <col min="3890" max="3890" width="6.85546875" style="7" bestFit="1" customWidth="1"/>
    <col min="3891" max="3891" width="9" style="7" bestFit="1" customWidth="1"/>
    <col min="3892" max="3893" width="7.5703125" style="7" bestFit="1" customWidth="1"/>
    <col min="3894" max="3895" width="9" style="7" bestFit="1" customWidth="1"/>
    <col min="3896" max="3896" width="9" style="7" customWidth="1"/>
    <col min="3897" max="3897" width="7.5703125" style="7" bestFit="1" customWidth="1"/>
    <col min="3898" max="3898" width="9" style="7" bestFit="1" customWidth="1"/>
    <col min="3899" max="3899" width="11.42578125" style="7"/>
    <col min="3900" max="3900" width="29.42578125" style="7" customWidth="1"/>
    <col min="3901" max="3901" width="9" style="7" bestFit="1" customWidth="1"/>
    <col min="3902" max="3902" width="7.5703125" style="7" bestFit="1" customWidth="1"/>
    <col min="3903" max="3903" width="10.42578125" style="7" bestFit="1" customWidth="1"/>
    <col min="3904" max="3907" width="7.5703125" style="7" bestFit="1" customWidth="1"/>
    <col min="3908" max="3908" width="6.85546875" style="7" bestFit="1" customWidth="1"/>
    <col min="3909" max="3909" width="9" style="7" bestFit="1" customWidth="1"/>
    <col min="3910" max="3911" width="7.5703125" style="7" bestFit="1" customWidth="1"/>
    <col min="3912" max="3913" width="9" style="7" bestFit="1" customWidth="1"/>
    <col min="3914" max="3914" width="9" style="7" customWidth="1"/>
    <col min="3915" max="3915" width="7.5703125" style="7" bestFit="1" customWidth="1"/>
    <col min="3916" max="3916" width="9" style="7" bestFit="1" customWidth="1"/>
    <col min="3917" max="4096" width="11.42578125" style="7"/>
    <col min="4097" max="4097" width="27.5703125" style="7" customWidth="1"/>
    <col min="4098" max="4098" width="10.42578125" style="7" bestFit="1" customWidth="1"/>
    <col min="4099" max="4099" width="9.140625" style="7" bestFit="1" customWidth="1"/>
    <col min="4100" max="4100" width="10.42578125" style="7" bestFit="1" customWidth="1"/>
    <col min="4101" max="4102" width="9.42578125" style="7" bestFit="1" customWidth="1"/>
    <col min="4103" max="4103" width="10.140625" style="7" bestFit="1" customWidth="1"/>
    <col min="4104" max="4104" width="9.140625" style="7" bestFit="1" customWidth="1"/>
    <col min="4105" max="4105" width="10" style="7" customWidth="1"/>
    <col min="4106" max="4109" width="9.42578125" style="7" bestFit="1" customWidth="1"/>
    <col min="4110" max="4110" width="9.140625" style="7" bestFit="1" customWidth="1"/>
    <col min="4111" max="4111" width="8.140625" style="7" bestFit="1" customWidth="1"/>
    <col min="4112" max="4112" width="7.5703125" style="7" bestFit="1" customWidth="1"/>
    <col min="4113" max="4114" width="7.5703125" style="7" customWidth="1"/>
    <col min="4115" max="4115" width="13.7109375" style="7" bestFit="1" customWidth="1"/>
    <col min="4116" max="4120" width="10.140625" style="7" customWidth="1"/>
    <col min="4121" max="4121" width="9" style="7" bestFit="1" customWidth="1"/>
    <col min="4122" max="4122" width="7.5703125" style="7" bestFit="1" customWidth="1"/>
    <col min="4123" max="4123" width="10.42578125" style="7" bestFit="1" customWidth="1"/>
    <col min="4124" max="4127" width="7.5703125" style="7" bestFit="1" customWidth="1"/>
    <col min="4128" max="4128" width="6.85546875" style="7" bestFit="1" customWidth="1"/>
    <col min="4129" max="4129" width="9" style="7" bestFit="1" customWidth="1"/>
    <col min="4130" max="4131" width="7.5703125" style="7" bestFit="1" customWidth="1"/>
    <col min="4132" max="4133" width="9" style="7" bestFit="1" customWidth="1"/>
    <col min="4134" max="4134" width="9" style="7" customWidth="1"/>
    <col min="4135" max="4135" width="7.5703125" style="7" bestFit="1" customWidth="1"/>
    <col min="4136" max="4136" width="10.5703125" style="7" bestFit="1" customWidth="1"/>
    <col min="4137" max="4137" width="11.42578125" style="7"/>
    <col min="4138" max="4138" width="29.42578125" style="7" customWidth="1"/>
    <col min="4139" max="4139" width="9" style="7" bestFit="1" customWidth="1"/>
    <col min="4140" max="4140" width="7.5703125" style="7" bestFit="1" customWidth="1"/>
    <col min="4141" max="4141" width="10.42578125" style="7" bestFit="1" customWidth="1"/>
    <col min="4142" max="4145" width="7.5703125" style="7" bestFit="1" customWidth="1"/>
    <col min="4146" max="4146" width="6.85546875" style="7" bestFit="1" customWidth="1"/>
    <col min="4147" max="4147" width="9" style="7" bestFit="1" customWidth="1"/>
    <col min="4148" max="4149" width="7.5703125" style="7" bestFit="1" customWidth="1"/>
    <col min="4150" max="4151" width="9" style="7" bestFit="1" customWidth="1"/>
    <col min="4152" max="4152" width="9" style="7" customWidth="1"/>
    <col min="4153" max="4153" width="7.5703125" style="7" bestFit="1" customWidth="1"/>
    <col min="4154" max="4154" width="9" style="7" bestFit="1" customWidth="1"/>
    <col min="4155" max="4155" width="11.42578125" style="7"/>
    <col min="4156" max="4156" width="29.42578125" style="7" customWidth="1"/>
    <col min="4157" max="4157" width="9" style="7" bestFit="1" customWidth="1"/>
    <col min="4158" max="4158" width="7.5703125" style="7" bestFit="1" customWidth="1"/>
    <col min="4159" max="4159" width="10.42578125" style="7" bestFit="1" customWidth="1"/>
    <col min="4160" max="4163" width="7.5703125" style="7" bestFit="1" customWidth="1"/>
    <col min="4164" max="4164" width="6.85546875" style="7" bestFit="1" customWidth="1"/>
    <col min="4165" max="4165" width="9" style="7" bestFit="1" customWidth="1"/>
    <col min="4166" max="4167" width="7.5703125" style="7" bestFit="1" customWidth="1"/>
    <col min="4168" max="4169" width="9" style="7" bestFit="1" customWidth="1"/>
    <col min="4170" max="4170" width="9" style="7" customWidth="1"/>
    <col min="4171" max="4171" width="7.5703125" style="7" bestFit="1" customWidth="1"/>
    <col min="4172" max="4172" width="9" style="7" bestFit="1" customWidth="1"/>
    <col min="4173" max="4352" width="11.42578125" style="7"/>
    <col min="4353" max="4353" width="27.5703125" style="7" customWidth="1"/>
    <col min="4354" max="4354" width="10.42578125" style="7" bestFit="1" customWidth="1"/>
    <col min="4355" max="4355" width="9.140625" style="7" bestFit="1" customWidth="1"/>
    <col min="4356" max="4356" width="10.42578125" style="7" bestFit="1" customWidth="1"/>
    <col min="4357" max="4358" width="9.42578125" style="7" bestFit="1" customWidth="1"/>
    <col min="4359" max="4359" width="10.140625" style="7" bestFit="1" customWidth="1"/>
    <col min="4360" max="4360" width="9.140625" style="7" bestFit="1" customWidth="1"/>
    <col min="4361" max="4361" width="10" style="7" customWidth="1"/>
    <col min="4362" max="4365" width="9.42578125" style="7" bestFit="1" customWidth="1"/>
    <col min="4366" max="4366" width="9.140625" style="7" bestFit="1" customWidth="1"/>
    <col min="4367" max="4367" width="8.140625" style="7" bestFit="1" customWidth="1"/>
    <col min="4368" max="4368" width="7.5703125" style="7" bestFit="1" customWidth="1"/>
    <col min="4369" max="4370" width="7.5703125" style="7" customWidth="1"/>
    <col min="4371" max="4371" width="13.7109375" style="7" bestFit="1" customWidth="1"/>
    <col min="4372" max="4376" width="10.140625" style="7" customWidth="1"/>
    <col min="4377" max="4377" width="9" style="7" bestFit="1" customWidth="1"/>
    <col min="4378" max="4378" width="7.5703125" style="7" bestFit="1" customWidth="1"/>
    <col min="4379" max="4379" width="10.42578125" style="7" bestFit="1" customWidth="1"/>
    <col min="4380" max="4383" width="7.5703125" style="7" bestFit="1" customWidth="1"/>
    <col min="4384" max="4384" width="6.85546875" style="7" bestFit="1" customWidth="1"/>
    <col min="4385" max="4385" width="9" style="7" bestFit="1" customWidth="1"/>
    <col min="4386" max="4387" width="7.5703125" style="7" bestFit="1" customWidth="1"/>
    <col min="4388" max="4389" width="9" style="7" bestFit="1" customWidth="1"/>
    <col min="4390" max="4390" width="9" style="7" customWidth="1"/>
    <col min="4391" max="4391" width="7.5703125" style="7" bestFit="1" customWidth="1"/>
    <col min="4392" max="4392" width="10.5703125" style="7" bestFit="1" customWidth="1"/>
    <col min="4393" max="4393" width="11.42578125" style="7"/>
    <col min="4394" max="4394" width="29.42578125" style="7" customWidth="1"/>
    <col min="4395" max="4395" width="9" style="7" bestFit="1" customWidth="1"/>
    <col min="4396" max="4396" width="7.5703125" style="7" bestFit="1" customWidth="1"/>
    <col min="4397" max="4397" width="10.42578125" style="7" bestFit="1" customWidth="1"/>
    <col min="4398" max="4401" width="7.5703125" style="7" bestFit="1" customWidth="1"/>
    <col min="4402" max="4402" width="6.85546875" style="7" bestFit="1" customWidth="1"/>
    <col min="4403" max="4403" width="9" style="7" bestFit="1" customWidth="1"/>
    <col min="4404" max="4405" width="7.5703125" style="7" bestFit="1" customWidth="1"/>
    <col min="4406" max="4407" width="9" style="7" bestFit="1" customWidth="1"/>
    <col min="4408" max="4408" width="9" style="7" customWidth="1"/>
    <col min="4409" max="4409" width="7.5703125" style="7" bestFit="1" customWidth="1"/>
    <col min="4410" max="4410" width="9" style="7" bestFit="1" customWidth="1"/>
    <col min="4411" max="4411" width="11.42578125" style="7"/>
    <col min="4412" max="4412" width="29.42578125" style="7" customWidth="1"/>
    <col min="4413" max="4413" width="9" style="7" bestFit="1" customWidth="1"/>
    <col min="4414" max="4414" width="7.5703125" style="7" bestFit="1" customWidth="1"/>
    <col min="4415" max="4415" width="10.42578125" style="7" bestFit="1" customWidth="1"/>
    <col min="4416" max="4419" width="7.5703125" style="7" bestFit="1" customWidth="1"/>
    <col min="4420" max="4420" width="6.85546875" style="7" bestFit="1" customWidth="1"/>
    <col min="4421" max="4421" width="9" style="7" bestFit="1" customWidth="1"/>
    <col min="4422" max="4423" width="7.5703125" style="7" bestFit="1" customWidth="1"/>
    <col min="4424" max="4425" width="9" style="7" bestFit="1" customWidth="1"/>
    <col min="4426" max="4426" width="9" style="7" customWidth="1"/>
    <col min="4427" max="4427" width="7.5703125" style="7" bestFit="1" customWidth="1"/>
    <col min="4428" max="4428" width="9" style="7" bestFit="1" customWidth="1"/>
    <col min="4429" max="4608" width="11.42578125" style="7"/>
    <col min="4609" max="4609" width="27.5703125" style="7" customWidth="1"/>
    <col min="4610" max="4610" width="10.42578125" style="7" bestFit="1" customWidth="1"/>
    <col min="4611" max="4611" width="9.140625" style="7" bestFit="1" customWidth="1"/>
    <col min="4612" max="4612" width="10.42578125" style="7" bestFit="1" customWidth="1"/>
    <col min="4613" max="4614" width="9.42578125" style="7" bestFit="1" customWidth="1"/>
    <col min="4615" max="4615" width="10.140625" style="7" bestFit="1" customWidth="1"/>
    <col min="4616" max="4616" width="9.140625" style="7" bestFit="1" customWidth="1"/>
    <col min="4617" max="4617" width="10" style="7" customWidth="1"/>
    <col min="4618" max="4621" width="9.42578125" style="7" bestFit="1" customWidth="1"/>
    <col min="4622" max="4622" width="9.140625" style="7" bestFit="1" customWidth="1"/>
    <col min="4623" max="4623" width="8.140625" style="7" bestFit="1" customWidth="1"/>
    <col min="4624" max="4624" width="7.5703125" style="7" bestFit="1" customWidth="1"/>
    <col min="4625" max="4626" width="7.5703125" style="7" customWidth="1"/>
    <col min="4627" max="4627" width="13.7109375" style="7" bestFit="1" customWidth="1"/>
    <col min="4628" max="4632" width="10.140625" style="7" customWidth="1"/>
    <col min="4633" max="4633" width="9" style="7" bestFit="1" customWidth="1"/>
    <col min="4634" max="4634" width="7.5703125" style="7" bestFit="1" customWidth="1"/>
    <col min="4635" max="4635" width="10.42578125" style="7" bestFit="1" customWidth="1"/>
    <col min="4636" max="4639" width="7.5703125" style="7" bestFit="1" customWidth="1"/>
    <col min="4640" max="4640" width="6.85546875" style="7" bestFit="1" customWidth="1"/>
    <col min="4641" max="4641" width="9" style="7" bestFit="1" customWidth="1"/>
    <col min="4642" max="4643" width="7.5703125" style="7" bestFit="1" customWidth="1"/>
    <col min="4644" max="4645" width="9" style="7" bestFit="1" customWidth="1"/>
    <col min="4646" max="4646" width="9" style="7" customWidth="1"/>
    <col min="4647" max="4647" width="7.5703125" style="7" bestFit="1" customWidth="1"/>
    <col min="4648" max="4648" width="10.5703125" style="7" bestFit="1" customWidth="1"/>
    <col min="4649" max="4649" width="11.42578125" style="7"/>
    <col min="4650" max="4650" width="29.42578125" style="7" customWidth="1"/>
    <col min="4651" max="4651" width="9" style="7" bestFit="1" customWidth="1"/>
    <col min="4652" max="4652" width="7.5703125" style="7" bestFit="1" customWidth="1"/>
    <col min="4653" max="4653" width="10.42578125" style="7" bestFit="1" customWidth="1"/>
    <col min="4654" max="4657" width="7.5703125" style="7" bestFit="1" customWidth="1"/>
    <col min="4658" max="4658" width="6.85546875" style="7" bestFit="1" customWidth="1"/>
    <col min="4659" max="4659" width="9" style="7" bestFit="1" customWidth="1"/>
    <col min="4660" max="4661" width="7.5703125" style="7" bestFit="1" customWidth="1"/>
    <col min="4662" max="4663" width="9" style="7" bestFit="1" customWidth="1"/>
    <col min="4664" max="4664" width="9" style="7" customWidth="1"/>
    <col min="4665" max="4665" width="7.5703125" style="7" bestFit="1" customWidth="1"/>
    <col min="4666" max="4666" width="9" style="7" bestFit="1" customWidth="1"/>
    <col min="4667" max="4667" width="11.42578125" style="7"/>
    <col min="4668" max="4668" width="29.42578125" style="7" customWidth="1"/>
    <col min="4669" max="4669" width="9" style="7" bestFit="1" customWidth="1"/>
    <col min="4670" max="4670" width="7.5703125" style="7" bestFit="1" customWidth="1"/>
    <col min="4671" max="4671" width="10.42578125" style="7" bestFit="1" customWidth="1"/>
    <col min="4672" max="4675" width="7.5703125" style="7" bestFit="1" customWidth="1"/>
    <col min="4676" max="4676" width="6.85546875" style="7" bestFit="1" customWidth="1"/>
    <col min="4677" max="4677" width="9" style="7" bestFit="1" customWidth="1"/>
    <col min="4678" max="4679" width="7.5703125" style="7" bestFit="1" customWidth="1"/>
    <col min="4680" max="4681" width="9" style="7" bestFit="1" customWidth="1"/>
    <col min="4682" max="4682" width="9" style="7" customWidth="1"/>
    <col min="4683" max="4683" width="7.5703125" style="7" bestFit="1" customWidth="1"/>
    <col min="4684" max="4684" width="9" style="7" bestFit="1" customWidth="1"/>
    <col min="4685" max="4864" width="11.42578125" style="7"/>
    <col min="4865" max="4865" width="27.5703125" style="7" customWidth="1"/>
    <col min="4866" max="4866" width="10.42578125" style="7" bestFit="1" customWidth="1"/>
    <col min="4867" max="4867" width="9.140625" style="7" bestFit="1" customWidth="1"/>
    <col min="4868" max="4868" width="10.42578125" style="7" bestFit="1" customWidth="1"/>
    <col min="4869" max="4870" width="9.42578125" style="7" bestFit="1" customWidth="1"/>
    <col min="4871" max="4871" width="10.140625" style="7" bestFit="1" customWidth="1"/>
    <col min="4872" max="4872" width="9.140625" style="7" bestFit="1" customWidth="1"/>
    <col min="4873" max="4873" width="10" style="7" customWidth="1"/>
    <col min="4874" max="4877" width="9.42578125" style="7" bestFit="1" customWidth="1"/>
    <col min="4878" max="4878" width="9.140625" style="7" bestFit="1" customWidth="1"/>
    <col min="4879" max="4879" width="8.140625" style="7" bestFit="1" customWidth="1"/>
    <col min="4880" max="4880" width="7.5703125" style="7" bestFit="1" customWidth="1"/>
    <col min="4881" max="4882" width="7.5703125" style="7" customWidth="1"/>
    <col min="4883" max="4883" width="13.7109375" style="7" bestFit="1" customWidth="1"/>
    <col min="4884" max="4888" width="10.140625" style="7" customWidth="1"/>
    <col min="4889" max="4889" width="9" style="7" bestFit="1" customWidth="1"/>
    <col min="4890" max="4890" width="7.5703125" style="7" bestFit="1" customWidth="1"/>
    <col min="4891" max="4891" width="10.42578125" style="7" bestFit="1" customWidth="1"/>
    <col min="4892" max="4895" width="7.5703125" style="7" bestFit="1" customWidth="1"/>
    <col min="4896" max="4896" width="6.85546875" style="7" bestFit="1" customWidth="1"/>
    <col min="4897" max="4897" width="9" style="7" bestFit="1" customWidth="1"/>
    <col min="4898" max="4899" width="7.5703125" style="7" bestFit="1" customWidth="1"/>
    <col min="4900" max="4901" width="9" style="7" bestFit="1" customWidth="1"/>
    <col min="4902" max="4902" width="9" style="7" customWidth="1"/>
    <col min="4903" max="4903" width="7.5703125" style="7" bestFit="1" customWidth="1"/>
    <col min="4904" max="4904" width="10.5703125" style="7" bestFit="1" customWidth="1"/>
    <col min="4905" max="4905" width="11.42578125" style="7"/>
    <col min="4906" max="4906" width="29.42578125" style="7" customWidth="1"/>
    <col min="4907" max="4907" width="9" style="7" bestFit="1" customWidth="1"/>
    <col min="4908" max="4908" width="7.5703125" style="7" bestFit="1" customWidth="1"/>
    <col min="4909" max="4909" width="10.42578125" style="7" bestFit="1" customWidth="1"/>
    <col min="4910" max="4913" width="7.5703125" style="7" bestFit="1" customWidth="1"/>
    <col min="4914" max="4914" width="6.85546875" style="7" bestFit="1" customWidth="1"/>
    <col min="4915" max="4915" width="9" style="7" bestFit="1" customWidth="1"/>
    <col min="4916" max="4917" width="7.5703125" style="7" bestFit="1" customWidth="1"/>
    <col min="4918" max="4919" width="9" style="7" bestFit="1" customWidth="1"/>
    <col min="4920" max="4920" width="9" style="7" customWidth="1"/>
    <col min="4921" max="4921" width="7.5703125" style="7" bestFit="1" customWidth="1"/>
    <col min="4922" max="4922" width="9" style="7" bestFit="1" customWidth="1"/>
    <col min="4923" max="4923" width="11.42578125" style="7"/>
    <col min="4924" max="4924" width="29.42578125" style="7" customWidth="1"/>
    <col min="4925" max="4925" width="9" style="7" bestFit="1" customWidth="1"/>
    <col min="4926" max="4926" width="7.5703125" style="7" bestFit="1" customWidth="1"/>
    <col min="4927" max="4927" width="10.42578125" style="7" bestFit="1" customWidth="1"/>
    <col min="4928" max="4931" width="7.5703125" style="7" bestFit="1" customWidth="1"/>
    <col min="4932" max="4932" width="6.85546875" style="7" bestFit="1" customWidth="1"/>
    <col min="4933" max="4933" width="9" style="7" bestFit="1" customWidth="1"/>
    <col min="4934" max="4935" width="7.5703125" style="7" bestFit="1" customWidth="1"/>
    <col min="4936" max="4937" width="9" style="7" bestFit="1" customWidth="1"/>
    <col min="4938" max="4938" width="9" style="7" customWidth="1"/>
    <col min="4939" max="4939" width="7.5703125" style="7" bestFit="1" customWidth="1"/>
    <col min="4940" max="4940" width="9" style="7" bestFit="1" customWidth="1"/>
    <col min="4941" max="5120" width="11.42578125" style="7"/>
    <col min="5121" max="5121" width="27.5703125" style="7" customWidth="1"/>
    <col min="5122" max="5122" width="10.42578125" style="7" bestFit="1" customWidth="1"/>
    <col min="5123" max="5123" width="9.140625" style="7" bestFit="1" customWidth="1"/>
    <col min="5124" max="5124" width="10.42578125" style="7" bestFit="1" customWidth="1"/>
    <col min="5125" max="5126" width="9.42578125" style="7" bestFit="1" customWidth="1"/>
    <col min="5127" max="5127" width="10.140625" style="7" bestFit="1" customWidth="1"/>
    <col min="5128" max="5128" width="9.140625" style="7" bestFit="1" customWidth="1"/>
    <col min="5129" max="5129" width="10" style="7" customWidth="1"/>
    <col min="5130" max="5133" width="9.42578125" style="7" bestFit="1" customWidth="1"/>
    <col min="5134" max="5134" width="9.140625" style="7" bestFit="1" customWidth="1"/>
    <col min="5135" max="5135" width="8.140625" style="7" bestFit="1" customWidth="1"/>
    <col min="5136" max="5136" width="7.5703125" style="7" bestFit="1" customWidth="1"/>
    <col min="5137" max="5138" width="7.5703125" style="7" customWidth="1"/>
    <col min="5139" max="5139" width="13.7109375" style="7" bestFit="1" customWidth="1"/>
    <col min="5140" max="5144" width="10.140625" style="7" customWidth="1"/>
    <col min="5145" max="5145" width="9" style="7" bestFit="1" customWidth="1"/>
    <col min="5146" max="5146" width="7.5703125" style="7" bestFit="1" customWidth="1"/>
    <col min="5147" max="5147" width="10.42578125" style="7" bestFit="1" customWidth="1"/>
    <col min="5148" max="5151" width="7.5703125" style="7" bestFit="1" customWidth="1"/>
    <col min="5152" max="5152" width="6.85546875" style="7" bestFit="1" customWidth="1"/>
    <col min="5153" max="5153" width="9" style="7" bestFit="1" customWidth="1"/>
    <col min="5154" max="5155" width="7.5703125" style="7" bestFit="1" customWidth="1"/>
    <col min="5156" max="5157" width="9" style="7" bestFit="1" customWidth="1"/>
    <col min="5158" max="5158" width="9" style="7" customWidth="1"/>
    <col min="5159" max="5159" width="7.5703125" style="7" bestFit="1" customWidth="1"/>
    <col min="5160" max="5160" width="10.5703125" style="7" bestFit="1" customWidth="1"/>
    <col min="5161" max="5161" width="11.42578125" style="7"/>
    <col min="5162" max="5162" width="29.42578125" style="7" customWidth="1"/>
    <col min="5163" max="5163" width="9" style="7" bestFit="1" customWidth="1"/>
    <col min="5164" max="5164" width="7.5703125" style="7" bestFit="1" customWidth="1"/>
    <col min="5165" max="5165" width="10.42578125" style="7" bestFit="1" customWidth="1"/>
    <col min="5166" max="5169" width="7.5703125" style="7" bestFit="1" customWidth="1"/>
    <col min="5170" max="5170" width="6.85546875" style="7" bestFit="1" customWidth="1"/>
    <col min="5171" max="5171" width="9" style="7" bestFit="1" customWidth="1"/>
    <col min="5172" max="5173" width="7.5703125" style="7" bestFit="1" customWidth="1"/>
    <col min="5174" max="5175" width="9" style="7" bestFit="1" customWidth="1"/>
    <col min="5176" max="5176" width="9" style="7" customWidth="1"/>
    <col min="5177" max="5177" width="7.5703125" style="7" bestFit="1" customWidth="1"/>
    <col min="5178" max="5178" width="9" style="7" bestFit="1" customWidth="1"/>
    <col min="5179" max="5179" width="11.42578125" style="7"/>
    <col min="5180" max="5180" width="29.42578125" style="7" customWidth="1"/>
    <col min="5181" max="5181" width="9" style="7" bestFit="1" customWidth="1"/>
    <col min="5182" max="5182" width="7.5703125" style="7" bestFit="1" customWidth="1"/>
    <col min="5183" max="5183" width="10.42578125" style="7" bestFit="1" customWidth="1"/>
    <col min="5184" max="5187" width="7.5703125" style="7" bestFit="1" customWidth="1"/>
    <col min="5188" max="5188" width="6.85546875" style="7" bestFit="1" customWidth="1"/>
    <col min="5189" max="5189" width="9" style="7" bestFit="1" customWidth="1"/>
    <col min="5190" max="5191" width="7.5703125" style="7" bestFit="1" customWidth="1"/>
    <col min="5192" max="5193" width="9" style="7" bestFit="1" customWidth="1"/>
    <col min="5194" max="5194" width="9" style="7" customWidth="1"/>
    <col min="5195" max="5195" width="7.5703125" style="7" bestFit="1" customWidth="1"/>
    <col min="5196" max="5196" width="9" style="7" bestFit="1" customWidth="1"/>
    <col min="5197" max="5376" width="11.42578125" style="7"/>
    <col min="5377" max="5377" width="27.5703125" style="7" customWidth="1"/>
    <col min="5378" max="5378" width="10.42578125" style="7" bestFit="1" customWidth="1"/>
    <col min="5379" max="5379" width="9.140625" style="7" bestFit="1" customWidth="1"/>
    <col min="5380" max="5380" width="10.42578125" style="7" bestFit="1" customWidth="1"/>
    <col min="5381" max="5382" width="9.42578125" style="7" bestFit="1" customWidth="1"/>
    <col min="5383" max="5383" width="10.140625" style="7" bestFit="1" customWidth="1"/>
    <col min="5384" max="5384" width="9.140625" style="7" bestFit="1" customWidth="1"/>
    <col min="5385" max="5385" width="10" style="7" customWidth="1"/>
    <col min="5386" max="5389" width="9.42578125" style="7" bestFit="1" customWidth="1"/>
    <col min="5390" max="5390" width="9.140625" style="7" bestFit="1" customWidth="1"/>
    <col min="5391" max="5391" width="8.140625" style="7" bestFit="1" customWidth="1"/>
    <col min="5392" max="5392" width="7.5703125" style="7" bestFit="1" customWidth="1"/>
    <col min="5393" max="5394" width="7.5703125" style="7" customWidth="1"/>
    <col min="5395" max="5395" width="13.7109375" style="7" bestFit="1" customWidth="1"/>
    <col min="5396" max="5400" width="10.140625" style="7" customWidth="1"/>
    <col min="5401" max="5401" width="9" style="7" bestFit="1" customWidth="1"/>
    <col min="5402" max="5402" width="7.5703125" style="7" bestFit="1" customWidth="1"/>
    <col min="5403" max="5403" width="10.42578125" style="7" bestFit="1" customWidth="1"/>
    <col min="5404" max="5407" width="7.5703125" style="7" bestFit="1" customWidth="1"/>
    <col min="5408" max="5408" width="6.85546875" style="7" bestFit="1" customWidth="1"/>
    <col min="5409" max="5409" width="9" style="7" bestFit="1" customWidth="1"/>
    <col min="5410" max="5411" width="7.5703125" style="7" bestFit="1" customWidth="1"/>
    <col min="5412" max="5413" width="9" style="7" bestFit="1" customWidth="1"/>
    <col min="5414" max="5414" width="9" style="7" customWidth="1"/>
    <col min="5415" max="5415" width="7.5703125" style="7" bestFit="1" customWidth="1"/>
    <col min="5416" max="5416" width="10.5703125" style="7" bestFit="1" customWidth="1"/>
    <col min="5417" max="5417" width="11.42578125" style="7"/>
    <col min="5418" max="5418" width="29.42578125" style="7" customWidth="1"/>
    <col min="5419" max="5419" width="9" style="7" bestFit="1" customWidth="1"/>
    <col min="5420" max="5420" width="7.5703125" style="7" bestFit="1" customWidth="1"/>
    <col min="5421" max="5421" width="10.42578125" style="7" bestFit="1" customWidth="1"/>
    <col min="5422" max="5425" width="7.5703125" style="7" bestFit="1" customWidth="1"/>
    <col min="5426" max="5426" width="6.85546875" style="7" bestFit="1" customWidth="1"/>
    <col min="5427" max="5427" width="9" style="7" bestFit="1" customWidth="1"/>
    <col min="5428" max="5429" width="7.5703125" style="7" bestFit="1" customWidth="1"/>
    <col min="5430" max="5431" width="9" style="7" bestFit="1" customWidth="1"/>
    <col min="5432" max="5432" width="9" style="7" customWidth="1"/>
    <col min="5433" max="5433" width="7.5703125" style="7" bestFit="1" customWidth="1"/>
    <col min="5434" max="5434" width="9" style="7" bestFit="1" customWidth="1"/>
    <col min="5435" max="5435" width="11.42578125" style="7"/>
    <col min="5436" max="5436" width="29.42578125" style="7" customWidth="1"/>
    <col min="5437" max="5437" width="9" style="7" bestFit="1" customWidth="1"/>
    <col min="5438" max="5438" width="7.5703125" style="7" bestFit="1" customWidth="1"/>
    <col min="5439" max="5439" width="10.42578125" style="7" bestFit="1" customWidth="1"/>
    <col min="5440" max="5443" width="7.5703125" style="7" bestFit="1" customWidth="1"/>
    <col min="5444" max="5444" width="6.85546875" style="7" bestFit="1" customWidth="1"/>
    <col min="5445" max="5445" width="9" style="7" bestFit="1" customWidth="1"/>
    <col min="5446" max="5447" width="7.5703125" style="7" bestFit="1" customWidth="1"/>
    <col min="5448" max="5449" width="9" style="7" bestFit="1" customWidth="1"/>
    <col min="5450" max="5450" width="9" style="7" customWidth="1"/>
    <col min="5451" max="5451" width="7.5703125" style="7" bestFit="1" customWidth="1"/>
    <col min="5452" max="5452" width="9" style="7" bestFit="1" customWidth="1"/>
    <col min="5453" max="5632" width="11.42578125" style="7"/>
    <col min="5633" max="5633" width="27.5703125" style="7" customWidth="1"/>
    <col min="5634" max="5634" width="10.42578125" style="7" bestFit="1" customWidth="1"/>
    <col min="5635" max="5635" width="9.140625" style="7" bestFit="1" customWidth="1"/>
    <col min="5636" max="5636" width="10.42578125" style="7" bestFit="1" customWidth="1"/>
    <col min="5637" max="5638" width="9.42578125" style="7" bestFit="1" customWidth="1"/>
    <col min="5639" max="5639" width="10.140625" style="7" bestFit="1" customWidth="1"/>
    <col min="5640" max="5640" width="9.140625" style="7" bestFit="1" customWidth="1"/>
    <col min="5641" max="5641" width="10" style="7" customWidth="1"/>
    <col min="5642" max="5645" width="9.42578125" style="7" bestFit="1" customWidth="1"/>
    <col min="5646" max="5646" width="9.140625" style="7" bestFit="1" customWidth="1"/>
    <col min="5647" max="5647" width="8.140625" style="7" bestFit="1" customWidth="1"/>
    <col min="5648" max="5648" width="7.5703125" style="7" bestFit="1" customWidth="1"/>
    <col min="5649" max="5650" width="7.5703125" style="7" customWidth="1"/>
    <col min="5651" max="5651" width="13.7109375" style="7" bestFit="1" customWidth="1"/>
    <col min="5652" max="5656" width="10.140625" style="7" customWidth="1"/>
    <col min="5657" max="5657" width="9" style="7" bestFit="1" customWidth="1"/>
    <col min="5658" max="5658" width="7.5703125" style="7" bestFit="1" customWidth="1"/>
    <col min="5659" max="5659" width="10.42578125" style="7" bestFit="1" customWidth="1"/>
    <col min="5660" max="5663" width="7.5703125" style="7" bestFit="1" customWidth="1"/>
    <col min="5664" max="5664" width="6.85546875" style="7" bestFit="1" customWidth="1"/>
    <col min="5665" max="5665" width="9" style="7" bestFit="1" customWidth="1"/>
    <col min="5666" max="5667" width="7.5703125" style="7" bestFit="1" customWidth="1"/>
    <col min="5668" max="5669" width="9" style="7" bestFit="1" customWidth="1"/>
    <col min="5670" max="5670" width="9" style="7" customWidth="1"/>
    <col min="5671" max="5671" width="7.5703125" style="7" bestFit="1" customWidth="1"/>
    <col min="5672" max="5672" width="10.5703125" style="7" bestFit="1" customWidth="1"/>
    <col min="5673" max="5673" width="11.42578125" style="7"/>
    <col min="5674" max="5674" width="29.42578125" style="7" customWidth="1"/>
    <col min="5675" max="5675" width="9" style="7" bestFit="1" customWidth="1"/>
    <col min="5676" max="5676" width="7.5703125" style="7" bestFit="1" customWidth="1"/>
    <col min="5677" max="5677" width="10.42578125" style="7" bestFit="1" customWidth="1"/>
    <col min="5678" max="5681" width="7.5703125" style="7" bestFit="1" customWidth="1"/>
    <col min="5682" max="5682" width="6.85546875" style="7" bestFit="1" customWidth="1"/>
    <col min="5683" max="5683" width="9" style="7" bestFit="1" customWidth="1"/>
    <col min="5684" max="5685" width="7.5703125" style="7" bestFit="1" customWidth="1"/>
    <col min="5686" max="5687" width="9" style="7" bestFit="1" customWidth="1"/>
    <col min="5688" max="5688" width="9" style="7" customWidth="1"/>
    <col min="5689" max="5689" width="7.5703125" style="7" bestFit="1" customWidth="1"/>
    <col min="5690" max="5690" width="9" style="7" bestFit="1" customWidth="1"/>
    <col min="5691" max="5691" width="11.42578125" style="7"/>
    <col min="5692" max="5692" width="29.42578125" style="7" customWidth="1"/>
    <col min="5693" max="5693" width="9" style="7" bestFit="1" customWidth="1"/>
    <col min="5694" max="5694" width="7.5703125" style="7" bestFit="1" customWidth="1"/>
    <col min="5695" max="5695" width="10.42578125" style="7" bestFit="1" customWidth="1"/>
    <col min="5696" max="5699" width="7.5703125" style="7" bestFit="1" customWidth="1"/>
    <col min="5700" max="5700" width="6.85546875" style="7" bestFit="1" customWidth="1"/>
    <col min="5701" max="5701" width="9" style="7" bestFit="1" customWidth="1"/>
    <col min="5702" max="5703" width="7.5703125" style="7" bestFit="1" customWidth="1"/>
    <col min="5704" max="5705" width="9" style="7" bestFit="1" customWidth="1"/>
    <col min="5706" max="5706" width="9" style="7" customWidth="1"/>
    <col min="5707" max="5707" width="7.5703125" style="7" bestFit="1" customWidth="1"/>
    <col min="5708" max="5708" width="9" style="7" bestFit="1" customWidth="1"/>
    <col min="5709" max="5888" width="11.42578125" style="7"/>
    <col min="5889" max="5889" width="27.5703125" style="7" customWidth="1"/>
    <col min="5890" max="5890" width="10.42578125" style="7" bestFit="1" customWidth="1"/>
    <col min="5891" max="5891" width="9.140625" style="7" bestFit="1" customWidth="1"/>
    <col min="5892" max="5892" width="10.42578125" style="7" bestFit="1" customWidth="1"/>
    <col min="5893" max="5894" width="9.42578125" style="7" bestFit="1" customWidth="1"/>
    <col min="5895" max="5895" width="10.140625" style="7" bestFit="1" customWidth="1"/>
    <col min="5896" max="5896" width="9.140625" style="7" bestFit="1" customWidth="1"/>
    <col min="5897" max="5897" width="10" style="7" customWidth="1"/>
    <col min="5898" max="5901" width="9.42578125" style="7" bestFit="1" customWidth="1"/>
    <col min="5902" max="5902" width="9.140625" style="7" bestFit="1" customWidth="1"/>
    <col min="5903" max="5903" width="8.140625" style="7" bestFit="1" customWidth="1"/>
    <col min="5904" max="5904" width="7.5703125" style="7" bestFit="1" customWidth="1"/>
    <col min="5905" max="5906" width="7.5703125" style="7" customWidth="1"/>
    <col min="5907" max="5907" width="13.7109375" style="7" bestFit="1" customWidth="1"/>
    <col min="5908" max="5912" width="10.140625" style="7" customWidth="1"/>
    <col min="5913" max="5913" width="9" style="7" bestFit="1" customWidth="1"/>
    <col min="5914" max="5914" width="7.5703125" style="7" bestFit="1" customWidth="1"/>
    <col min="5915" max="5915" width="10.42578125" style="7" bestFit="1" customWidth="1"/>
    <col min="5916" max="5919" width="7.5703125" style="7" bestFit="1" customWidth="1"/>
    <col min="5920" max="5920" width="6.85546875" style="7" bestFit="1" customWidth="1"/>
    <col min="5921" max="5921" width="9" style="7" bestFit="1" customWidth="1"/>
    <col min="5922" max="5923" width="7.5703125" style="7" bestFit="1" customWidth="1"/>
    <col min="5924" max="5925" width="9" style="7" bestFit="1" customWidth="1"/>
    <col min="5926" max="5926" width="9" style="7" customWidth="1"/>
    <col min="5927" max="5927" width="7.5703125" style="7" bestFit="1" customWidth="1"/>
    <col min="5928" max="5928" width="10.5703125" style="7" bestFit="1" customWidth="1"/>
    <col min="5929" max="5929" width="11.42578125" style="7"/>
    <col min="5930" max="5930" width="29.42578125" style="7" customWidth="1"/>
    <col min="5931" max="5931" width="9" style="7" bestFit="1" customWidth="1"/>
    <col min="5932" max="5932" width="7.5703125" style="7" bestFit="1" customWidth="1"/>
    <col min="5933" max="5933" width="10.42578125" style="7" bestFit="1" customWidth="1"/>
    <col min="5934" max="5937" width="7.5703125" style="7" bestFit="1" customWidth="1"/>
    <col min="5938" max="5938" width="6.85546875" style="7" bestFit="1" customWidth="1"/>
    <col min="5939" max="5939" width="9" style="7" bestFit="1" customWidth="1"/>
    <col min="5940" max="5941" width="7.5703125" style="7" bestFit="1" customWidth="1"/>
    <col min="5942" max="5943" width="9" style="7" bestFit="1" customWidth="1"/>
    <col min="5944" max="5944" width="9" style="7" customWidth="1"/>
    <col min="5945" max="5945" width="7.5703125" style="7" bestFit="1" customWidth="1"/>
    <col min="5946" max="5946" width="9" style="7" bestFit="1" customWidth="1"/>
    <col min="5947" max="5947" width="11.42578125" style="7"/>
    <col min="5948" max="5948" width="29.42578125" style="7" customWidth="1"/>
    <col min="5949" max="5949" width="9" style="7" bestFit="1" customWidth="1"/>
    <col min="5950" max="5950" width="7.5703125" style="7" bestFit="1" customWidth="1"/>
    <col min="5951" max="5951" width="10.42578125" style="7" bestFit="1" customWidth="1"/>
    <col min="5952" max="5955" width="7.5703125" style="7" bestFit="1" customWidth="1"/>
    <col min="5956" max="5956" width="6.85546875" style="7" bestFit="1" customWidth="1"/>
    <col min="5957" max="5957" width="9" style="7" bestFit="1" customWidth="1"/>
    <col min="5958" max="5959" width="7.5703125" style="7" bestFit="1" customWidth="1"/>
    <col min="5960" max="5961" width="9" style="7" bestFit="1" customWidth="1"/>
    <col min="5962" max="5962" width="9" style="7" customWidth="1"/>
    <col min="5963" max="5963" width="7.5703125" style="7" bestFit="1" customWidth="1"/>
    <col min="5964" max="5964" width="9" style="7" bestFit="1" customWidth="1"/>
    <col min="5965" max="6144" width="11.42578125" style="7"/>
    <col min="6145" max="6145" width="27.5703125" style="7" customWidth="1"/>
    <col min="6146" max="6146" width="10.42578125" style="7" bestFit="1" customWidth="1"/>
    <col min="6147" max="6147" width="9.140625" style="7" bestFit="1" customWidth="1"/>
    <col min="6148" max="6148" width="10.42578125" style="7" bestFit="1" customWidth="1"/>
    <col min="6149" max="6150" width="9.42578125" style="7" bestFit="1" customWidth="1"/>
    <col min="6151" max="6151" width="10.140625" style="7" bestFit="1" customWidth="1"/>
    <col min="6152" max="6152" width="9.140625" style="7" bestFit="1" customWidth="1"/>
    <col min="6153" max="6153" width="10" style="7" customWidth="1"/>
    <col min="6154" max="6157" width="9.42578125" style="7" bestFit="1" customWidth="1"/>
    <col min="6158" max="6158" width="9.140625" style="7" bestFit="1" customWidth="1"/>
    <col min="6159" max="6159" width="8.140625" style="7" bestFit="1" customWidth="1"/>
    <col min="6160" max="6160" width="7.5703125" style="7" bestFit="1" customWidth="1"/>
    <col min="6161" max="6162" width="7.5703125" style="7" customWidth="1"/>
    <col min="6163" max="6163" width="13.7109375" style="7" bestFit="1" customWidth="1"/>
    <col min="6164" max="6168" width="10.140625" style="7" customWidth="1"/>
    <col min="6169" max="6169" width="9" style="7" bestFit="1" customWidth="1"/>
    <col min="6170" max="6170" width="7.5703125" style="7" bestFit="1" customWidth="1"/>
    <col min="6171" max="6171" width="10.42578125" style="7" bestFit="1" customWidth="1"/>
    <col min="6172" max="6175" width="7.5703125" style="7" bestFit="1" customWidth="1"/>
    <col min="6176" max="6176" width="6.85546875" style="7" bestFit="1" customWidth="1"/>
    <col min="6177" max="6177" width="9" style="7" bestFit="1" customWidth="1"/>
    <col min="6178" max="6179" width="7.5703125" style="7" bestFit="1" customWidth="1"/>
    <col min="6180" max="6181" width="9" style="7" bestFit="1" customWidth="1"/>
    <col min="6182" max="6182" width="9" style="7" customWidth="1"/>
    <col min="6183" max="6183" width="7.5703125" style="7" bestFit="1" customWidth="1"/>
    <col min="6184" max="6184" width="10.5703125" style="7" bestFit="1" customWidth="1"/>
    <col min="6185" max="6185" width="11.42578125" style="7"/>
    <col min="6186" max="6186" width="29.42578125" style="7" customWidth="1"/>
    <col min="6187" max="6187" width="9" style="7" bestFit="1" customWidth="1"/>
    <col min="6188" max="6188" width="7.5703125" style="7" bestFit="1" customWidth="1"/>
    <col min="6189" max="6189" width="10.42578125" style="7" bestFit="1" customWidth="1"/>
    <col min="6190" max="6193" width="7.5703125" style="7" bestFit="1" customWidth="1"/>
    <col min="6194" max="6194" width="6.85546875" style="7" bestFit="1" customWidth="1"/>
    <col min="6195" max="6195" width="9" style="7" bestFit="1" customWidth="1"/>
    <col min="6196" max="6197" width="7.5703125" style="7" bestFit="1" customWidth="1"/>
    <col min="6198" max="6199" width="9" style="7" bestFit="1" customWidth="1"/>
    <col min="6200" max="6200" width="9" style="7" customWidth="1"/>
    <col min="6201" max="6201" width="7.5703125" style="7" bestFit="1" customWidth="1"/>
    <col min="6202" max="6202" width="9" style="7" bestFit="1" customWidth="1"/>
    <col min="6203" max="6203" width="11.42578125" style="7"/>
    <col min="6204" max="6204" width="29.42578125" style="7" customWidth="1"/>
    <col min="6205" max="6205" width="9" style="7" bestFit="1" customWidth="1"/>
    <col min="6206" max="6206" width="7.5703125" style="7" bestFit="1" customWidth="1"/>
    <col min="6207" max="6207" width="10.42578125" style="7" bestFit="1" customWidth="1"/>
    <col min="6208" max="6211" width="7.5703125" style="7" bestFit="1" customWidth="1"/>
    <col min="6212" max="6212" width="6.85546875" style="7" bestFit="1" customWidth="1"/>
    <col min="6213" max="6213" width="9" style="7" bestFit="1" customWidth="1"/>
    <col min="6214" max="6215" width="7.5703125" style="7" bestFit="1" customWidth="1"/>
    <col min="6216" max="6217" width="9" style="7" bestFit="1" customWidth="1"/>
    <col min="6218" max="6218" width="9" style="7" customWidth="1"/>
    <col min="6219" max="6219" width="7.5703125" style="7" bestFit="1" customWidth="1"/>
    <col min="6220" max="6220" width="9" style="7" bestFit="1" customWidth="1"/>
    <col min="6221" max="6400" width="11.42578125" style="7"/>
    <col min="6401" max="6401" width="27.5703125" style="7" customWidth="1"/>
    <col min="6402" max="6402" width="10.42578125" style="7" bestFit="1" customWidth="1"/>
    <col min="6403" max="6403" width="9.140625" style="7" bestFit="1" customWidth="1"/>
    <col min="6404" max="6404" width="10.42578125" style="7" bestFit="1" customWidth="1"/>
    <col min="6405" max="6406" width="9.42578125" style="7" bestFit="1" customWidth="1"/>
    <col min="6407" max="6407" width="10.140625" style="7" bestFit="1" customWidth="1"/>
    <col min="6408" max="6408" width="9.140625" style="7" bestFit="1" customWidth="1"/>
    <col min="6409" max="6409" width="10" style="7" customWidth="1"/>
    <col min="6410" max="6413" width="9.42578125" style="7" bestFit="1" customWidth="1"/>
    <col min="6414" max="6414" width="9.140625" style="7" bestFit="1" customWidth="1"/>
    <col min="6415" max="6415" width="8.140625" style="7" bestFit="1" customWidth="1"/>
    <col min="6416" max="6416" width="7.5703125" style="7" bestFit="1" customWidth="1"/>
    <col min="6417" max="6418" width="7.5703125" style="7" customWidth="1"/>
    <col min="6419" max="6419" width="13.7109375" style="7" bestFit="1" customWidth="1"/>
    <col min="6420" max="6424" width="10.140625" style="7" customWidth="1"/>
    <col min="6425" max="6425" width="9" style="7" bestFit="1" customWidth="1"/>
    <col min="6426" max="6426" width="7.5703125" style="7" bestFit="1" customWidth="1"/>
    <col min="6427" max="6427" width="10.42578125" style="7" bestFit="1" customWidth="1"/>
    <col min="6428" max="6431" width="7.5703125" style="7" bestFit="1" customWidth="1"/>
    <col min="6432" max="6432" width="6.85546875" style="7" bestFit="1" customWidth="1"/>
    <col min="6433" max="6433" width="9" style="7" bestFit="1" customWidth="1"/>
    <col min="6434" max="6435" width="7.5703125" style="7" bestFit="1" customWidth="1"/>
    <col min="6436" max="6437" width="9" style="7" bestFit="1" customWidth="1"/>
    <col min="6438" max="6438" width="9" style="7" customWidth="1"/>
    <col min="6439" max="6439" width="7.5703125" style="7" bestFit="1" customWidth="1"/>
    <col min="6440" max="6440" width="10.5703125" style="7" bestFit="1" customWidth="1"/>
    <col min="6441" max="6441" width="11.42578125" style="7"/>
    <col min="6442" max="6442" width="29.42578125" style="7" customWidth="1"/>
    <col min="6443" max="6443" width="9" style="7" bestFit="1" customWidth="1"/>
    <col min="6444" max="6444" width="7.5703125" style="7" bestFit="1" customWidth="1"/>
    <col min="6445" max="6445" width="10.42578125" style="7" bestFit="1" customWidth="1"/>
    <col min="6446" max="6449" width="7.5703125" style="7" bestFit="1" customWidth="1"/>
    <col min="6450" max="6450" width="6.85546875" style="7" bestFit="1" customWidth="1"/>
    <col min="6451" max="6451" width="9" style="7" bestFit="1" customWidth="1"/>
    <col min="6452" max="6453" width="7.5703125" style="7" bestFit="1" customWidth="1"/>
    <col min="6454" max="6455" width="9" style="7" bestFit="1" customWidth="1"/>
    <col min="6456" max="6456" width="9" style="7" customWidth="1"/>
    <col min="6457" max="6457" width="7.5703125" style="7" bestFit="1" customWidth="1"/>
    <col min="6458" max="6458" width="9" style="7" bestFit="1" customWidth="1"/>
    <col min="6459" max="6459" width="11.42578125" style="7"/>
    <col min="6460" max="6460" width="29.42578125" style="7" customWidth="1"/>
    <col min="6461" max="6461" width="9" style="7" bestFit="1" customWidth="1"/>
    <col min="6462" max="6462" width="7.5703125" style="7" bestFit="1" customWidth="1"/>
    <col min="6463" max="6463" width="10.42578125" style="7" bestFit="1" customWidth="1"/>
    <col min="6464" max="6467" width="7.5703125" style="7" bestFit="1" customWidth="1"/>
    <col min="6468" max="6468" width="6.85546875" style="7" bestFit="1" customWidth="1"/>
    <col min="6469" max="6469" width="9" style="7" bestFit="1" customWidth="1"/>
    <col min="6470" max="6471" width="7.5703125" style="7" bestFit="1" customWidth="1"/>
    <col min="6472" max="6473" width="9" style="7" bestFit="1" customWidth="1"/>
    <col min="6474" max="6474" width="9" style="7" customWidth="1"/>
    <col min="6475" max="6475" width="7.5703125" style="7" bestFit="1" customWidth="1"/>
    <col min="6476" max="6476" width="9" style="7" bestFit="1" customWidth="1"/>
    <col min="6477" max="6656" width="11.42578125" style="7"/>
    <col min="6657" max="6657" width="27.5703125" style="7" customWidth="1"/>
    <col min="6658" max="6658" width="10.42578125" style="7" bestFit="1" customWidth="1"/>
    <col min="6659" max="6659" width="9.140625" style="7" bestFit="1" customWidth="1"/>
    <col min="6660" max="6660" width="10.42578125" style="7" bestFit="1" customWidth="1"/>
    <col min="6661" max="6662" width="9.42578125" style="7" bestFit="1" customWidth="1"/>
    <col min="6663" max="6663" width="10.140625" style="7" bestFit="1" customWidth="1"/>
    <col min="6664" max="6664" width="9.140625" style="7" bestFit="1" customWidth="1"/>
    <col min="6665" max="6665" width="10" style="7" customWidth="1"/>
    <col min="6666" max="6669" width="9.42578125" style="7" bestFit="1" customWidth="1"/>
    <col min="6670" max="6670" width="9.140625" style="7" bestFit="1" customWidth="1"/>
    <col min="6671" max="6671" width="8.140625" style="7" bestFit="1" customWidth="1"/>
    <col min="6672" max="6672" width="7.5703125" style="7" bestFit="1" customWidth="1"/>
    <col min="6673" max="6674" width="7.5703125" style="7" customWidth="1"/>
    <col min="6675" max="6675" width="13.7109375" style="7" bestFit="1" customWidth="1"/>
    <col min="6676" max="6680" width="10.140625" style="7" customWidth="1"/>
    <col min="6681" max="6681" width="9" style="7" bestFit="1" customWidth="1"/>
    <col min="6682" max="6682" width="7.5703125" style="7" bestFit="1" customWidth="1"/>
    <col min="6683" max="6683" width="10.42578125" style="7" bestFit="1" customWidth="1"/>
    <col min="6684" max="6687" width="7.5703125" style="7" bestFit="1" customWidth="1"/>
    <col min="6688" max="6688" width="6.85546875" style="7" bestFit="1" customWidth="1"/>
    <col min="6689" max="6689" width="9" style="7" bestFit="1" customWidth="1"/>
    <col min="6690" max="6691" width="7.5703125" style="7" bestFit="1" customWidth="1"/>
    <col min="6692" max="6693" width="9" style="7" bestFit="1" customWidth="1"/>
    <col min="6694" max="6694" width="9" style="7" customWidth="1"/>
    <col min="6695" max="6695" width="7.5703125" style="7" bestFit="1" customWidth="1"/>
    <col min="6696" max="6696" width="10.5703125" style="7" bestFit="1" customWidth="1"/>
    <col min="6697" max="6697" width="11.42578125" style="7"/>
    <col min="6698" max="6698" width="29.42578125" style="7" customWidth="1"/>
    <col min="6699" max="6699" width="9" style="7" bestFit="1" customWidth="1"/>
    <col min="6700" max="6700" width="7.5703125" style="7" bestFit="1" customWidth="1"/>
    <col min="6701" max="6701" width="10.42578125" style="7" bestFit="1" customWidth="1"/>
    <col min="6702" max="6705" width="7.5703125" style="7" bestFit="1" customWidth="1"/>
    <col min="6706" max="6706" width="6.85546875" style="7" bestFit="1" customWidth="1"/>
    <col min="6707" max="6707" width="9" style="7" bestFit="1" customWidth="1"/>
    <col min="6708" max="6709" width="7.5703125" style="7" bestFit="1" customWidth="1"/>
    <col min="6710" max="6711" width="9" style="7" bestFit="1" customWidth="1"/>
    <col min="6712" max="6712" width="9" style="7" customWidth="1"/>
    <col min="6713" max="6713" width="7.5703125" style="7" bestFit="1" customWidth="1"/>
    <col min="6714" max="6714" width="9" style="7" bestFit="1" customWidth="1"/>
    <col min="6715" max="6715" width="11.42578125" style="7"/>
    <col min="6716" max="6716" width="29.42578125" style="7" customWidth="1"/>
    <col min="6717" max="6717" width="9" style="7" bestFit="1" customWidth="1"/>
    <col min="6718" max="6718" width="7.5703125" style="7" bestFit="1" customWidth="1"/>
    <col min="6719" max="6719" width="10.42578125" style="7" bestFit="1" customWidth="1"/>
    <col min="6720" max="6723" width="7.5703125" style="7" bestFit="1" customWidth="1"/>
    <col min="6724" max="6724" width="6.85546875" style="7" bestFit="1" customWidth="1"/>
    <col min="6725" max="6725" width="9" style="7" bestFit="1" customWidth="1"/>
    <col min="6726" max="6727" width="7.5703125" style="7" bestFit="1" customWidth="1"/>
    <col min="6728" max="6729" width="9" style="7" bestFit="1" customWidth="1"/>
    <col min="6730" max="6730" width="9" style="7" customWidth="1"/>
    <col min="6731" max="6731" width="7.5703125" style="7" bestFit="1" customWidth="1"/>
    <col min="6732" max="6732" width="9" style="7" bestFit="1" customWidth="1"/>
    <col min="6733" max="6912" width="11.42578125" style="7"/>
    <col min="6913" max="6913" width="27.5703125" style="7" customWidth="1"/>
    <col min="6914" max="6914" width="10.42578125" style="7" bestFit="1" customWidth="1"/>
    <col min="6915" max="6915" width="9.140625" style="7" bestFit="1" customWidth="1"/>
    <col min="6916" max="6916" width="10.42578125" style="7" bestFit="1" customWidth="1"/>
    <col min="6917" max="6918" width="9.42578125" style="7" bestFit="1" customWidth="1"/>
    <col min="6919" max="6919" width="10.140625" style="7" bestFit="1" customWidth="1"/>
    <col min="6920" max="6920" width="9.140625" style="7" bestFit="1" customWidth="1"/>
    <col min="6921" max="6921" width="10" style="7" customWidth="1"/>
    <col min="6922" max="6925" width="9.42578125" style="7" bestFit="1" customWidth="1"/>
    <col min="6926" max="6926" width="9.140625" style="7" bestFit="1" customWidth="1"/>
    <col min="6927" max="6927" width="8.140625" style="7" bestFit="1" customWidth="1"/>
    <col min="6928" max="6928" width="7.5703125" style="7" bestFit="1" customWidth="1"/>
    <col min="6929" max="6930" width="7.5703125" style="7" customWidth="1"/>
    <col min="6931" max="6931" width="13.7109375" style="7" bestFit="1" customWidth="1"/>
    <col min="6932" max="6936" width="10.140625" style="7" customWidth="1"/>
    <col min="6937" max="6937" width="9" style="7" bestFit="1" customWidth="1"/>
    <col min="6938" max="6938" width="7.5703125" style="7" bestFit="1" customWidth="1"/>
    <col min="6939" max="6939" width="10.42578125" style="7" bestFit="1" customWidth="1"/>
    <col min="6940" max="6943" width="7.5703125" style="7" bestFit="1" customWidth="1"/>
    <col min="6944" max="6944" width="6.85546875" style="7" bestFit="1" customWidth="1"/>
    <col min="6945" max="6945" width="9" style="7" bestFit="1" customWidth="1"/>
    <col min="6946" max="6947" width="7.5703125" style="7" bestFit="1" customWidth="1"/>
    <col min="6948" max="6949" width="9" style="7" bestFit="1" customWidth="1"/>
    <col min="6950" max="6950" width="9" style="7" customWidth="1"/>
    <col min="6951" max="6951" width="7.5703125" style="7" bestFit="1" customWidth="1"/>
    <col min="6952" max="6952" width="10.5703125" style="7" bestFit="1" customWidth="1"/>
    <col min="6953" max="6953" width="11.42578125" style="7"/>
    <col min="6954" max="6954" width="29.42578125" style="7" customWidth="1"/>
    <col min="6955" max="6955" width="9" style="7" bestFit="1" customWidth="1"/>
    <col min="6956" max="6956" width="7.5703125" style="7" bestFit="1" customWidth="1"/>
    <col min="6957" max="6957" width="10.42578125" style="7" bestFit="1" customWidth="1"/>
    <col min="6958" max="6961" width="7.5703125" style="7" bestFit="1" customWidth="1"/>
    <col min="6962" max="6962" width="6.85546875" style="7" bestFit="1" customWidth="1"/>
    <col min="6963" max="6963" width="9" style="7" bestFit="1" customWidth="1"/>
    <col min="6964" max="6965" width="7.5703125" style="7" bestFit="1" customWidth="1"/>
    <col min="6966" max="6967" width="9" style="7" bestFit="1" customWidth="1"/>
    <col min="6968" max="6968" width="9" style="7" customWidth="1"/>
    <col min="6969" max="6969" width="7.5703125" style="7" bestFit="1" customWidth="1"/>
    <col min="6970" max="6970" width="9" style="7" bestFit="1" customWidth="1"/>
    <col min="6971" max="6971" width="11.42578125" style="7"/>
    <col min="6972" max="6972" width="29.42578125" style="7" customWidth="1"/>
    <col min="6973" max="6973" width="9" style="7" bestFit="1" customWidth="1"/>
    <col min="6974" max="6974" width="7.5703125" style="7" bestFit="1" customWidth="1"/>
    <col min="6975" max="6975" width="10.42578125" style="7" bestFit="1" customWidth="1"/>
    <col min="6976" max="6979" width="7.5703125" style="7" bestFit="1" customWidth="1"/>
    <col min="6980" max="6980" width="6.85546875" style="7" bestFit="1" customWidth="1"/>
    <col min="6981" max="6981" width="9" style="7" bestFit="1" customWidth="1"/>
    <col min="6982" max="6983" width="7.5703125" style="7" bestFit="1" customWidth="1"/>
    <col min="6984" max="6985" width="9" style="7" bestFit="1" customWidth="1"/>
    <col min="6986" max="6986" width="9" style="7" customWidth="1"/>
    <col min="6987" max="6987" width="7.5703125" style="7" bestFit="1" customWidth="1"/>
    <col min="6988" max="6988" width="9" style="7" bestFit="1" customWidth="1"/>
    <col min="6989" max="7168" width="11.42578125" style="7"/>
    <col min="7169" max="7169" width="27.5703125" style="7" customWidth="1"/>
    <col min="7170" max="7170" width="10.42578125" style="7" bestFit="1" customWidth="1"/>
    <col min="7171" max="7171" width="9.140625" style="7" bestFit="1" customWidth="1"/>
    <col min="7172" max="7172" width="10.42578125" style="7" bestFit="1" customWidth="1"/>
    <col min="7173" max="7174" width="9.42578125" style="7" bestFit="1" customWidth="1"/>
    <col min="7175" max="7175" width="10.140625" style="7" bestFit="1" customWidth="1"/>
    <col min="7176" max="7176" width="9.140625" style="7" bestFit="1" customWidth="1"/>
    <col min="7177" max="7177" width="10" style="7" customWidth="1"/>
    <col min="7178" max="7181" width="9.42578125" style="7" bestFit="1" customWidth="1"/>
    <col min="7182" max="7182" width="9.140625" style="7" bestFit="1" customWidth="1"/>
    <col min="7183" max="7183" width="8.140625" style="7" bestFit="1" customWidth="1"/>
    <col min="7184" max="7184" width="7.5703125" style="7" bestFit="1" customWidth="1"/>
    <col min="7185" max="7186" width="7.5703125" style="7" customWidth="1"/>
    <col min="7187" max="7187" width="13.7109375" style="7" bestFit="1" customWidth="1"/>
    <col min="7188" max="7192" width="10.140625" style="7" customWidth="1"/>
    <col min="7193" max="7193" width="9" style="7" bestFit="1" customWidth="1"/>
    <col min="7194" max="7194" width="7.5703125" style="7" bestFit="1" customWidth="1"/>
    <col min="7195" max="7195" width="10.42578125" style="7" bestFit="1" customWidth="1"/>
    <col min="7196" max="7199" width="7.5703125" style="7" bestFit="1" customWidth="1"/>
    <col min="7200" max="7200" width="6.85546875" style="7" bestFit="1" customWidth="1"/>
    <col min="7201" max="7201" width="9" style="7" bestFit="1" customWidth="1"/>
    <col min="7202" max="7203" width="7.5703125" style="7" bestFit="1" customWidth="1"/>
    <col min="7204" max="7205" width="9" style="7" bestFit="1" customWidth="1"/>
    <col min="7206" max="7206" width="9" style="7" customWidth="1"/>
    <col min="7207" max="7207" width="7.5703125" style="7" bestFit="1" customWidth="1"/>
    <col min="7208" max="7208" width="10.5703125" style="7" bestFit="1" customWidth="1"/>
    <col min="7209" max="7209" width="11.42578125" style="7"/>
    <col min="7210" max="7210" width="29.42578125" style="7" customWidth="1"/>
    <col min="7211" max="7211" width="9" style="7" bestFit="1" customWidth="1"/>
    <col min="7212" max="7212" width="7.5703125" style="7" bestFit="1" customWidth="1"/>
    <col min="7213" max="7213" width="10.42578125" style="7" bestFit="1" customWidth="1"/>
    <col min="7214" max="7217" width="7.5703125" style="7" bestFit="1" customWidth="1"/>
    <col min="7218" max="7218" width="6.85546875" style="7" bestFit="1" customWidth="1"/>
    <col min="7219" max="7219" width="9" style="7" bestFit="1" customWidth="1"/>
    <col min="7220" max="7221" width="7.5703125" style="7" bestFit="1" customWidth="1"/>
    <col min="7222" max="7223" width="9" style="7" bestFit="1" customWidth="1"/>
    <col min="7224" max="7224" width="9" style="7" customWidth="1"/>
    <col min="7225" max="7225" width="7.5703125" style="7" bestFit="1" customWidth="1"/>
    <col min="7226" max="7226" width="9" style="7" bestFit="1" customWidth="1"/>
    <col min="7227" max="7227" width="11.42578125" style="7"/>
    <col min="7228" max="7228" width="29.42578125" style="7" customWidth="1"/>
    <col min="7229" max="7229" width="9" style="7" bestFit="1" customWidth="1"/>
    <col min="7230" max="7230" width="7.5703125" style="7" bestFit="1" customWidth="1"/>
    <col min="7231" max="7231" width="10.42578125" style="7" bestFit="1" customWidth="1"/>
    <col min="7232" max="7235" width="7.5703125" style="7" bestFit="1" customWidth="1"/>
    <col min="7236" max="7236" width="6.85546875" style="7" bestFit="1" customWidth="1"/>
    <col min="7237" max="7237" width="9" style="7" bestFit="1" customWidth="1"/>
    <col min="7238" max="7239" width="7.5703125" style="7" bestFit="1" customWidth="1"/>
    <col min="7240" max="7241" width="9" style="7" bestFit="1" customWidth="1"/>
    <col min="7242" max="7242" width="9" style="7" customWidth="1"/>
    <col min="7243" max="7243" width="7.5703125" style="7" bestFit="1" customWidth="1"/>
    <col min="7244" max="7244" width="9" style="7" bestFit="1" customWidth="1"/>
    <col min="7245" max="7424" width="11.42578125" style="7"/>
    <col min="7425" max="7425" width="27.5703125" style="7" customWidth="1"/>
    <col min="7426" max="7426" width="10.42578125" style="7" bestFit="1" customWidth="1"/>
    <col min="7427" max="7427" width="9.140625" style="7" bestFit="1" customWidth="1"/>
    <col min="7428" max="7428" width="10.42578125" style="7" bestFit="1" customWidth="1"/>
    <col min="7429" max="7430" width="9.42578125" style="7" bestFit="1" customWidth="1"/>
    <col min="7431" max="7431" width="10.140625" style="7" bestFit="1" customWidth="1"/>
    <col min="7432" max="7432" width="9.140625" style="7" bestFit="1" customWidth="1"/>
    <col min="7433" max="7433" width="10" style="7" customWidth="1"/>
    <col min="7434" max="7437" width="9.42578125" style="7" bestFit="1" customWidth="1"/>
    <col min="7438" max="7438" width="9.140625" style="7" bestFit="1" customWidth="1"/>
    <col min="7439" max="7439" width="8.140625" style="7" bestFit="1" customWidth="1"/>
    <col min="7440" max="7440" width="7.5703125" style="7" bestFit="1" customWidth="1"/>
    <col min="7441" max="7442" width="7.5703125" style="7" customWidth="1"/>
    <col min="7443" max="7443" width="13.7109375" style="7" bestFit="1" customWidth="1"/>
    <col min="7444" max="7448" width="10.140625" style="7" customWidth="1"/>
    <col min="7449" max="7449" width="9" style="7" bestFit="1" customWidth="1"/>
    <col min="7450" max="7450" width="7.5703125" style="7" bestFit="1" customWidth="1"/>
    <col min="7451" max="7451" width="10.42578125" style="7" bestFit="1" customWidth="1"/>
    <col min="7452" max="7455" width="7.5703125" style="7" bestFit="1" customWidth="1"/>
    <col min="7456" max="7456" width="6.85546875" style="7" bestFit="1" customWidth="1"/>
    <col min="7457" max="7457" width="9" style="7" bestFit="1" customWidth="1"/>
    <col min="7458" max="7459" width="7.5703125" style="7" bestFit="1" customWidth="1"/>
    <col min="7460" max="7461" width="9" style="7" bestFit="1" customWidth="1"/>
    <col min="7462" max="7462" width="9" style="7" customWidth="1"/>
    <col min="7463" max="7463" width="7.5703125" style="7" bestFit="1" customWidth="1"/>
    <col min="7464" max="7464" width="10.5703125" style="7" bestFit="1" customWidth="1"/>
    <col min="7465" max="7465" width="11.42578125" style="7"/>
    <col min="7466" max="7466" width="29.42578125" style="7" customWidth="1"/>
    <col min="7467" max="7467" width="9" style="7" bestFit="1" customWidth="1"/>
    <col min="7468" max="7468" width="7.5703125" style="7" bestFit="1" customWidth="1"/>
    <col min="7469" max="7469" width="10.42578125" style="7" bestFit="1" customWidth="1"/>
    <col min="7470" max="7473" width="7.5703125" style="7" bestFit="1" customWidth="1"/>
    <col min="7474" max="7474" width="6.85546875" style="7" bestFit="1" customWidth="1"/>
    <col min="7475" max="7475" width="9" style="7" bestFit="1" customWidth="1"/>
    <col min="7476" max="7477" width="7.5703125" style="7" bestFit="1" customWidth="1"/>
    <col min="7478" max="7479" width="9" style="7" bestFit="1" customWidth="1"/>
    <col min="7480" max="7480" width="9" style="7" customWidth="1"/>
    <col min="7481" max="7481" width="7.5703125" style="7" bestFit="1" customWidth="1"/>
    <col min="7482" max="7482" width="9" style="7" bestFit="1" customWidth="1"/>
    <col min="7483" max="7483" width="11.42578125" style="7"/>
    <col min="7484" max="7484" width="29.42578125" style="7" customWidth="1"/>
    <col min="7485" max="7485" width="9" style="7" bestFit="1" customWidth="1"/>
    <col min="7486" max="7486" width="7.5703125" style="7" bestFit="1" customWidth="1"/>
    <col min="7487" max="7487" width="10.42578125" style="7" bestFit="1" customWidth="1"/>
    <col min="7488" max="7491" width="7.5703125" style="7" bestFit="1" customWidth="1"/>
    <col min="7492" max="7492" width="6.85546875" style="7" bestFit="1" customWidth="1"/>
    <col min="7493" max="7493" width="9" style="7" bestFit="1" customWidth="1"/>
    <col min="7494" max="7495" width="7.5703125" style="7" bestFit="1" customWidth="1"/>
    <col min="7496" max="7497" width="9" style="7" bestFit="1" customWidth="1"/>
    <col min="7498" max="7498" width="9" style="7" customWidth="1"/>
    <col min="7499" max="7499" width="7.5703125" style="7" bestFit="1" customWidth="1"/>
    <col min="7500" max="7500" width="9" style="7" bestFit="1" customWidth="1"/>
    <col min="7501" max="7680" width="11.42578125" style="7"/>
    <col min="7681" max="7681" width="27.5703125" style="7" customWidth="1"/>
    <col min="7682" max="7682" width="10.42578125" style="7" bestFit="1" customWidth="1"/>
    <col min="7683" max="7683" width="9.140625" style="7" bestFit="1" customWidth="1"/>
    <col min="7684" max="7684" width="10.42578125" style="7" bestFit="1" customWidth="1"/>
    <col min="7685" max="7686" width="9.42578125" style="7" bestFit="1" customWidth="1"/>
    <col min="7687" max="7687" width="10.140625" style="7" bestFit="1" customWidth="1"/>
    <col min="7688" max="7688" width="9.140625" style="7" bestFit="1" customWidth="1"/>
    <col min="7689" max="7689" width="10" style="7" customWidth="1"/>
    <col min="7690" max="7693" width="9.42578125" style="7" bestFit="1" customWidth="1"/>
    <col min="7694" max="7694" width="9.140625" style="7" bestFit="1" customWidth="1"/>
    <col min="7695" max="7695" width="8.140625" style="7" bestFit="1" customWidth="1"/>
    <col min="7696" max="7696" width="7.5703125" style="7" bestFit="1" customWidth="1"/>
    <col min="7697" max="7698" width="7.5703125" style="7" customWidth="1"/>
    <col min="7699" max="7699" width="13.7109375" style="7" bestFit="1" customWidth="1"/>
    <col min="7700" max="7704" width="10.140625" style="7" customWidth="1"/>
    <col min="7705" max="7705" width="9" style="7" bestFit="1" customWidth="1"/>
    <col min="7706" max="7706" width="7.5703125" style="7" bestFit="1" customWidth="1"/>
    <col min="7707" max="7707" width="10.42578125" style="7" bestFit="1" customWidth="1"/>
    <col min="7708" max="7711" width="7.5703125" style="7" bestFit="1" customWidth="1"/>
    <col min="7712" max="7712" width="6.85546875" style="7" bestFit="1" customWidth="1"/>
    <col min="7713" max="7713" width="9" style="7" bestFit="1" customWidth="1"/>
    <col min="7714" max="7715" width="7.5703125" style="7" bestFit="1" customWidth="1"/>
    <col min="7716" max="7717" width="9" style="7" bestFit="1" customWidth="1"/>
    <col min="7718" max="7718" width="9" style="7" customWidth="1"/>
    <col min="7719" max="7719" width="7.5703125" style="7" bestFit="1" customWidth="1"/>
    <col min="7720" max="7720" width="10.5703125" style="7" bestFit="1" customWidth="1"/>
    <col min="7721" max="7721" width="11.42578125" style="7"/>
    <col min="7722" max="7722" width="29.42578125" style="7" customWidth="1"/>
    <col min="7723" max="7723" width="9" style="7" bestFit="1" customWidth="1"/>
    <col min="7724" max="7724" width="7.5703125" style="7" bestFit="1" customWidth="1"/>
    <col min="7725" max="7725" width="10.42578125" style="7" bestFit="1" customWidth="1"/>
    <col min="7726" max="7729" width="7.5703125" style="7" bestFit="1" customWidth="1"/>
    <col min="7730" max="7730" width="6.85546875" style="7" bestFit="1" customWidth="1"/>
    <col min="7731" max="7731" width="9" style="7" bestFit="1" customWidth="1"/>
    <col min="7732" max="7733" width="7.5703125" style="7" bestFit="1" customWidth="1"/>
    <col min="7734" max="7735" width="9" style="7" bestFit="1" customWidth="1"/>
    <col min="7736" max="7736" width="9" style="7" customWidth="1"/>
    <col min="7737" max="7737" width="7.5703125" style="7" bestFit="1" customWidth="1"/>
    <col min="7738" max="7738" width="9" style="7" bestFit="1" customWidth="1"/>
    <col min="7739" max="7739" width="11.42578125" style="7"/>
    <col min="7740" max="7740" width="29.42578125" style="7" customWidth="1"/>
    <col min="7741" max="7741" width="9" style="7" bestFit="1" customWidth="1"/>
    <col min="7742" max="7742" width="7.5703125" style="7" bestFit="1" customWidth="1"/>
    <col min="7743" max="7743" width="10.42578125" style="7" bestFit="1" customWidth="1"/>
    <col min="7744" max="7747" width="7.5703125" style="7" bestFit="1" customWidth="1"/>
    <col min="7748" max="7748" width="6.85546875" style="7" bestFit="1" customWidth="1"/>
    <col min="7749" max="7749" width="9" style="7" bestFit="1" customWidth="1"/>
    <col min="7750" max="7751" width="7.5703125" style="7" bestFit="1" customWidth="1"/>
    <col min="7752" max="7753" width="9" style="7" bestFit="1" customWidth="1"/>
    <col min="7754" max="7754" width="9" style="7" customWidth="1"/>
    <col min="7755" max="7755" width="7.5703125" style="7" bestFit="1" customWidth="1"/>
    <col min="7756" max="7756" width="9" style="7" bestFit="1" customWidth="1"/>
    <col min="7757" max="7936" width="11.42578125" style="7"/>
    <col min="7937" max="7937" width="27.5703125" style="7" customWidth="1"/>
    <col min="7938" max="7938" width="10.42578125" style="7" bestFit="1" customWidth="1"/>
    <col min="7939" max="7939" width="9.140625" style="7" bestFit="1" customWidth="1"/>
    <col min="7940" max="7940" width="10.42578125" style="7" bestFit="1" customWidth="1"/>
    <col min="7941" max="7942" width="9.42578125" style="7" bestFit="1" customWidth="1"/>
    <col min="7943" max="7943" width="10.140625" style="7" bestFit="1" customWidth="1"/>
    <col min="7944" max="7944" width="9.140625" style="7" bestFit="1" customWidth="1"/>
    <col min="7945" max="7945" width="10" style="7" customWidth="1"/>
    <col min="7946" max="7949" width="9.42578125" style="7" bestFit="1" customWidth="1"/>
    <col min="7950" max="7950" width="9.140625" style="7" bestFit="1" customWidth="1"/>
    <col min="7951" max="7951" width="8.140625" style="7" bestFit="1" customWidth="1"/>
    <col min="7952" max="7952" width="7.5703125" style="7" bestFit="1" customWidth="1"/>
    <col min="7953" max="7954" width="7.5703125" style="7" customWidth="1"/>
    <col min="7955" max="7955" width="13.7109375" style="7" bestFit="1" customWidth="1"/>
    <col min="7956" max="7960" width="10.140625" style="7" customWidth="1"/>
    <col min="7961" max="7961" width="9" style="7" bestFit="1" customWidth="1"/>
    <col min="7962" max="7962" width="7.5703125" style="7" bestFit="1" customWidth="1"/>
    <col min="7963" max="7963" width="10.42578125" style="7" bestFit="1" customWidth="1"/>
    <col min="7964" max="7967" width="7.5703125" style="7" bestFit="1" customWidth="1"/>
    <col min="7968" max="7968" width="6.85546875" style="7" bestFit="1" customWidth="1"/>
    <col min="7969" max="7969" width="9" style="7" bestFit="1" customWidth="1"/>
    <col min="7970" max="7971" width="7.5703125" style="7" bestFit="1" customWidth="1"/>
    <col min="7972" max="7973" width="9" style="7" bestFit="1" customWidth="1"/>
    <col min="7974" max="7974" width="9" style="7" customWidth="1"/>
    <col min="7975" max="7975" width="7.5703125" style="7" bestFit="1" customWidth="1"/>
    <col min="7976" max="7976" width="10.5703125" style="7" bestFit="1" customWidth="1"/>
    <col min="7977" max="7977" width="11.42578125" style="7"/>
    <col min="7978" max="7978" width="29.42578125" style="7" customWidth="1"/>
    <col min="7979" max="7979" width="9" style="7" bestFit="1" customWidth="1"/>
    <col min="7980" max="7980" width="7.5703125" style="7" bestFit="1" customWidth="1"/>
    <col min="7981" max="7981" width="10.42578125" style="7" bestFit="1" customWidth="1"/>
    <col min="7982" max="7985" width="7.5703125" style="7" bestFit="1" customWidth="1"/>
    <col min="7986" max="7986" width="6.85546875" style="7" bestFit="1" customWidth="1"/>
    <col min="7987" max="7987" width="9" style="7" bestFit="1" customWidth="1"/>
    <col min="7988" max="7989" width="7.5703125" style="7" bestFit="1" customWidth="1"/>
    <col min="7990" max="7991" width="9" style="7" bestFit="1" customWidth="1"/>
    <col min="7992" max="7992" width="9" style="7" customWidth="1"/>
    <col min="7993" max="7993" width="7.5703125" style="7" bestFit="1" customWidth="1"/>
    <col min="7994" max="7994" width="9" style="7" bestFit="1" customWidth="1"/>
    <col min="7995" max="7995" width="11.42578125" style="7"/>
    <col min="7996" max="7996" width="29.42578125" style="7" customWidth="1"/>
    <col min="7997" max="7997" width="9" style="7" bestFit="1" customWidth="1"/>
    <col min="7998" max="7998" width="7.5703125" style="7" bestFit="1" customWidth="1"/>
    <col min="7999" max="7999" width="10.42578125" style="7" bestFit="1" customWidth="1"/>
    <col min="8000" max="8003" width="7.5703125" style="7" bestFit="1" customWidth="1"/>
    <col min="8004" max="8004" width="6.85546875" style="7" bestFit="1" customWidth="1"/>
    <col min="8005" max="8005" width="9" style="7" bestFit="1" customWidth="1"/>
    <col min="8006" max="8007" width="7.5703125" style="7" bestFit="1" customWidth="1"/>
    <col min="8008" max="8009" width="9" style="7" bestFit="1" customWidth="1"/>
    <col min="8010" max="8010" width="9" style="7" customWidth="1"/>
    <col min="8011" max="8011" width="7.5703125" style="7" bestFit="1" customWidth="1"/>
    <col min="8012" max="8012" width="9" style="7" bestFit="1" customWidth="1"/>
    <col min="8013" max="8192" width="11.42578125" style="7"/>
    <col min="8193" max="8193" width="27.5703125" style="7" customWidth="1"/>
    <col min="8194" max="8194" width="10.42578125" style="7" bestFit="1" customWidth="1"/>
    <col min="8195" max="8195" width="9.140625" style="7" bestFit="1" customWidth="1"/>
    <col min="8196" max="8196" width="10.42578125" style="7" bestFit="1" customWidth="1"/>
    <col min="8197" max="8198" width="9.42578125" style="7" bestFit="1" customWidth="1"/>
    <col min="8199" max="8199" width="10.140625" style="7" bestFit="1" customWidth="1"/>
    <col min="8200" max="8200" width="9.140625" style="7" bestFit="1" customWidth="1"/>
    <col min="8201" max="8201" width="10" style="7" customWidth="1"/>
    <col min="8202" max="8205" width="9.42578125" style="7" bestFit="1" customWidth="1"/>
    <col min="8206" max="8206" width="9.140625" style="7" bestFit="1" customWidth="1"/>
    <col min="8207" max="8207" width="8.140625" style="7" bestFit="1" customWidth="1"/>
    <col min="8208" max="8208" width="7.5703125" style="7" bestFit="1" customWidth="1"/>
    <col min="8209" max="8210" width="7.5703125" style="7" customWidth="1"/>
    <col min="8211" max="8211" width="13.7109375" style="7" bestFit="1" customWidth="1"/>
    <col min="8212" max="8216" width="10.140625" style="7" customWidth="1"/>
    <col min="8217" max="8217" width="9" style="7" bestFit="1" customWidth="1"/>
    <col min="8218" max="8218" width="7.5703125" style="7" bestFit="1" customWidth="1"/>
    <col min="8219" max="8219" width="10.42578125" style="7" bestFit="1" customWidth="1"/>
    <col min="8220" max="8223" width="7.5703125" style="7" bestFit="1" customWidth="1"/>
    <col min="8224" max="8224" width="6.85546875" style="7" bestFit="1" customWidth="1"/>
    <col min="8225" max="8225" width="9" style="7" bestFit="1" customWidth="1"/>
    <col min="8226" max="8227" width="7.5703125" style="7" bestFit="1" customWidth="1"/>
    <col min="8228" max="8229" width="9" style="7" bestFit="1" customWidth="1"/>
    <col min="8230" max="8230" width="9" style="7" customWidth="1"/>
    <col min="8231" max="8231" width="7.5703125" style="7" bestFit="1" customWidth="1"/>
    <col min="8232" max="8232" width="10.5703125" style="7" bestFit="1" customWidth="1"/>
    <col min="8233" max="8233" width="11.42578125" style="7"/>
    <col min="8234" max="8234" width="29.42578125" style="7" customWidth="1"/>
    <col min="8235" max="8235" width="9" style="7" bestFit="1" customWidth="1"/>
    <col min="8236" max="8236" width="7.5703125" style="7" bestFit="1" customWidth="1"/>
    <col min="8237" max="8237" width="10.42578125" style="7" bestFit="1" customWidth="1"/>
    <col min="8238" max="8241" width="7.5703125" style="7" bestFit="1" customWidth="1"/>
    <col min="8242" max="8242" width="6.85546875" style="7" bestFit="1" customWidth="1"/>
    <col min="8243" max="8243" width="9" style="7" bestFit="1" customWidth="1"/>
    <col min="8244" max="8245" width="7.5703125" style="7" bestFit="1" customWidth="1"/>
    <col min="8246" max="8247" width="9" style="7" bestFit="1" customWidth="1"/>
    <col min="8248" max="8248" width="9" style="7" customWidth="1"/>
    <col min="8249" max="8249" width="7.5703125" style="7" bestFit="1" customWidth="1"/>
    <col min="8250" max="8250" width="9" style="7" bestFit="1" customWidth="1"/>
    <col min="8251" max="8251" width="11.42578125" style="7"/>
    <col min="8252" max="8252" width="29.42578125" style="7" customWidth="1"/>
    <col min="8253" max="8253" width="9" style="7" bestFit="1" customWidth="1"/>
    <col min="8254" max="8254" width="7.5703125" style="7" bestFit="1" customWidth="1"/>
    <col min="8255" max="8255" width="10.42578125" style="7" bestFit="1" customWidth="1"/>
    <col min="8256" max="8259" width="7.5703125" style="7" bestFit="1" customWidth="1"/>
    <col min="8260" max="8260" width="6.85546875" style="7" bestFit="1" customWidth="1"/>
    <col min="8261" max="8261" width="9" style="7" bestFit="1" customWidth="1"/>
    <col min="8262" max="8263" width="7.5703125" style="7" bestFit="1" customWidth="1"/>
    <col min="8264" max="8265" width="9" style="7" bestFit="1" customWidth="1"/>
    <col min="8266" max="8266" width="9" style="7" customWidth="1"/>
    <col min="8267" max="8267" width="7.5703125" style="7" bestFit="1" customWidth="1"/>
    <col min="8268" max="8268" width="9" style="7" bestFit="1" customWidth="1"/>
    <col min="8269" max="8448" width="11.42578125" style="7"/>
    <col min="8449" max="8449" width="27.5703125" style="7" customWidth="1"/>
    <col min="8450" max="8450" width="10.42578125" style="7" bestFit="1" customWidth="1"/>
    <col min="8451" max="8451" width="9.140625" style="7" bestFit="1" customWidth="1"/>
    <col min="8452" max="8452" width="10.42578125" style="7" bestFit="1" customWidth="1"/>
    <col min="8453" max="8454" width="9.42578125" style="7" bestFit="1" customWidth="1"/>
    <col min="8455" max="8455" width="10.140625" style="7" bestFit="1" customWidth="1"/>
    <col min="8456" max="8456" width="9.140625" style="7" bestFit="1" customWidth="1"/>
    <col min="8457" max="8457" width="10" style="7" customWidth="1"/>
    <col min="8458" max="8461" width="9.42578125" style="7" bestFit="1" customWidth="1"/>
    <col min="8462" max="8462" width="9.140625" style="7" bestFit="1" customWidth="1"/>
    <col min="8463" max="8463" width="8.140625" style="7" bestFit="1" customWidth="1"/>
    <col min="8464" max="8464" width="7.5703125" style="7" bestFit="1" customWidth="1"/>
    <col min="8465" max="8466" width="7.5703125" style="7" customWidth="1"/>
    <col min="8467" max="8467" width="13.7109375" style="7" bestFit="1" customWidth="1"/>
    <col min="8468" max="8472" width="10.140625" style="7" customWidth="1"/>
    <col min="8473" max="8473" width="9" style="7" bestFit="1" customWidth="1"/>
    <col min="8474" max="8474" width="7.5703125" style="7" bestFit="1" customWidth="1"/>
    <col min="8475" max="8475" width="10.42578125" style="7" bestFit="1" customWidth="1"/>
    <col min="8476" max="8479" width="7.5703125" style="7" bestFit="1" customWidth="1"/>
    <col min="8480" max="8480" width="6.85546875" style="7" bestFit="1" customWidth="1"/>
    <col min="8481" max="8481" width="9" style="7" bestFit="1" customWidth="1"/>
    <col min="8482" max="8483" width="7.5703125" style="7" bestFit="1" customWidth="1"/>
    <col min="8484" max="8485" width="9" style="7" bestFit="1" customWidth="1"/>
    <col min="8486" max="8486" width="9" style="7" customWidth="1"/>
    <col min="8487" max="8487" width="7.5703125" style="7" bestFit="1" customWidth="1"/>
    <col min="8488" max="8488" width="10.5703125" style="7" bestFit="1" customWidth="1"/>
    <col min="8489" max="8489" width="11.42578125" style="7"/>
    <col min="8490" max="8490" width="29.42578125" style="7" customWidth="1"/>
    <col min="8491" max="8491" width="9" style="7" bestFit="1" customWidth="1"/>
    <col min="8492" max="8492" width="7.5703125" style="7" bestFit="1" customWidth="1"/>
    <col min="8493" max="8493" width="10.42578125" style="7" bestFit="1" customWidth="1"/>
    <col min="8494" max="8497" width="7.5703125" style="7" bestFit="1" customWidth="1"/>
    <col min="8498" max="8498" width="6.85546875" style="7" bestFit="1" customWidth="1"/>
    <col min="8499" max="8499" width="9" style="7" bestFit="1" customWidth="1"/>
    <col min="8500" max="8501" width="7.5703125" style="7" bestFit="1" customWidth="1"/>
    <col min="8502" max="8503" width="9" style="7" bestFit="1" customWidth="1"/>
    <col min="8504" max="8504" width="9" style="7" customWidth="1"/>
    <col min="8505" max="8505" width="7.5703125" style="7" bestFit="1" customWidth="1"/>
    <col min="8506" max="8506" width="9" style="7" bestFit="1" customWidth="1"/>
    <col min="8507" max="8507" width="11.42578125" style="7"/>
    <col min="8508" max="8508" width="29.42578125" style="7" customWidth="1"/>
    <col min="8509" max="8509" width="9" style="7" bestFit="1" customWidth="1"/>
    <col min="8510" max="8510" width="7.5703125" style="7" bestFit="1" customWidth="1"/>
    <col min="8511" max="8511" width="10.42578125" style="7" bestFit="1" customWidth="1"/>
    <col min="8512" max="8515" width="7.5703125" style="7" bestFit="1" customWidth="1"/>
    <col min="8516" max="8516" width="6.85546875" style="7" bestFit="1" customWidth="1"/>
    <col min="8517" max="8517" width="9" style="7" bestFit="1" customWidth="1"/>
    <col min="8518" max="8519" width="7.5703125" style="7" bestFit="1" customWidth="1"/>
    <col min="8520" max="8521" width="9" style="7" bestFit="1" customWidth="1"/>
    <col min="8522" max="8522" width="9" style="7" customWidth="1"/>
    <col min="8523" max="8523" width="7.5703125" style="7" bestFit="1" customWidth="1"/>
    <col min="8524" max="8524" width="9" style="7" bestFit="1" customWidth="1"/>
    <col min="8525" max="8704" width="11.42578125" style="7"/>
    <col min="8705" max="8705" width="27.5703125" style="7" customWidth="1"/>
    <col min="8706" max="8706" width="10.42578125" style="7" bestFit="1" customWidth="1"/>
    <col min="8707" max="8707" width="9.140625" style="7" bestFit="1" customWidth="1"/>
    <col min="8708" max="8708" width="10.42578125" style="7" bestFit="1" customWidth="1"/>
    <col min="8709" max="8710" width="9.42578125" style="7" bestFit="1" customWidth="1"/>
    <col min="8711" max="8711" width="10.140625" style="7" bestFit="1" customWidth="1"/>
    <col min="8712" max="8712" width="9.140625" style="7" bestFit="1" customWidth="1"/>
    <col min="8713" max="8713" width="10" style="7" customWidth="1"/>
    <col min="8714" max="8717" width="9.42578125" style="7" bestFit="1" customWidth="1"/>
    <col min="8718" max="8718" width="9.140625" style="7" bestFit="1" customWidth="1"/>
    <col min="8719" max="8719" width="8.140625" style="7" bestFit="1" customWidth="1"/>
    <col min="8720" max="8720" width="7.5703125" style="7" bestFit="1" customWidth="1"/>
    <col min="8721" max="8722" width="7.5703125" style="7" customWidth="1"/>
    <col min="8723" max="8723" width="13.7109375" style="7" bestFit="1" customWidth="1"/>
    <col min="8724" max="8728" width="10.140625" style="7" customWidth="1"/>
    <col min="8729" max="8729" width="9" style="7" bestFit="1" customWidth="1"/>
    <col min="8730" max="8730" width="7.5703125" style="7" bestFit="1" customWidth="1"/>
    <col min="8731" max="8731" width="10.42578125" style="7" bestFit="1" customWidth="1"/>
    <col min="8732" max="8735" width="7.5703125" style="7" bestFit="1" customWidth="1"/>
    <col min="8736" max="8736" width="6.85546875" style="7" bestFit="1" customWidth="1"/>
    <col min="8737" max="8737" width="9" style="7" bestFit="1" customWidth="1"/>
    <col min="8738" max="8739" width="7.5703125" style="7" bestFit="1" customWidth="1"/>
    <col min="8740" max="8741" width="9" style="7" bestFit="1" customWidth="1"/>
    <col min="8742" max="8742" width="9" style="7" customWidth="1"/>
    <col min="8743" max="8743" width="7.5703125" style="7" bestFit="1" customWidth="1"/>
    <col min="8744" max="8744" width="10.5703125" style="7" bestFit="1" customWidth="1"/>
    <col min="8745" max="8745" width="11.42578125" style="7"/>
    <col min="8746" max="8746" width="29.42578125" style="7" customWidth="1"/>
    <col min="8747" max="8747" width="9" style="7" bestFit="1" customWidth="1"/>
    <col min="8748" max="8748" width="7.5703125" style="7" bestFit="1" customWidth="1"/>
    <col min="8749" max="8749" width="10.42578125" style="7" bestFit="1" customWidth="1"/>
    <col min="8750" max="8753" width="7.5703125" style="7" bestFit="1" customWidth="1"/>
    <col min="8754" max="8754" width="6.85546875" style="7" bestFit="1" customWidth="1"/>
    <col min="8755" max="8755" width="9" style="7" bestFit="1" customWidth="1"/>
    <col min="8756" max="8757" width="7.5703125" style="7" bestFit="1" customWidth="1"/>
    <col min="8758" max="8759" width="9" style="7" bestFit="1" customWidth="1"/>
    <col min="8760" max="8760" width="9" style="7" customWidth="1"/>
    <col min="8761" max="8761" width="7.5703125" style="7" bestFit="1" customWidth="1"/>
    <col min="8762" max="8762" width="9" style="7" bestFit="1" customWidth="1"/>
    <col min="8763" max="8763" width="11.42578125" style="7"/>
    <col min="8764" max="8764" width="29.42578125" style="7" customWidth="1"/>
    <col min="8765" max="8765" width="9" style="7" bestFit="1" customWidth="1"/>
    <col min="8766" max="8766" width="7.5703125" style="7" bestFit="1" customWidth="1"/>
    <col min="8767" max="8767" width="10.42578125" style="7" bestFit="1" customWidth="1"/>
    <col min="8768" max="8771" width="7.5703125" style="7" bestFit="1" customWidth="1"/>
    <col min="8772" max="8772" width="6.85546875" style="7" bestFit="1" customWidth="1"/>
    <col min="8773" max="8773" width="9" style="7" bestFit="1" customWidth="1"/>
    <col min="8774" max="8775" width="7.5703125" style="7" bestFit="1" customWidth="1"/>
    <col min="8776" max="8777" width="9" style="7" bestFit="1" customWidth="1"/>
    <col min="8778" max="8778" width="9" style="7" customWidth="1"/>
    <col min="8779" max="8779" width="7.5703125" style="7" bestFit="1" customWidth="1"/>
    <col min="8780" max="8780" width="9" style="7" bestFit="1" customWidth="1"/>
    <col min="8781" max="8960" width="11.42578125" style="7"/>
    <col min="8961" max="8961" width="27.5703125" style="7" customWidth="1"/>
    <col min="8962" max="8962" width="10.42578125" style="7" bestFit="1" customWidth="1"/>
    <col min="8963" max="8963" width="9.140625" style="7" bestFit="1" customWidth="1"/>
    <col min="8964" max="8964" width="10.42578125" style="7" bestFit="1" customWidth="1"/>
    <col min="8965" max="8966" width="9.42578125" style="7" bestFit="1" customWidth="1"/>
    <col min="8967" max="8967" width="10.140625" style="7" bestFit="1" customWidth="1"/>
    <col min="8968" max="8968" width="9.140625" style="7" bestFit="1" customWidth="1"/>
    <col min="8969" max="8969" width="10" style="7" customWidth="1"/>
    <col min="8970" max="8973" width="9.42578125" style="7" bestFit="1" customWidth="1"/>
    <col min="8974" max="8974" width="9.140625" style="7" bestFit="1" customWidth="1"/>
    <col min="8975" max="8975" width="8.140625" style="7" bestFit="1" customWidth="1"/>
    <col min="8976" max="8976" width="7.5703125" style="7" bestFit="1" customWidth="1"/>
    <col min="8977" max="8978" width="7.5703125" style="7" customWidth="1"/>
    <col min="8979" max="8979" width="13.7109375" style="7" bestFit="1" customWidth="1"/>
    <col min="8980" max="8984" width="10.140625" style="7" customWidth="1"/>
    <col min="8985" max="8985" width="9" style="7" bestFit="1" customWidth="1"/>
    <col min="8986" max="8986" width="7.5703125" style="7" bestFit="1" customWidth="1"/>
    <col min="8987" max="8987" width="10.42578125" style="7" bestFit="1" customWidth="1"/>
    <col min="8988" max="8991" width="7.5703125" style="7" bestFit="1" customWidth="1"/>
    <col min="8992" max="8992" width="6.85546875" style="7" bestFit="1" customWidth="1"/>
    <col min="8993" max="8993" width="9" style="7" bestFit="1" customWidth="1"/>
    <col min="8994" max="8995" width="7.5703125" style="7" bestFit="1" customWidth="1"/>
    <col min="8996" max="8997" width="9" style="7" bestFit="1" customWidth="1"/>
    <col min="8998" max="8998" width="9" style="7" customWidth="1"/>
    <col min="8999" max="8999" width="7.5703125" style="7" bestFit="1" customWidth="1"/>
    <col min="9000" max="9000" width="10.5703125" style="7" bestFit="1" customWidth="1"/>
    <col min="9001" max="9001" width="11.42578125" style="7"/>
    <col min="9002" max="9002" width="29.42578125" style="7" customWidth="1"/>
    <col min="9003" max="9003" width="9" style="7" bestFit="1" customWidth="1"/>
    <col min="9004" max="9004" width="7.5703125" style="7" bestFit="1" customWidth="1"/>
    <col min="9005" max="9005" width="10.42578125" style="7" bestFit="1" customWidth="1"/>
    <col min="9006" max="9009" width="7.5703125" style="7" bestFit="1" customWidth="1"/>
    <col min="9010" max="9010" width="6.85546875" style="7" bestFit="1" customWidth="1"/>
    <col min="9011" max="9011" width="9" style="7" bestFit="1" customWidth="1"/>
    <col min="9012" max="9013" width="7.5703125" style="7" bestFit="1" customWidth="1"/>
    <col min="9014" max="9015" width="9" style="7" bestFit="1" customWidth="1"/>
    <col min="9016" max="9016" width="9" style="7" customWidth="1"/>
    <col min="9017" max="9017" width="7.5703125" style="7" bestFit="1" customWidth="1"/>
    <col min="9018" max="9018" width="9" style="7" bestFit="1" customWidth="1"/>
    <col min="9019" max="9019" width="11.42578125" style="7"/>
    <col min="9020" max="9020" width="29.42578125" style="7" customWidth="1"/>
    <col min="9021" max="9021" width="9" style="7" bestFit="1" customWidth="1"/>
    <col min="9022" max="9022" width="7.5703125" style="7" bestFit="1" customWidth="1"/>
    <col min="9023" max="9023" width="10.42578125" style="7" bestFit="1" customWidth="1"/>
    <col min="9024" max="9027" width="7.5703125" style="7" bestFit="1" customWidth="1"/>
    <col min="9028" max="9028" width="6.85546875" style="7" bestFit="1" customWidth="1"/>
    <col min="9029" max="9029" width="9" style="7" bestFit="1" customWidth="1"/>
    <col min="9030" max="9031" width="7.5703125" style="7" bestFit="1" customWidth="1"/>
    <col min="9032" max="9033" width="9" style="7" bestFit="1" customWidth="1"/>
    <col min="9034" max="9034" width="9" style="7" customWidth="1"/>
    <col min="9035" max="9035" width="7.5703125" style="7" bestFit="1" customWidth="1"/>
    <col min="9036" max="9036" width="9" style="7" bestFit="1" customWidth="1"/>
    <col min="9037" max="9216" width="11.42578125" style="7"/>
    <col min="9217" max="9217" width="27.5703125" style="7" customWidth="1"/>
    <col min="9218" max="9218" width="10.42578125" style="7" bestFit="1" customWidth="1"/>
    <col min="9219" max="9219" width="9.140625" style="7" bestFit="1" customWidth="1"/>
    <col min="9220" max="9220" width="10.42578125" style="7" bestFit="1" customWidth="1"/>
    <col min="9221" max="9222" width="9.42578125" style="7" bestFit="1" customWidth="1"/>
    <col min="9223" max="9223" width="10.140625" style="7" bestFit="1" customWidth="1"/>
    <col min="9224" max="9224" width="9.140625" style="7" bestFit="1" customWidth="1"/>
    <col min="9225" max="9225" width="10" style="7" customWidth="1"/>
    <col min="9226" max="9229" width="9.42578125" style="7" bestFit="1" customWidth="1"/>
    <col min="9230" max="9230" width="9.140625" style="7" bestFit="1" customWidth="1"/>
    <col min="9231" max="9231" width="8.140625" style="7" bestFit="1" customWidth="1"/>
    <col min="9232" max="9232" width="7.5703125" style="7" bestFit="1" customWidth="1"/>
    <col min="9233" max="9234" width="7.5703125" style="7" customWidth="1"/>
    <col min="9235" max="9235" width="13.7109375" style="7" bestFit="1" customWidth="1"/>
    <col min="9236" max="9240" width="10.140625" style="7" customWidth="1"/>
    <col min="9241" max="9241" width="9" style="7" bestFit="1" customWidth="1"/>
    <col min="9242" max="9242" width="7.5703125" style="7" bestFit="1" customWidth="1"/>
    <col min="9243" max="9243" width="10.42578125" style="7" bestFit="1" customWidth="1"/>
    <col min="9244" max="9247" width="7.5703125" style="7" bestFit="1" customWidth="1"/>
    <col min="9248" max="9248" width="6.85546875" style="7" bestFit="1" customWidth="1"/>
    <col min="9249" max="9249" width="9" style="7" bestFit="1" customWidth="1"/>
    <col min="9250" max="9251" width="7.5703125" style="7" bestFit="1" customWidth="1"/>
    <col min="9252" max="9253" width="9" style="7" bestFit="1" customWidth="1"/>
    <col min="9254" max="9254" width="9" style="7" customWidth="1"/>
    <col min="9255" max="9255" width="7.5703125" style="7" bestFit="1" customWidth="1"/>
    <col min="9256" max="9256" width="10.5703125" style="7" bestFit="1" customWidth="1"/>
    <col min="9257" max="9257" width="11.42578125" style="7"/>
    <col min="9258" max="9258" width="29.42578125" style="7" customWidth="1"/>
    <col min="9259" max="9259" width="9" style="7" bestFit="1" customWidth="1"/>
    <col min="9260" max="9260" width="7.5703125" style="7" bestFit="1" customWidth="1"/>
    <col min="9261" max="9261" width="10.42578125" style="7" bestFit="1" customWidth="1"/>
    <col min="9262" max="9265" width="7.5703125" style="7" bestFit="1" customWidth="1"/>
    <col min="9266" max="9266" width="6.85546875" style="7" bestFit="1" customWidth="1"/>
    <col min="9267" max="9267" width="9" style="7" bestFit="1" customWidth="1"/>
    <col min="9268" max="9269" width="7.5703125" style="7" bestFit="1" customWidth="1"/>
    <col min="9270" max="9271" width="9" style="7" bestFit="1" customWidth="1"/>
    <col min="9272" max="9272" width="9" style="7" customWidth="1"/>
    <col min="9273" max="9273" width="7.5703125" style="7" bestFit="1" customWidth="1"/>
    <col min="9274" max="9274" width="9" style="7" bestFit="1" customWidth="1"/>
    <col min="9275" max="9275" width="11.42578125" style="7"/>
    <col min="9276" max="9276" width="29.42578125" style="7" customWidth="1"/>
    <col min="9277" max="9277" width="9" style="7" bestFit="1" customWidth="1"/>
    <col min="9278" max="9278" width="7.5703125" style="7" bestFit="1" customWidth="1"/>
    <col min="9279" max="9279" width="10.42578125" style="7" bestFit="1" customWidth="1"/>
    <col min="9280" max="9283" width="7.5703125" style="7" bestFit="1" customWidth="1"/>
    <col min="9284" max="9284" width="6.85546875" style="7" bestFit="1" customWidth="1"/>
    <col min="9285" max="9285" width="9" style="7" bestFit="1" customWidth="1"/>
    <col min="9286" max="9287" width="7.5703125" style="7" bestFit="1" customWidth="1"/>
    <col min="9288" max="9289" width="9" style="7" bestFit="1" customWidth="1"/>
    <col min="9290" max="9290" width="9" style="7" customWidth="1"/>
    <col min="9291" max="9291" width="7.5703125" style="7" bestFit="1" customWidth="1"/>
    <col min="9292" max="9292" width="9" style="7" bestFit="1" customWidth="1"/>
    <col min="9293" max="9472" width="11.42578125" style="7"/>
    <col min="9473" max="9473" width="27.5703125" style="7" customWidth="1"/>
    <col min="9474" max="9474" width="10.42578125" style="7" bestFit="1" customWidth="1"/>
    <col min="9475" max="9475" width="9.140625" style="7" bestFit="1" customWidth="1"/>
    <col min="9476" max="9476" width="10.42578125" style="7" bestFit="1" customWidth="1"/>
    <col min="9477" max="9478" width="9.42578125" style="7" bestFit="1" customWidth="1"/>
    <col min="9479" max="9479" width="10.140625" style="7" bestFit="1" customWidth="1"/>
    <col min="9480" max="9480" width="9.140625" style="7" bestFit="1" customWidth="1"/>
    <col min="9481" max="9481" width="10" style="7" customWidth="1"/>
    <col min="9482" max="9485" width="9.42578125" style="7" bestFit="1" customWidth="1"/>
    <col min="9486" max="9486" width="9.140625" style="7" bestFit="1" customWidth="1"/>
    <col min="9487" max="9487" width="8.140625" style="7" bestFit="1" customWidth="1"/>
    <col min="9488" max="9488" width="7.5703125" style="7" bestFit="1" customWidth="1"/>
    <col min="9489" max="9490" width="7.5703125" style="7" customWidth="1"/>
    <col min="9491" max="9491" width="13.7109375" style="7" bestFit="1" customWidth="1"/>
    <col min="9492" max="9496" width="10.140625" style="7" customWidth="1"/>
    <col min="9497" max="9497" width="9" style="7" bestFit="1" customWidth="1"/>
    <col min="9498" max="9498" width="7.5703125" style="7" bestFit="1" customWidth="1"/>
    <col min="9499" max="9499" width="10.42578125" style="7" bestFit="1" customWidth="1"/>
    <col min="9500" max="9503" width="7.5703125" style="7" bestFit="1" customWidth="1"/>
    <col min="9504" max="9504" width="6.85546875" style="7" bestFit="1" customWidth="1"/>
    <col min="9505" max="9505" width="9" style="7" bestFit="1" customWidth="1"/>
    <col min="9506" max="9507" width="7.5703125" style="7" bestFit="1" customWidth="1"/>
    <col min="9508" max="9509" width="9" style="7" bestFit="1" customWidth="1"/>
    <col min="9510" max="9510" width="9" style="7" customWidth="1"/>
    <col min="9511" max="9511" width="7.5703125" style="7" bestFit="1" customWidth="1"/>
    <col min="9512" max="9512" width="10.5703125" style="7" bestFit="1" customWidth="1"/>
    <col min="9513" max="9513" width="11.42578125" style="7"/>
    <col min="9514" max="9514" width="29.42578125" style="7" customWidth="1"/>
    <col min="9515" max="9515" width="9" style="7" bestFit="1" customWidth="1"/>
    <col min="9516" max="9516" width="7.5703125" style="7" bestFit="1" customWidth="1"/>
    <col min="9517" max="9517" width="10.42578125" style="7" bestFit="1" customWidth="1"/>
    <col min="9518" max="9521" width="7.5703125" style="7" bestFit="1" customWidth="1"/>
    <col min="9522" max="9522" width="6.85546875" style="7" bestFit="1" customWidth="1"/>
    <col min="9523" max="9523" width="9" style="7" bestFit="1" customWidth="1"/>
    <col min="9524" max="9525" width="7.5703125" style="7" bestFit="1" customWidth="1"/>
    <col min="9526" max="9527" width="9" style="7" bestFit="1" customWidth="1"/>
    <col min="9528" max="9528" width="9" style="7" customWidth="1"/>
    <col min="9529" max="9529" width="7.5703125" style="7" bestFit="1" customWidth="1"/>
    <col min="9530" max="9530" width="9" style="7" bestFit="1" customWidth="1"/>
    <col min="9531" max="9531" width="11.42578125" style="7"/>
    <col min="9532" max="9532" width="29.42578125" style="7" customWidth="1"/>
    <col min="9533" max="9533" width="9" style="7" bestFit="1" customWidth="1"/>
    <col min="9534" max="9534" width="7.5703125" style="7" bestFit="1" customWidth="1"/>
    <col min="9535" max="9535" width="10.42578125" style="7" bestFit="1" customWidth="1"/>
    <col min="9536" max="9539" width="7.5703125" style="7" bestFit="1" customWidth="1"/>
    <col min="9540" max="9540" width="6.85546875" style="7" bestFit="1" customWidth="1"/>
    <col min="9541" max="9541" width="9" style="7" bestFit="1" customWidth="1"/>
    <col min="9542" max="9543" width="7.5703125" style="7" bestFit="1" customWidth="1"/>
    <col min="9544" max="9545" width="9" style="7" bestFit="1" customWidth="1"/>
    <col min="9546" max="9546" width="9" style="7" customWidth="1"/>
    <col min="9547" max="9547" width="7.5703125" style="7" bestFit="1" customWidth="1"/>
    <col min="9548" max="9548" width="9" style="7" bestFit="1" customWidth="1"/>
    <col min="9549" max="9728" width="11.42578125" style="7"/>
    <col min="9729" max="9729" width="27.5703125" style="7" customWidth="1"/>
    <col min="9730" max="9730" width="10.42578125" style="7" bestFit="1" customWidth="1"/>
    <col min="9731" max="9731" width="9.140625" style="7" bestFit="1" customWidth="1"/>
    <col min="9732" max="9732" width="10.42578125" style="7" bestFit="1" customWidth="1"/>
    <col min="9733" max="9734" width="9.42578125" style="7" bestFit="1" customWidth="1"/>
    <col min="9735" max="9735" width="10.140625" style="7" bestFit="1" customWidth="1"/>
    <col min="9736" max="9736" width="9.140625" style="7" bestFit="1" customWidth="1"/>
    <col min="9737" max="9737" width="10" style="7" customWidth="1"/>
    <col min="9738" max="9741" width="9.42578125" style="7" bestFit="1" customWidth="1"/>
    <col min="9742" max="9742" width="9.140625" style="7" bestFit="1" customWidth="1"/>
    <col min="9743" max="9743" width="8.140625" style="7" bestFit="1" customWidth="1"/>
    <col min="9744" max="9744" width="7.5703125" style="7" bestFit="1" customWidth="1"/>
    <col min="9745" max="9746" width="7.5703125" style="7" customWidth="1"/>
    <col min="9747" max="9747" width="13.7109375" style="7" bestFit="1" customWidth="1"/>
    <col min="9748" max="9752" width="10.140625" style="7" customWidth="1"/>
    <col min="9753" max="9753" width="9" style="7" bestFit="1" customWidth="1"/>
    <col min="9754" max="9754" width="7.5703125" style="7" bestFit="1" customWidth="1"/>
    <col min="9755" max="9755" width="10.42578125" style="7" bestFit="1" customWidth="1"/>
    <col min="9756" max="9759" width="7.5703125" style="7" bestFit="1" customWidth="1"/>
    <col min="9760" max="9760" width="6.85546875" style="7" bestFit="1" customWidth="1"/>
    <col min="9761" max="9761" width="9" style="7" bestFit="1" customWidth="1"/>
    <col min="9762" max="9763" width="7.5703125" style="7" bestFit="1" customWidth="1"/>
    <col min="9764" max="9765" width="9" style="7" bestFit="1" customWidth="1"/>
    <col min="9766" max="9766" width="9" style="7" customWidth="1"/>
    <col min="9767" max="9767" width="7.5703125" style="7" bestFit="1" customWidth="1"/>
    <col min="9768" max="9768" width="10.5703125" style="7" bestFit="1" customWidth="1"/>
    <col min="9769" max="9769" width="11.42578125" style="7"/>
    <col min="9770" max="9770" width="29.42578125" style="7" customWidth="1"/>
    <col min="9771" max="9771" width="9" style="7" bestFit="1" customWidth="1"/>
    <col min="9772" max="9772" width="7.5703125" style="7" bestFit="1" customWidth="1"/>
    <col min="9773" max="9773" width="10.42578125" style="7" bestFit="1" customWidth="1"/>
    <col min="9774" max="9777" width="7.5703125" style="7" bestFit="1" customWidth="1"/>
    <col min="9778" max="9778" width="6.85546875" style="7" bestFit="1" customWidth="1"/>
    <col min="9779" max="9779" width="9" style="7" bestFit="1" customWidth="1"/>
    <col min="9780" max="9781" width="7.5703125" style="7" bestFit="1" customWidth="1"/>
    <col min="9782" max="9783" width="9" style="7" bestFit="1" customWidth="1"/>
    <col min="9784" max="9784" width="9" style="7" customWidth="1"/>
    <col min="9785" max="9785" width="7.5703125" style="7" bestFit="1" customWidth="1"/>
    <col min="9786" max="9786" width="9" style="7" bestFit="1" customWidth="1"/>
    <col min="9787" max="9787" width="11.42578125" style="7"/>
    <col min="9788" max="9788" width="29.42578125" style="7" customWidth="1"/>
    <col min="9789" max="9789" width="9" style="7" bestFit="1" customWidth="1"/>
    <col min="9790" max="9790" width="7.5703125" style="7" bestFit="1" customWidth="1"/>
    <col min="9791" max="9791" width="10.42578125" style="7" bestFit="1" customWidth="1"/>
    <col min="9792" max="9795" width="7.5703125" style="7" bestFit="1" customWidth="1"/>
    <col min="9796" max="9796" width="6.85546875" style="7" bestFit="1" customWidth="1"/>
    <col min="9797" max="9797" width="9" style="7" bestFit="1" customWidth="1"/>
    <col min="9798" max="9799" width="7.5703125" style="7" bestFit="1" customWidth="1"/>
    <col min="9800" max="9801" width="9" style="7" bestFit="1" customWidth="1"/>
    <col min="9802" max="9802" width="9" style="7" customWidth="1"/>
    <col min="9803" max="9803" width="7.5703125" style="7" bestFit="1" customWidth="1"/>
    <col min="9804" max="9804" width="9" style="7" bestFit="1" customWidth="1"/>
    <col min="9805" max="9984" width="11.42578125" style="7"/>
    <col min="9985" max="9985" width="27.5703125" style="7" customWidth="1"/>
    <col min="9986" max="9986" width="10.42578125" style="7" bestFit="1" customWidth="1"/>
    <col min="9987" max="9987" width="9.140625" style="7" bestFit="1" customWidth="1"/>
    <col min="9988" max="9988" width="10.42578125" style="7" bestFit="1" customWidth="1"/>
    <col min="9989" max="9990" width="9.42578125" style="7" bestFit="1" customWidth="1"/>
    <col min="9991" max="9991" width="10.140625" style="7" bestFit="1" customWidth="1"/>
    <col min="9992" max="9992" width="9.140625" style="7" bestFit="1" customWidth="1"/>
    <col min="9993" max="9993" width="10" style="7" customWidth="1"/>
    <col min="9994" max="9997" width="9.42578125" style="7" bestFit="1" customWidth="1"/>
    <col min="9998" max="9998" width="9.140625" style="7" bestFit="1" customWidth="1"/>
    <col min="9999" max="9999" width="8.140625" style="7" bestFit="1" customWidth="1"/>
    <col min="10000" max="10000" width="7.5703125" style="7" bestFit="1" customWidth="1"/>
    <col min="10001" max="10002" width="7.5703125" style="7" customWidth="1"/>
    <col min="10003" max="10003" width="13.7109375" style="7" bestFit="1" customWidth="1"/>
    <col min="10004" max="10008" width="10.140625" style="7" customWidth="1"/>
    <col min="10009" max="10009" width="9" style="7" bestFit="1" customWidth="1"/>
    <col min="10010" max="10010" width="7.5703125" style="7" bestFit="1" customWidth="1"/>
    <col min="10011" max="10011" width="10.42578125" style="7" bestFit="1" customWidth="1"/>
    <col min="10012" max="10015" width="7.5703125" style="7" bestFit="1" customWidth="1"/>
    <col min="10016" max="10016" width="6.85546875" style="7" bestFit="1" customWidth="1"/>
    <col min="10017" max="10017" width="9" style="7" bestFit="1" customWidth="1"/>
    <col min="10018" max="10019" width="7.5703125" style="7" bestFit="1" customWidth="1"/>
    <col min="10020" max="10021" width="9" style="7" bestFit="1" customWidth="1"/>
    <col min="10022" max="10022" width="9" style="7" customWidth="1"/>
    <col min="10023" max="10023" width="7.5703125" style="7" bestFit="1" customWidth="1"/>
    <col min="10024" max="10024" width="10.5703125" style="7" bestFit="1" customWidth="1"/>
    <col min="10025" max="10025" width="11.42578125" style="7"/>
    <col min="10026" max="10026" width="29.42578125" style="7" customWidth="1"/>
    <col min="10027" max="10027" width="9" style="7" bestFit="1" customWidth="1"/>
    <col min="10028" max="10028" width="7.5703125" style="7" bestFit="1" customWidth="1"/>
    <col min="10029" max="10029" width="10.42578125" style="7" bestFit="1" customWidth="1"/>
    <col min="10030" max="10033" width="7.5703125" style="7" bestFit="1" customWidth="1"/>
    <col min="10034" max="10034" width="6.85546875" style="7" bestFit="1" customWidth="1"/>
    <col min="10035" max="10035" width="9" style="7" bestFit="1" customWidth="1"/>
    <col min="10036" max="10037" width="7.5703125" style="7" bestFit="1" customWidth="1"/>
    <col min="10038" max="10039" width="9" style="7" bestFit="1" customWidth="1"/>
    <col min="10040" max="10040" width="9" style="7" customWidth="1"/>
    <col min="10041" max="10041" width="7.5703125" style="7" bestFit="1" customWidth="1"/>
    <col min="10042" max="10042" width="9" style="7" bestFit="1" customWidth="1"/>
    <col min="10043" max="10043" width="11.42578125" style="7"/>
    <col min="10044" max="10044" width="29.42578125" style="7" customWidth="1"/>
    <col min="10045" max="10045" width="9" style="7" bestFit="1" customWidth="1"/>
    <col min="10046" max="10046" width="7.5703125" style="7" bestFit="1" customWidth="1"/>
    <col min="10047" max="10047" width="10.42578125" style="7" bestFit="1" customWidth="1"/>
    <col min="10048" max="10051" width="7.5703125" style="7" bestFit="1" customWidth="1"/>
    <col min="10052" max="10052" width="6.85546875" style="7" bestFit="1" customWidth="1"/>
    <col min="10053" max="10053" width="9" style="7" bestFit="1" customWidth="1"/>
    <col min="10054" max="10055" width="7.5703125" style="7" bestFit="1" customWidth="1"/>
    <col min="10056" max="10057" width="9" style="7" bestFit="1" customWidth="1"/>
    <col min="10058" max="10058" width="9" style="7" customWidth="1"/>
    <col min="10059" max="10059" width="7.5703125" style="7" bestFit="1" customWidth="1"/>
    <col min="10060" max="10060" width="9" style="7" bestFit="1" customWidth="1"/>
    <col min="10061" max="10240" width="11.42578125" style="7"/>
    <col min="10241" max="10241" width="27.5703125" style="7" customWidth="1"/>
    <col min="10242" max="10242" width="10.42578125" style="7" bestFit="1" customWidth="1"/>
    <col min="10243" max="10243" width="9.140625" style="7" bestFit="1" customWidth="1"/>
    <col min="10244" max="10244" width="10.42578125" style="7" bestFit="1" customWidth="1"/>
    <col min="10245" max="10246" width="9.42578125" style="7" bestFit="1" customWidth="1"/>
    <col min="10247" max="10247" width="10.140625" style="7" bestFit="1" customWidth="1"/>
    <col min="10248" max="10248" width="9.140625" style="7" bestFit="1" customWidth="1"/>
    <col min="10249" max="10249" width="10" style="7" customWidth="1"/>
    <col min="10250" max="10253" width="9.42578125" style="7" bestFit="1" customWidth="1"/>
    <col min="10254" max="10254" width="9.140625" style="7" bestFit="1" customWidth="1"/>
    <col min="10255" max="10255" width="8.140625" style="7" bestFit="1" customWidth="1"/>
    <col min="10256" max="10256" width="7.5703125" style="7" bestFit="1" customWidth="1"/>
    <col min="10257" max="10258" width="7.5703125" style="7" customWidth="1"/>
    <col min="10259" max="10259" width="13.7109375" style="7" bestFit="1" customWidth="1"/>
    <col min="10260" max="10264" width="10.140625" style="7" customWidth="1"/>
    <col min="10265" max="10265" width="9" style="7" bestFit="1" customWidth="1"/>
    <col min="10266" max="10266" width="7.5703125" style="7" bestFit="1" customWidth="1"/>
    <col min="10267" max="10267" width="10.42578125" style="7" bestFit="1" customWidth="1"/>
    <col min="10268" max="10271" width="7.5703125" style="7" bestFit="1" customWidth="1"/>
    <col min="10272" max="10272" width="6.85546875" style="7" bestFit="1" customWidth="1"/>
    <col min="10273" max="10273" width="9" style="7" bestFit="1" customWidth="1"/>
    <col min="10274" max="10275" width="7.5703125" style="7" bestFit="1" customWidth="1"/>
    <col min="10276" max="10277" width="9" style="7" bestFit="1" customWidth="1"/>
    <col min="10278" max="10278" width="9" style="7" customWidth="1"/>
    <col min="10279" max="10279" width="7.5703125" style="7" bestFit="1" customWidth="1"/>
    <col min="10280" max="10280" width="10.5703125" style="7" bestFit="1" customWidth="1"/>
    <col min="10281" max="10281" width="11.42578125" style="7"/>
    <col min="10282" max="10282" width="29.42578125" style="7" customWidth="1"/>
    <col min="10283" max="10283" width="9" style="7" bestFit="1" customWidth="1"/>
    <col min="10284" max="10284" width="7.5703125" style="7" bestFit="1" customWidth="1"/>
    <col min="10285" max="10285" width="10.42578125" style="7" bestFit="1" customWidth="1"/>
    <col min="10286" max="10289" width="7.5703125" style="7" bestFit="1" customWidth="1"/>
    <col min="10290" max="10290" width="6.85546875" style="7" bestFit="1" customWidth="1"/>
    <col min="10291" max="10291" width="9" style="7" bestFit="1" customWidth="1"/>
    <col min="10292" max="10293" width="7.5703125" style="7" bestFit="1" customWidth="1"/>
    <col min="10294" max="10295" width="9" style="7" bestFit="1" customWidth="1"/>
    <col min="10296" max="10296" width="9" style="7" customWidth="1"/>
    <col min="10297" max="10297" width="7.5703125" style="7" bestFit="1" customWidth="1"/>
    <col min="10298" max="10298" width="9" style="7" bestFit="1" customWidth="1"/>
    <col min="10299" max="10299" width="11.42578125" style="7"/>
    <col min="10300" max="10300" width="29.42578125" style="7" customWidth="1"/>
    <col min="10301" max="10301" width="9" style="7" bestFit="1" customWidth="1"/>
    <col min="10302" max="10302" width="7.5703125" style="7" bestFit="1" customWidth="1"/>
    <col min="10303" max="10303" width="10.42578125" style="7" bestFit="1" customWidth="1"/>
    <col min="10304" max="10307" width="7.5703125" style="7" bestFit="1" customWidth="1"/>
    <col min="10308" max="10308" width="6.85546875" style="7" bestFit="1" customWidth="1"/>
    <col min="10309" max="10309" width="9" style="7" bestFit="1" customWidth="1"/>
    <col min="10310" max="10311" width="7.5703125" style="7" bestFit="1" customWidth="1"/>
    <col min="10312" max="10313" width="9" style="7" bestFit="1" customWidth="1"/>
    <col min="10314" max="10314" width="9" style="7" customWidth="1"/>
    <col min="10315" max="10315" width="7.5703125" style="7" bestFit="1" customWidth="1"/>
    <col min="10316" max="10316" width="9" style="7" bestFit="1" customWidth="1"/>
    <col min="10317" max="10496" width="11.42578125" style="7"/>
    <col min="10497" max="10497" width="27.5703125" style="7" customWidth="1"/>
    <col min="10498" max="10498" width="10.42578125" style="7" bestFit="1" customWidth="1"/>
    <col min="10499" max="10499" width="9.140625" style="7" bestFit="1" customWidth="1"/>
    <col min="10500" max="10500" width="10.42578125" style="7" bestFit="1" customWidth="1"/>
    <col min="10501" max="10502" width="9.42578125" style="7" bestFit="1" customWidth="1"/>
    <col min="10503" max="10503" width="10.140625" style="7" bestFit="1" customWidth="1"/>
    <col min="10504" max="10504" width="9.140625" style="7" bestFit="1" customWidth="1"/>
    <col min="10505" max="10505" width="10" style="7" customWidth="1"/>
    <col min="10506" max="10509" width="9.42578125" style="7" bestFit="1" customWidth="1"/>
    <col min="10510" max="10510" width="9.140625" style="7" bestFit="1" customWidth="1"/>
    <col min="10511" max="10511" width="8.140625" style="7" bestFit="1" customWidth="1"/>
    <col min="10512" max="10512" width="7.5703125" style="7" bestFit="1" customWidth="1"/>
    <col min="10513" max="10514" width="7.5703125" style="7" customWidth="1"/>
    <col min="10515" max="10515" width="13.7109375" style="7" bestFit="1" customWidth="1"/>
    <col min="10516" max="10520" width="10.140625" style="7" customWidth="1"/>
    <col min="10521" max="10521" width="9" style="7" bestFit="1" customWidth="1"/>
    <col min="10522" max="10522" width="7.5703125" style="7" bestFit="1" customWidth="1"/>
    <col min="10523" max="10523" width="10.42578125" style="7" bestFit="1" customWidth="1"/>
    <col min="10524" max="10527" width="7.5703125" style="7" bestFit="1" customWidth="1"/>
    <col min="10528" max="10528" width="6.85546875" style="7" bestFit="1" customWidth="1"/>
    <col min="10529" max="10529" width="9" style="7" bestFit="1" customWidth="1"/>
    <col min="10530" max="10531" width="7.5703125" style="7" bestFit="1" customWidth="1"/>
    <col min="10532" max="10533" width="9" style="7" bestFit="1" customWidth="1"/>
    <col min="10534" max="10534" width="9" style="7" customWidth="1"/>
    <col min="10535" max="10535" width="7.5703125" style="7" bestFit="1" customWidth="1"/>
    <col min="10536" max="10536" width="10.5703125" style="7" bestFit="1" customWidth="1"/>
    <col min="10537" max="10537" width="11.42578125" style="7"/>
    <col min="10538" max="10538" width="29.42578125" style="7" customWidth="1"/>
    <col min="10539" max="10539" width="9" style="7" bestFit="1" customWidth="1"/>
    <col min="10540" max="10540" width="7.5703125" style="7" bestFit="1" customWidth="1"/>
    <col min="10541" max="10541" width="10.42578125" style="7" bestFit="1" customWidth="1"/>
    <col min="10542" max="10545" width="7.5703125" style="7" bestFit="1" customWidth="1"/>
    <col min="10546" max="10546" width="6.85546875" style="7" bestFit="1" customWidth="1"/>
    <col min="10547" max="10547" width="9" style="7" bestFit="1" customWidth="1"/>
    <col min="10548" max="10549" width="7.5703125" style="7" bestFit="1" customWidth="1"/>
    <col min="10550" max="10551" width="9" style="7" bestFit="1" customWidth="1"/>
    <col min="10552" max="10552" width="9" style="7" customWidth="1"/>
    <col min="10553" max="10553" width="7.5703125" style="7" bestFit="1" customWidth="1"/>
    <col min="10554" max="10554" width="9" style="7" bestFit="1" customWidth="1"/>
    <col min="10555" max="10555" width="11.42578125" style="7"/>
    <col min="10556" max="10556" width="29.42578125" style="7" customWidth="1"/>
    <col min="10557" max="10557" width="9" style="7" bestFit="1" customWidth="1"/>
    <col min="10558" max="10558" width="7.5703125" style="7" bestFit="1" customWidth="1"/>
    <col min="10559" max="10559" width="10.42578125" style="7" bestFit="1" customWidth="1"/>
    <col min="10560" max="10563" width="7.5703125" style="7" bestFit="1" customWidth="1"/>
    <col min="10564" max="10564" width="6.85546875" style="7" bestFit="1" customWidth="1"/>
    <col min="10565" max="10565" width="9" style="7" bestFit="1" customWidth="1"/>
    <col min="10566" max="10567" width="7.5703125" style="7" bestFit="1" customWidth="1"/>
    <col min="10568" max="10569" width="9" style="7" bestFit="1" customWidth="1"/>
    <col min="10570" max="10570" width="9" style="7" customWidth="1"/>
    <col min="10571" max="10571" width="7.5703125" style="7" bestFit="1" customWidth="1"/>
    <col min="10572" max="10572" width="9" style="7" bestFit="1" customWidth="1"/>
    <col min="10573" max="10752" width="11.42578125" style="7"/>
    <col min="10753" max="10753" width="27.5703125" style="7" customWidth="1"/>
    <col min="10754" max="10754" width="10.42578125" style="7" bestFit="1" customWidth="1"/>
    <col min="10755" max="10755" width="9.140625" style="7" bestFit="1" customWidth="1"/>
    <col min="10756" max="10756" width="10.42578125" style="7" bestFit="1" customWidth="1"/>
    <col min="10757" max="10758" width="9.42578125" style="7" bestFit="1" customWidth="1"/>
    <col min="10759" max="10759" width="10.140625" style="7" bestFit="1" customWidth="1"/>
    <col min="10760" max="10760" width="9.140625" style="7" bestFit="1" customWidth="1"/>
    <col min="10761" max="10761" width="10" style="7" customWidth="1"/>
    <col min="10762" max="10765" width="9.42578125" style="7" bestFit="1" customWidth="1"/>
    <col min="10766" max="10766" width="9.140625" style="7" bestFit="1" customWidth="1"/>
    <col min="10767" max="10767" width="8.140625" style="7" bestFit="1" customWidth="1"/>
    <col min="10768" max="10768" width="7.5703125" style="7" bestFit="1" customWidth="1"/>
    <col min="10769" max="10770" width="7.5703125" style="7" customWidth="1"/>
    <col min="10771" max="10771" width="13.7109375" style="7" bestFit="1" customWidth="1"/>
    <col min="10772" max="10776" width="10.140625" style="7" customWidth="1"/>
    <col min="10777" max="10777" width="9" style="7" bestFit="1" customWidth="1"/>
    <col min="10778" max="10778" width="7.5703125" style="7" bestFit="1" customWidth="1"/>
    <col min="10779" max="10779" width="10.42578125" style="7" bestFit="1" customWidth="1"/>
    <col min="10780" max="10783" width="7.5703125" style="7" bestFit="1" customWidth="1"/>
    <col min="10784" max="10784" width="6.85546875" style="7" bestFit="1" customWidth="1"/>
    <col min="10785" max="10785" width="9" style="7" bestFit="1" customWidth="1"/>
    <col min="10786" max="10787" width="7.5703125" style="7" bestFit="1" customWidth="1"/>
    <col min="10788" max="10789" width="9" style="7" bestFit="1" customWidth="1"/>
    <col min="10790" max="10790" width="9" style="7" customWidth="1"/>
    <col min="10791" max="10791" width="7.5703125" style="7" bestFit="1" customWidth="1"/>
    <col min="10792" max="10792" width="10.5703125" style="7" bestFit="1" customWidth="1"/>
    <col min="10793" max="10793" width="11.42578125" style="7"/>
    <col min="10794" max="10794" width="29.42578125" style="7" customWidth="1"/>
    <col min="10795" max="10795" width="9" style="7" bestFit="1" customWidth="1"/>
    <col min="10796" max="10796" width="7.5703125" style="7" bestFit="1" customWidth="1"/>
    <col min="10797" max="10797" width="10.42578125" style="7" bestFit="1" customWidth="1"/>
    <col min="10798" max="10801" width="7.5703125" style="7" bestFit="1" customWidth="1"/>
    <col min="10802" max="10802" width="6.85546875" style="7" bestFit="1" customWidth="1"/>
    <col min="10803" max="10803" width="9" style="7" bestFit="1" customWidth="1"/>
    <col min="10804" max="10805" width="7.5703125" style="7" bestFit="1" customWidth="1"/>
    <col min="10806" max="10807" width="9" style="7" bestFit="1" customWidth="1"/>
    <col min="10808" max="10808" width="9" style="7" customWidth="1"/>
    <col min="10809" max="10809" width="7.5703125" style="7" bestFit="1" customWidth="1"/>
    <col min="10810" max="10810" width="9" style="7" bestFit="1" customWidth="1"/>
    <col min="10811" max="10811" width="11.42578125" style="7"/>
    <col min="10812" max="10812" width="29.42578125" style="7" customWidth="1"/>
    <col min="10813" max="10813" width="9" style="7" bestFit="1" customWidth="1"/>
    <col min="10814" max="10814" width="7.5703125" style="7" bestFit="1" customWidth="1"/>
    <col min="10815" max="10815" width="10.42578125" style="7" bestFit="1" customWidth="1"/>
    <col min="10816" max="10819" width="7.5703125" style="7" bestFit="1" customWidth="1"/>
    <col min="10820" max="10820" width="6.85546875" style="7" bestFit="1" customWidth="1"/>
    <col min="10821" max="10821" width="9" style="7" bestFit="1" customWidth="1"/>
    <col min="10822" max="10823" width="7.5703125" style="7" bestFit="1" customWidth="1"/>
    <col min="10824" max="10825" width="9" style="7" bestFit="1" customWidth="1"/>
    <col min="10826" max="10826" width="9" style="7" customWidth="1"/>
    <col min="10827" max="10827" width="7.5703125" style="7" bestFit="1" customWidth="1"/>
    <col min="10828" max="10828" width="9" style="7" bestFit="1" customWidth="1"/>
    <col min="10829" max="11008" width="11.42578125" style="7"/>
    <col min="11009" max="11009" width="27.5703125" style="7" customWidth="1"/>
    <col min="11010" max="11010" width="10.42578125" style="7" bestFit="1" customWidth="1"/>
    <col min="11011" max="11011" width="9.140625" style="7" bestFit="1" customWidth="1"/>
    <col min="11012" max="11012" width="10.42578125" style="7" bestFit="1" customWidth="1"/>
    <col min="11013" max="11014" width="9.42578125" style="7" bestFit="1" customWidth="1"/>
    <col min="11015" max="11015" width="10.140625" style="7" bestFit="1" customWidth="1"/>
    <col min="11016" max="11016" width="9.140625" style="7" bestFit="1" customWidth="1"/>
    <col min="11017" max="11017" width="10" style="7" customWidth="1"/>
    <col min="11018" max="11021" width="9.42578125" style="7" bestFit="1" customWidth="1"/>
    <col min="11022" max="11022" width="9.140625" style="7" bestFit="1" customWidth="1"/>
    <col min="11023" max="11023" width="8.140625" style="7" bestFit="1" customWidth="1"/>
    <col min="11024" max="11024" width="7.5703125" style="7" bestFit="1" customWidth="1"/>
    <col min="11025" max="11026" width="7.5703125" style="7" customWidth="1"/>
    <col min="11027" max="11027" width="13.7109375" style="7" bestFit="1" customWidth="1"/>
    <col min="11028" max="11032" width="10.140625" style="7" customWidth="1"/>
    <col min="11033" max="11033" width="9" style="7" bestFit="1" customWidth="1"/>
    <col min="11034" max="11034" width="7.5703125" style="7" bestFit="1" customWidth="1"/>
    <col min="11035" max="11035" width="10.42578125" style="7" bestFit="1" customWidth="1"/>
    <col min="11036" max="11039" width="7.5703125" style="7" bestFit="1" customWidth="1"/>
    <col min="11040" max="11040" width="6.85546875" style="7" bestFit="1" customWidth="1"/>
    <col min="11041" max="11041" width="9" style="7" bestFit="1" customWidth="1"/>
    <col min="11042" max="11043" width="7.5703125" style="7" bestFit="1" customWidth="1"/>
    <col min="11044" max="11045" width="9" style="7" bestFit="1" customWidth="1"/>
    <col min="11046" max="11046" width="9" style="7" customWidth="1"/>
    <col min="11047" max="11047" width="7.5703125" style="7" bestFit="1" customWidth="1"/>
    <col min="11048" max="11048" width="10.5703125" style="7" bestFit="1" customWidth="1"/>
    <col min="11049" max="11049" width="11.42578125" style="7"/>
    <col min="11050" max="11050" width="29.42578125" style="7" customWidth="1"/>
    <col min="11051" max="11051" width="9" style="7" bestFit="1" customWidth="1"/>
    <col min="11052" max="11052" width="7.5703125" style="7" bestFit="1" customWidth="1"/>
    <col min="11053" max="11053" width="10.42578125" style="7" bestFit="1" customWidth="1"/>
    <col min="11054" max="11057" width="7.5703125" style="7" bestFit="1" customWidth="1"/>
    <col min="11058" max="11058" width="6.85546875" style="7" bestFit="1" customWidth="1"/>
    <col min="11059" max="11059" width="9" style="7" bestFit="1" customWidth="1"/>
    <col min="11060" max="11061" width="7.5703125" style="7" bestFit="1" customWidth="1"/>
    <col min="11062" max="11063" width="9" style="7" bestFit="1" customWidth="1"/>
    <col min="11064" max="11064" width="9" style="7" customWidth="1"/>
    <col min="11065" max="11065" width="7.5703125" style="7" bestFit="1" customWidth="1"/>
    <col min="11066" max="11066" width="9" style="7" bestFit="1" customWidth="1"/>
    <col min="11067" max="11067" width="11.42578125" style="7"/>
    <col min="11068" max="11068" width="29.42578125" style="7" customWidth="1"/>
    <col min="11069" max="11069" width="9" style="7" bestFit="1" customWidth="1"/>
    <col min="11070" max="11070" width="7.5703125" style="7" bestFit="1" customWidth="1"/>
    <col min="11071" max="11071" width="10.42578125" style="7" bestFit="1" customWidth="1"/>
    <col min="11072" max="11075" width="7.5703125" style="7" bestFit="1" customWidth="1"/>
    <col min="11076" max="11076" width="6.85546875" style="7" bestFit="1" customWidth="1"/>
    <col min="11077" max="11077" width="9" style="7" bestFit="1" customWidth="1"/>
    <col min="11078" max="11079" width="7.5703125" style="7" bestFit="1" customWidth="1"/>
    <col min="11080" max="11081" width="9" style="7" bestFit="1" customWidth="1"/>
    <col min="11082" max="11082" width="9" style="7" customWidth="1"/>
    <col min="11083" max="11083" width="7.5703125" style="7" bestFit="1" customWidth="1"/>
    <col min="11084" max="11084" width="9" style="7" bestFit="1" customWidth="1"/>
    <col min="11085" max="11264" width="11.42578125" style="7"/>
    <col min="11265" max="11265" width="27.5703125" style="7" customWidth="1"/>
    <col min="11266" max="11266" width="10.42578125" style="7" bestFit="1" customWidth="1"/>
    <col min="11267" max="11267" width="9.140625" style="7" bestFit="1" customWidth="1"/>
    <col min="11268" max="11268" width="10.42578125" style="7" bestFit="1" customWidth="1"/>
    <col min="11269" max="11270" width="9.42578125" style="7" bestFit="1" customWidth="1"/>
    <col min="11271" max="11271" width="10.140625" style="7" bestFit="1" customWidth="1"/>
    <col min="11272" max="11272" width="9.140625" style="7" bestFit="1" customWidth="1"/>
    <col min="11273" max="11273" width="10" style="7" customWidth="1"/>
    <col min="11274" max="11277" width="9.42578125" style="7" bestFit="1" customWidth="1"/>
    <col min="11278" max="11278" width="9.140625" style="7" bestFit="1" customWidth="1"/>
    <col min="11279" max="11279" width="8.140625" style="7" bestFit="1" customWidth="1"/>
    <col min="11280" max="11280" width="7.5703125" style="7" bestFit="1" customWidth="1"/>
    <col min="11281" max="11282" width="7.5703125" style="7" customWidth="1"/>
    <col min="11283" max="11283" width="13.7109375" style="7" bestFit="1" customWidth="1"/>
    <col min="11284" max="11288" width="10.140625" style="7" customWidth="1"/>
    <col min="11289" max="11289" width="9" style="7" bestFit="1" customWidth="1"/>
    <col min="11290" max="11290" width="7.5703125" style="7" bestFit="1" customWidth="1"/>
    <col min="11291" max="11291" width="10.42578125" style="7" bestFit="1" customWidth="1"/>
    <col min="11292" max="11295" width="7.5703125" style="7" bestFit="1" customWidth="1"/>
    <col min="11296" max="11296" width="6.85546875" style="7" bestFit="1" customWidth="1"/>
    <col min="11297" max="11297" width="9" style="7" bestFit="1" customWidth="1"/>
    <col min="11298" max="11299" width="7.5703125" style="7" bestFit="1" customWidth="1"/>
    <col min="11300" max="11301" width="9" style="7" bestFit="1" customWidth="1"/>
    <col min="11302" max="11302" width="9" style="7" customWidth="1"/>
    <col min="11303" max="11303" width="7.5703125" style="7" bestFit="1" customWidth="1"/>
    <col min="11304" max="11304" width="10.5703125" style="7" bestFit="1" customWidth="1"/>
    <col min="11305" max="11305" width="11.42578125" style="7"/>
    <col min="11306" max="11306" width="29.42578125" style="7" customWidth="1"/>
    <col min="11307" max="11307" width="9" style="7" bestFit="1" customWidth="1"/>
    <col min="11308" max="11308" width="7.5703125" style="7" bestFit="1" customWidth="1"/>
    <col min="11309" max="11309" width="10.42578125" style="7" bestFit="1" customWidth="1"/>
    <col min="11310" max="11313" width="7.5703125" style="7" bestFit="1" customWidth="1"/>
    <col min="11314" max="11314" width="6.85546875" style="7" bestFit="1" customWidth="1"/>
    <col min="11315" max="11315" width="9" style="7" bestFit="1" customWidth="1"/>
    <col min="11316" max="11317" width="7.5703125" style="7" bestFit="1" customWidth="1"/>
    <col min="11318" max="11319" width="9" style="7" bestFit="1" customWidth="1"/>
    <col min="11320" max="11320" width="9" style="7" customWidth="1"/>
    <col min="11321" max="11321" width="7.5703125" style="7" bestFit="1" customWidth="1"/>
    <col min="11322" max="11322" width="9" style="7" bestFit="1" customWidth="1"/>
    <col min="11323" max="11323" width="11.42578125" style="7"/>
    <col min="11324" max="11324" width="29.42578125" style="7" customWidth="1"/>
    <col min="11325" max="11325" width="9" style="7" bestFit="1" customWidth="1"/>
    <col min="11326" max="11326" width="7.5703125" style="7" bestFit="1" customWidth="1"/>
    <col min="11327" max="11327" width="10.42578125" style="7" bestFit="1" customWidth="1"/>
    <col min="11328" max="11331" width="7.5703125" style="7" bestFit="1" customWidth="1"/>
    <col min="11332" max="11332" width="6.85546875" style="7" bestFit="1" customWidth="1"/>
    <col min="11333" max="11333" width="9" style="7" bestFit="1" customWidth="1"/>
    <col min="11334" max="11335" width="7.5703125" style="7" bestFit="1" customWidth="1"/>
    <col min="11336" max="11337" width="9" style="7" bestFit="1" customWidth="1"/>
    <col min="11338" max="11338" width="9" style="7" customWidth="1"/>
    <col min="11339" max="11339" width="7.5703125" style="7" bestFit="1" customWidth="1"/>
    <col min="11340" max="11340" width="9" style="7" bestFit="1" customWidth="1"/>
    <col min="11341" max="11520" width="11.42578125" style="7"/>
    <col min="11521" max="11521" width="27.5703125" style="7" customWidth="1"/>
    <col min="11522" max="11522" width="10.42578125" style="7" bestFit="1" customWidth="1"/>
    <col min="11523" max="11523" width="9.140625" style="7" bestFit="1" customWidth="1"/>
    <col min="11524" max="11524" width="10.42578125" style="7" bestFit="1" customWidth="1"/>
    <col min="11525" max="11526" width="9.42578125" style="7" bestFit="1" customWidth="1"/>
    <col min="11527" max="11527" width="10.140625" style="7" bestFit="1" customWidth="1"/>
    <col min="11528" max="11528" width="9.140625" style="7" bestFit="1" customWidth="1"/>
    <col min="11529" max="11529" width="10" style="7" customWidth="1"/>
    <col min="11530" max="11533" width="9.42578125" style="7" bestFit="1" customWidth="1"/>
    <col min="11534" max="11534" width="9.140625" style="7" bestFit="1" customWidth="1"/>
    <col min="11535" max="11535" width="8.140625" style="7" bestFit="1" customWidth="1"/>
    <col min="11536" max="11536" width="7.5703125" style="7" bestFit="1" customWidth="1"/>
    <col min="11537" max="11538" width="7.5703125" style="7" customWidth="1"/>
    <col min="11539" max="11539" width="13.7109375" style="7" bestFit="1" customWidth="1"/>
    <col min="11540" max="11544" width="10.140625" style="7" customWidth="1"/>
    <col min="11545" max="11545" width="9" style="7" bestFit="1" customWidth="1"/>
    <col min="11546" max="11546" width="7.5703125" style="7" bestFit="1" customWidth="1"/>
    <col min="11547" max="11547" width="10.42578125" style="7" bestFit="1" customWidth="1"/>
    <col min="11548" max="11551" width="7.5703125" style="7" bestFit="1" customWidth="1"/>
    <col min="11552" max="11552" width="6.85546875" style="7" bestFit="1" customWidth="1"/>
    <col min="11553" max="11553" width="9" style="7" bestFit="1" customWidth="1"/>
    <col min="11554" max="11555" width="7.5703125" style="7" bestFit="1" customWidth="1"/>
    <col min="11556" max="11557" width="9" style="7" bestFit="1" customWidth="1"/>
    <col min="11558" max="11558" width="9" style="7" customWidth="1"/>
    <col min="11559" max="11559" width="7.5703125" style="7" bestFit="1" customWidth="1"/>
    <col min="11560" max="11560" width="10.5703125" style="7" bestFit="1" customWidth="1"/>
    <col min="11561" max="11561" width="11.42578125" style="7"/>
    <col min="11562" max="11562" width="29.42578125" style="7" customWidth="1"/>
    <col min="11563" max="11563" width="9" style="7" bestFit="1" customWidth="1"/>
    <col min="11564" max="11564" width="7.5703125" style="7" bestFit="1" customWidth="1"/>
    <col min="11565" max="11565" width="10.42578125" style="7" bestFit="1" customWidth="1"/>
    <col min="11566" max="11569" width="7.5703125" style="7" bestFit="1" customWidth="1"/>
    <col min="11570" max="11570" width="6.85546875" style="7" bestFit="1" customWidth="1"/>
    <col min="11571" max="11571" width="9" style="7" bestFit="1" customWidth="1"/>
    <col min="11572" max="11573" width="7.5703125" style="7" bestFit="1" customWidth="1"/>
    <col min="11574" max="11575" width="9" style="7" bestFit="1" customWidth="1"/>
    <col min="11576" max="11576" width="9" style="7" customWidth="1"/>
    <col min="11577" max="11577" width="7.5703125" style="7" bestFit="1" customWidth="1"/>
    <col min="11578" max="11578" width="9" style="7" bestFit="1" customWidth="1"/>
    <col min="11579" max="11579" width="11.42578125" style="7"/>
    <col min="11580" max="11580" width="29.42578125" style="7" customWidth="1"/>
    <col min="11581" max="11581" width="9" style="7" bestFit="1" customWidth="1"/>
    <col min="11582" max="11582" width="7.5703125" style="7" bestFit="1" customWidth="1"/>
    <col min="11583" max="11583" width="10.42578125" style="7" bestFit="1" customWidth="1"/>
    <col min="11584" max="11587" width="7.5703125" style="7" bestFit="1" customWidth="1"/>
    <col min="11588" max="11588" width="6.85546875" style="7" bestFit="1" customWidth="1"/>
    <col min="11589" max="11589" width="9" style="7" bestFit="1" customWidth="1"/>
    <col min="11590" max="11591" width="7.5703125" style="7" bestFit="1" customWidth="1"/>
    <col min="11592" max="11593" width="9" style="7" bestFit="1" customWidth="1"/>
    <col min="11594" max="11594" width="9" style="7" customWidth="1"/>
    <col min="11595" max="11595" width="7.5703125" style="7" bestFit="1" customWidth="1"/>
    <col min="11596" max="11596" width="9" style="7" bestFit="1" customWidth="1"/>
    <col min="11597" max="11776" width="11.42578125" style="7"/>
    <col min="11777" max="11777" width="27.5703125" style="7" customWidth="1"/>
    <col min="11778" max="11778" width="10.42578125" style="7" bestFit="1" customWidth="1"/>
    <col min="11779" max="11779" width="9.140625" style="7" bestFit="1" customWidth="1"/>
    <col min="11780" max="11780" width="10.42578125" style="7" bestFit="1" customWidth="1"/>
    <col min="11781" max="11782" width="9.42578125" style="7" bestFit="1" customWidth="1"/>
    <col min="11783" max="11783" width="10.140625" style="7" bestFit="1" customWidth="1"/>
    <col min="11784" max="11784" width="9.140625" style="7" bestFit="1" customWidth="1"/>
    <col min="11785" max="11785" width="10" style="7" customWidth="1"/>
    <col min="11786" max="11789" width="9.42578125" style="7" bestFit="1" customWidth="1"/>
    <col min="11790" max="11790" width="9.140625" style="7" bestFit="1" customWidth="1"/>
    <col min="11791" max="11791" width="8.140625" style="7" bestFit="1" customWidth="1"/>
    <col min="11792" max="11792" width="7.5703125" style="7" bestFit="1" customWidth="1"/>
    <col min="11793" max="11794" width="7.5703125" style="7" customWidth="1"/>
    <col min="11795" max="11795" width="13.7109375" style="7" bestFit="1" customWidth="1"/>
    <col min="11796" max="11800" width="10.140625" style="7" customWidth="1"/>
    <col min="11801" max="11801" width="9" style="7" bestFit="1" customWidth="1"/>
    <col min="11802" max="11802" width="7.5703125" style="7" bestFit="1" customWidth="1"/>
    <col min="11803" max="11803" width="10.42578125" style="7" bestFit="1" customWidth="1"/>
    <col min="11804" max="11807" width="7.5703125" style="7" bestFit="1" customWidth="1"/>
    <col min="11808" max="11808" width="6.85546875" style="7" bestFit="1" customWidth="1"/>
    <col min="11809" max="11809" width="9" style="7" bestFit="1" customWidth="1"/>
    <col min="11810" max="11811" width="7.5703125" style="7" bestFit="1" customWidth="1"/>
    <col min="11812" max="11813" width="9" style="7" bestFit="1" customWidth="1"/>
    <col min="11814" max="11814" width="9" style="7" customWidth="1"/>
    <col min="11815" max="11815" width="7.5703125" style="7" bestFit="1" customWidth="1"/>
    <col min="11816" max="11816" width="10.5703125" style="7" bestFit="1" customWidth="1"/>
    <col min="11817" max="11817" width="11.42578125" style="7"/>
    <col min="11818" max="11818" width="29.42578125" style="7" customWidth="1"/>
    <col min="11819" max="11819" width="9" style="7" bestFit="1" customWidth="1"/>
    <col min="11820" max="11820" width="7.5703125" style="7" bestFit="1" customWidth="1"/>
    <col min="11821" max="11821" width="10.42578125" style="7" bestFit="1" customWidth="1"/>
    <col min="11822" max="11825" width="7.5703125" style="7" bestFit="1" customWidth="1"/>
    <col min="11826" max="11826" width="6.85546875" style="7" bestFit="1" customWidth="1"/>
    <col min="11827" max="11827" width="9" style="7" bestFit="1" customWidth="1"/>
    <col min="11828" max="11829" width="7.5703125" style="7" bestFit="1" customWidth="1"/>
    <col min="11830" max="11831" width="9" style="7" bestFit="1" customWidth="1"/>
    <col min="11832" max="11832" width="9" style="7" customWidth="1"/>
    <col min="11833" max="11833" width="7.5703125" style="7" bestFit="1" customWidth="1"/>
    <col min="11834" max="11834" width="9" style="7" bestFit="1" customWidth="1"/>
    <col min="11835" max="11835" width="11.42578125" style="7"/>
    <col min="11836" max="11836" width="29.42578125" style="7" customWidth="1"/>
    <col min="11837" max="11837" width="9" style="7" bestFit="1" customWidth="1"/>
    <col min="11838" max="11838" width="7.5703125" style="7" bestFit="1" customWidth="1"/>
    <col min="11839" max="11839" width="10.42578125" style="7" bestFit="1" customWidth="1"/>
    <col min="11840" max="11843" width="7.5703125" style="7" bestFit="1" customWidth="1"/>
    <col min="11844" max="11844" width="6.85546875" style="7" bestFit="1" customWidth="1"/>
    <col min="11845" max="11845" width="9" style="7" bestFit="1" customWidth="1"/>
    <col min="11846" max="11847" width="7.5703125" style="7" bestFit="1" customWidth="1"/>
    <col min="11848" max="11849" width="9" style="7" bestFit="1" customWidth="1"/>
    <col min="11850" max="11850" width="9" style="7" customWidth="1"/>
    <col min="11851" max="11851" width="7.5703125" style="7" bestFit="1" customWidth="1"/>
    <col min="11852" max="11852" width="9" style="7" bestFit="1" customWidth="1"/>
    <col min="11853" max="12032" width="11.42578125" style="7"/>
    <col min="12033" max="12033" width="27.5703125" style="7" customWidth="1"/>
    <col min="12034" max="12034" width="10.42578125" style="7" bestFit="1" customWidth="1"/>
    <col min="12035" max="12035" width="9.140625" style="7" bestFit="1" customWidth="1"/>
    <col min="12036" max="12036" width="10.42578125" style="7" bestFit="1" customWidth="1"/>
    <col min="12037" max="12038" width="9.42578125" style="7" bestFit="1" customWidth="1"/>
    <col min="12039" max="12039" width="10.140625" style="7" bestFit="1" customWidth="1"/>
    <col min="12040" max="12040" width="9.140625" style="7" bestFit="1" customWidth="1"/>
    <col min="12041" max="12041" width="10" style="7" customWidth="1"/>
    <col min="12042" max="12045" width="9.42578125" style="7" bestFit="1" customWidth="1"/>
    <col min="12046" max="12046" width="9.140625" style="7" bestFit="1" customWidth="1"/>
    <col min="12047" max="12047" width="8.140625" style="7" bestFit="1" customWidth="1"/>
    <col min="12048" max="12048" width="7.5703125" style="7" bestFit="1" customWidth="1"/>
    <col min="12049" max="12050" width="7.5703125" style="7" customWidth="1"/>
    <col min="12051" max="12051" width="13.7109375" style="7" bestFit="1" customWidth="1"/>
    <col min="12052" max="12056" width="10.140625" style="7" customWidth="1"/>
    <col min="12057" max="12057" width="9" style="7" bestFit="1" customWidth="1"/>
    <col min="12058" max="12058" width="7.5703125" style="7" bestFit="1" customWidth="1"/>
    <col min="12059" max="12059" width="10.42578125" style="7" bestFit="1" customWidth="1"/>
    <col min="12060" max="12063" width="7.5703125" style="7" bestFit="1" customWidth="1"/>
    <col min="12064" max="12064" width="6.85546875" style="7" bestFit="1" customWidth="1"/>
    <col min="12065" max="12065" width="9" style="7" bestFit="1" customWidth="1"/>
    <col min="12066" max="12067" width="7.5703125" style="7" bestFit="1" customWidth="1"/>
    <col min="12068" max="12069" width="9" style="7" bestFit="1" customWidth="1"/>
    <col min="12070" max="12070" width="9" style="7" customWidth="1"/>
    <col min="12071" max="12071" width="7.5703125" style="7" bestFit="1" customWidth="1"/>
    <col min="12072" max="12072" width="10.5703125" style="7" bestFit="1" customWidth="1"/>
    <col min="12073" max="12073" width="11.42578125" style="7"/>
    <col min="12074" max="12074" width="29.42578125" style="7" customWidth="1"/>
    <col min="12075" max="12075" width="9" style="7" bestFit="1" customWidth="1"/>
    <col min="12076" max="12076" width="7.5703125" style="7" bestFit="1" customWidth="1"/>
    <col min="12077" max="12077" width="10.42578125" style="7" bestFit="1" customWidth="1"/>
    <col min="12078" max="12081" width="7.5703125" style="7" bestFit="1" customWidth="1"/>
    <col min="12082" max="12082" width="6.85546875" style="7" bestFit="1" customWidth="1"/>
    <col min="12083" max="12083" width="9" style="7" bestFit="1" customWidth="1"/>
    <col min="12084" max="12085" width="7.5703125" style="7" bestFit="1" customWidth="1"/>
    <col min="12086" max="12087" width="9" style="7" bestFit="1" customWidth="1"/>
    <col min="12088" max="12088" width="9" style="7" customWidth="1"/>
    <col min="12089" max="12089" width="7.5703125" style="7" bestFit="1" customWidth="1"/>
    <col min="12090" max="12090" width="9" style="7" bestFit="1" customWidth="1"/>
    <col min="12091" max="12091" width="11.42578125" style="7"/>
    <col min="12092" max="12092" width="29.42578125" style="7" customWidth="1"/>
    <col min="12093" max="12093" width="9" style="7" bestFit="1" customWidth="1"/>
    <col min="12094" max="12094" width="7.5703125" style="7" bestFit="1" customWidth="1"/>
    <col min="12095" max="12095" width="10.42578125" style="7" bestFit="1" customWidth="1"/>
    <col min="12096" max="12099" width="7.5703125" style="7" bestFit="1" customWidth="1"/>
    <col min="12100" max="12100" width="6.85546875" style="7" bestFit="1" customWidth="1"/>
    <col min="12101" max="12101" width="9" style="7" bestFit="1" customWidth="1"/>
    <col min="12102" max="12103" width="7.5703125" style="7" bestFit="1" customWidth="1"/>
    <col min="12104" max="12105" width="9" style="7" bestFit="1" customWidth="1"/>
    <col min="12106" max="12106" width="9" style="7" customWidth="1"/>
    <col min="12107" max="12107" width="7.5703125" style="7" bestFit="1" customWidth="1"/>
    <col min="12108" max="12108" width="9" style="7" bestFit="1" customWidth="1"/>
    <col min="12109" max="12288" width="11.42578125" style="7"/>
    <col min="12289" max="12289" width="27.5703125" style="7" customWidth="1"/>
    <col min="12290" max="12290" width="10.42578125" style="7" bestFit="1" customWidth="1"/>
    <col min="12291" max="12291" width="9.140625" style="7" bestFit="1" customWidth="1"/>
    <col min="12292" max="12292" width="10.42578125" style="7" bestFit="1" customWidth="1"/>
    <col min="12293" max="12294" width="9.42578125" style="7" bestFit="1" customWidth="1"/>
    <col min="12295" max="12295" width="10.140625" style="7" bestFit="1" customWidth="1"/>
    <col min="12296" max="12296" width="9.140625" style="7" bestFit="1" customWidth="1"/>
    <col min="12297" max="12297" width="10" style="7" customWidth="1"/>
    <col min="12298" max="12301" width="9.42578125" style="7" bestFit="1" customWidth="1"/>
    <col min="12302" max="12302" width="9.140625" style="7" bestFit="1" customWidth="1"/>
    <col min="12303" max="12303" width="8.140625" style="7" bestFit="1" customWidth="1"/>
    <col min="12304" max="12304" width="7.5703125" style="7" bestFit="1" customWidth="1"/>
    <col min="12305" max="12306" width="7.5703125" style="7" customWidth="1"/>
    <col min="12307" max="12307" width="13.7109375" style="7" bestFit="1" customWidth="1"/>
    <col min="12308" max="12312" width="10.140625" style="7" customWidth="1"/>
    <col min="12313" max="12313" width="9" style="7" bestFit="1" customWidth="1"/>
    <col min="12314" max="12314" width="7.5703125" style="7" bestFit="1" customWidth="1"/>
    <col min="12315" max="12315" width="10.42578125" style="7" bestFit="1" customWidth="1"/>
    <col min="12316" max="12319" width="7.5703125" style="7" bestFit="1" customWidth="1"/>
    <col min="12320" max="12320" width="6.85546875" style="7" bestFit="1" customWidth="1"/>
    <col min="12321" max="12321" width="9" style="7" bestFit="1" customWidth="1"/>
    <col min="12322" max="12323" width="7.5703125" style="7" bestFit="1" customWidth="1"/>
    <col min="12324" max="12325" width="9" style="7" bestFit="1" customWidth="1"/>
    <col min="12326" max="12326" width="9" style="7" customWidth="1"/>
    <col min="12327" max="12327" width="7.5703125" style="7" bestFit="1" customWidth="1"/>
    <col min="12328" max="12328" width="10.5703125" style="7" bestFit="1" customWidth="1"/>
    <col min="12329" max="12329" width="11.42578125" style="7"/>
    <col min="12330" max="12330" width="29.42578125" style="7" customWidth="1"/>
    <col min="12331" max="12331" width="9" style="7" bestFit="1" customWidth="1"/>
    <col min="12332" max="12332" width="7.5703125" style="7" bestFit="1" customWidth="1"/>
    <col min="12333" max="12333" width="10.42578125" style="7" bestFit="1" customWidth="1"/>
    <col min="12334" max="12337" width="7.5703125" style="7" bestFit="1" customWidth="1"/>
    <col min="12338" max="12338" width="6.85546875" style="7" bestFit="1" customWidth="1"/>
    <col min="12339" max="12339" width="9" style="7" bestFit="1" customWidth="1"/>
    <col min="12340" max="12341" width="7.5703125" style="7" bestFit="1" customWidth="1"/>
    <col min="12342" max="12343" width="9" style="7" bestFit="1" customWidth="1"/>
    <col min="12344" max="12344" width="9" style="7" customWidth="1"/>
    <col min="12345" max="12345" width="7.5703125" style="7" bestFit="1" customWidth="1"/>
    <col min="12346" max="12346" width="9" style="7" bestFit="1" customWidth="1"/>
    <col min="12347" max="12347" width="11.42578125" style="7"/>
    <col min="12348" max="12348" width="29.42578125" style="7" customWidth="1"/>
    <col min="12349" max="12349" width="9" style="7" bestFit="1" customWidth="1"/>
    <col min="12350" max="12350" width="7.5703125" style="7" bestFit="1" customWidth="1"/>
    <col min="12351" max="12351" width="10.42578125" style="7" bestFit="1" customWidth="1"/>
    <col min="12352" max="12355" width="7.5703125" style="7" bestFit="1" customWidth="1"/>
    <col min="12356" max="12356" width="6.85546875" style="7" bestFit="1" customWidth="1"/>
    <col min="12357" max="12357" width="9" style="7" bestFit="1" customWidth="1"/>
    <col min="12358" max="12359" width="7.5703125" style="7" bestFit="1" customWidth="1"/>
    <col min="12360" max="12361" width="9" style="7" bestFit="1" customWidth="1"/>
    <col min="12362" max="12362" width="9" style="7" customWidth="1"/>
    <col min="12363" max="12363" width="7.5703125" style="7" bestFit="1" customWidth="1"/>
    <col min="12364" max="12364" width="9" style="7" bestFit="1" customWidth="1"/>
    <col min="12365" max="12544" width="11.42578125" style="7"/>
    <col min="12545" max="12545" width="27.5703125" style="7" customWidth="1"/>
    <col min="12546" max="12546" width="10.42578125" style="7" bestFit="1" customWidth="1"/>
    <col min="12547" max="12547" width="9.140625" style="7" bestFit="1" customWidth="1"/>
    <col min="12548" max="12548" width="10.42578125" style="7" bestFit="1" customWidth="1"/>
    <col min="12549" max="12550" width="9.42578125" style="7" bestFit="1" customWidth="1"/>
    <col min="12551" max="12551" width="10.140625" style="7" bestFit="1" customWidth="1"/>
    <col min="12552" max="12552" width="9.140625" style="7" bestFit="1" customWidth="1"/>
    <col min="12553" max="12553" width="10" style="7" customWidth="1"/>
    <col min="12554" max="12557" width="9.42578125" style="7" bestFit="1" customWidth="1"/>
    <col min="12558" max="12558" width="9.140625" style="7" bestFit="1" customWidth="1"/>
    <col min="12559" max="12559" width="8.140625" style="7" bestFit="1" customWidth="1"/>
    <col min="12560" max="12560" width="7.5703125" style="7" bestFit="1" customWidth="1"/>
    <col min="12561" max="12562" width="7.5703125" style="7" customWidth="1"/>
    <col min="12563" max="12563" width="13.7109375" style="7" bestFit="1" customWidth="1"/>
    <col min="12564" max="12568" width="10.140625" style="7" customWidth="1"/>
    <col min="12569" max="12569" width="9" style="7" bestFit="1" customWidth="1"/>
    <col min="12570" max="12570" width="7.5703125" style="7" bestFit="1" customWidth="1"/>
    <col min="12571" max="12571" width="10.42578125" style="7" bestFit="1" customWidth="1"/>
    <col min="12572" max="12575" width="7.5703125" style="7" bestFit="1" customWidth="1"/>
    <col min="12576" max="12576" width="6.85546875" style="7" bestFit="1" customWidth="1"/>
    <col min="12577" max="12577" width="9" style="7" bestFit="1" customWidth="1"/>
    <col min="12578" max="12579" width="7.5703125" style="7" bestFit="1" customWidth="1"/>
    <col min="12580" max="12581" width="9" style="7" bestFit="1" customWidth="1"/>
    <col min="12582" max="12582" width="9" style="7" customWidth="1"/>
    <col min="12583" max="12583" width="7.5703125" style="7" bestFit="1" customWidth="1"/>
    <col min="12584" max="12584" width="10.5703125" style="7" bestFit="1" customWidth="1"/>
    <col min="12585" max="12585" width="11.42578125" style="7"/>
    <col min="12586" max="12586" width="29.42578125" style="7" customWidth="1"/>
    <col min="12587" max="12587" width="9" style="7" bestFit="1" customWidth="1"/>
    <col min="12588" max="12588" width="7.5703125" style="7" bestFit="1" customWidth="1"/>
    <col min="12589" max="12589" width="10.42578125" style="7" bestFit="1" customWidth="1"/>
    <col min="12590" max="12593" width="7.5703125" style="7" bestFit="1" customWidth="1"/>
    <col min="12594" max="12594" width="6.85546875" style="7" bestFit="1" customWidth="1"/>
    <col min="12595" max="12595" width="9" style="7" bestFit="1" customWidth="1"/>
    <col min="12596" max="12597" width="7.5703125" style="7" bestFit="1" customWidth="1"/>
    <col min="12598" max="12599" width="9" style="7" bestFit="1" customWidth="1"/>
    <col min="12600" max="12600" width="9" style="7" customWidth="1"/>
    <col min="12601" max="12601" width="7.5703125" style="7" bestFit="1" customWidth="1"/>
    <col min="12602" max="12602" width="9" style="7" bestFit="1" customWidth="1"/>
    <col min="12603" max="12603" width="11.42578125" style="7"/>
    <col min="12604" max="12604" width="29.42578125" style="7" customWidth="1"/>
    <col min="12605" max="12605" width="9" style="7" bestFit="1" customWidth="1"/>
    <col min="12606" max="12606" width="7.5703125" style="7" bestFit="1" customWidth="1"/>
    <col min="12607" max="12607" width="10.42578125" style="7" bestFit="1" customWidth="1"/>
    <col min="12608" max="12611" width="7.5703125" style="7" bestFit="1" customWidth="1"/>
    <col min="12612" max="12612" width="6.85546875" style="7" bestFit="1" customWidth="1"/>
    <col min="12613" max="12613" width="9" style="7" bestFit="1" customWidth="1"/>
    <col min="12614" max="12615" width="7.5703125" style="7" bestFit="1" customWidth="1"/>
    <col min="12616" max="12617" width="9" style="7" bestFit="1" customWidth="1"/>
    <col min="12618" max="12618" width="9" style="7" customWidth="1"/>
    <col min="12619" max="12619" width="7.5703125" style="7" bestFit="1" customWidth="1"/>
    <col min="12620" max="12620" width="9" style="7" bestFit="1" customWidth="1"/>
    <col min="12621" max="12800" width="11.42578125" style="7"/>
    <col min="12801" max="12801" width="27.5703125" style="7" customWidth="1"/>
    <col min="12802" max="12802" width="10.42578125" style="7" bestFit="1" customWidth="1"/>
    <col min="12803" max="12803" width="9.140625" style="7" bestFit="1" customWidth="1"/>
    <col min="12804" max="12804" width="10.42578125" style="7" bestFit="1" customWidth="1"/>
    <col min="12805" max="12806" width="9.42578125" style="7" bestFit="1" customWidth="1"/>
    <col min="12807" max="12807" width="10.140625" style="7" bestFit="1" customWidth="1"/>
    <col min="12808" max="12808" width="9.140625" style="7" bestFit="1" customWidth="1"/>
    <col min="12809" max="12809" width="10" style="7" customWidth="1"/>
    <col min="12810" max="12813" width="9.42578125" style="7" bestFit="1" customWidth="1"/>
    <col min="12814" max="12814" width="9.140625" style="7" bestFit="1" customWidth="1"/>
    <col min="12815" max="12815" width="8.140625" style="7" bestFit="1" customWidth="1"/>
    <col min="12816" max="12816" width="7.5703125" style="7" bestFit="1" customWidth="1"/>
    <col min="12817" max="12818" width="7.5703125" style="7" customWidth="1"/>
    <col min="12819" max="12819" width="13.7109375" style="7" bestFit="1" customWidth="1"/>
    <col min="12820" max="12824" width="10.140625" style="7" customWidth="1"/>
    <col min="12825" max="12825" width="9" style="7" bestFit="1" customWidth="1"/>
    <col min="12826" max="12826" width="7.5703125" style="7" bestFit="1" customWidth="1"/>
    <col min="12827" max="12827" width="10.42578125" style="7" bestFit="1" customWidth="1"/>
    <col min="12828" max="12831" width="7.5703125" style="7" bestFit="1" customWidth="1"/>
    <col min="12832" max="12832" width="6.85546875" style="7" bestFit="1" customWidth="1"/>
    <col min="12833" max="12833" width="9" style="7" bestFit="1" customWidth="1"/>
    <col min="12834" max="12835" width="7.5703125" style="7" bestFit="1" customWidth="1"/>
    <col min="12836" max="12837" width="9" style="7" bestFit="1" customWidth="1"/>
    <col min="12838" max="12838" width="9" style="7" customWidth="1"/>
    <col min="12839" max="12839" width="7.5703125" style="7" bestFit="1" customWidth="1"/>
    <col min="12840" max="12840" width="10.5703125" style="7" bestFit="1" customWidth="1"/>
    <col min="12841" max="12841" width="11.42578125" style="7"/>
    <col min="12842" max="12842" width="29.42578125" style="7" customWidth="1"/>
    <col min="12843" max="12843" width="9" style="7" bestFit="1" customWidth="1"/>
    <col min="12844" max="12844" width="7.5703125" style="7" bestFit="1" customWidth="1"/>
    <col min="12845" max="12845" width="10.42578125" style="7" bestFit="1" customWidth="1"/>
    <col min="12846" max="12849" width="7.5703125" style="7" bestFit="1" customWidth="1"/>
    <col min="12850" max="12850" width="6.85546875" style="7" bestFit="1" customWidth="1"/>
    <col min="12851" max="12851" width="9" style="7" bestFit="1" customWidth="1"/>
    <col min="12852" max="12853" width="7.5703125" style="7" bestFit="1" customWidth="1"/>
    <col min="12854" max="12855" width="9" style="7" bestFit="1" customWidth="1"/>
    <col min="12856" max="12856" width="9" style="7" customWidth="1"/>
    <col min="12857" max="12857" width="7.5703125" style="7" bestFit="1" customWidth="1"/>
    <col min="12858" max="12858" width="9" style="7" bestFit="1" customWidth="1"/>
    <col min="12859" max="12859" width="11.42578125" style="7"/>
    <col min="12860" max="12860" width="29.42578125" style="7" customWidth="1"/>
    <col min="12861" max="12861" width="9" style="7" bestFit="1" customWidth="1"/>
    <col min="12862" max="12862" width="7.5703125" style="7" bestFit="1" customWidth="1"/>
    <col min="12863" max="12863" width="10.42578125" style="7" bestFit="1" customWidth="1"/>
    <col min="12864" max="12867" width="7.5703125" style="7" bestFit="1" customWidth="1"/>
    <col min="12868" max="12868" width="6.85546875" style="7" bestFit="1" customWidth="1"/>
    <col min="12869" max="12869" width="9" style="7" bestFit="1" customWidth="1"/>
    <col min="12870" max="12871" width="7.5703125" style="7" bestFit="1" customWidth="1"/>
    <col min="12872" max="12873" width="9" style="7" bestFit="1" customWidth="1"/>
    <col min="12874" max="12874" width="9" style="7" customWidth="1"/>
    <col min="12875" max="12875" width="7.5703125" style="7" bestFit="1" customWidth="1"/>
    <col min="12876" max="12876" width="9" style="7" bestFit="1" customWidth="1"/>
    <col min="12877" max="13056" width="11.42578125" style="7"/>
    <col min="13057" max="13057" width="27.5703125" style="7" customWidth="1"/>
    <col min="13058" max="13058" width="10.42578125" style="7" bestFit="1" customWidth="1"/>
    <col min="13059" max="13059" width="9.140625" style="7" bestFit="1" customWidth="1"/>
    <col min="13060" max="13060" width="10.42578125" style="7" bestFit="1" customWidth="1"/>
    <col min="13061" max="13062" width="9.42578125" style="7" bestFit="1" customWidth="1"/>
    <col min="13063" max="13063" width="10.140625" style="7" bestFit="1" customWidth="1"/>
    <col min="13064" max="13064" width="9.140625" style="7" bestFit="1" customWidth="1"/>
    <col min="13065" max="13065" width="10" style="7" customWidth="1"/>
    <col min="13066" max="13069" width="9.42578125" style="7" bestFit="1" customWidth="1"/>
    <col min="13070" max="13070" width="9.140625" style="7" bestFit="1" customWidth="1"/>
    <col min="13071" max="13071" width="8.140625" style="7" bestFit="1" customWidth="1"/>
    <col min="13072" max="13072" width="7.5703125" style="7" bestFit="1" customWidth="1"/>
    <col min="13073" max="13074" width="7.5703125" style="7" customWidth="1"/>
    <col min="13075" max="13075" width="13.7109375" style="7" bestFit="1" customWidth="1"/>
    <col min="13076" max="13080" width="10.140625" style="7" customWidth="1"/>
    <col min="13081" max="13081" width="9" style="7" bestFit="1" customWidth="1"/>
    <col min="13082" max="13082" width="7.5703125" style="7" bestFit="1" customWidth="1"/>
    <col min="13083" max="13083" width="10.42578125" style="7" bestFit="1" customWidth="1"/>
    <col min="13084" max="13087" width="7.5703125" style="7" bestFit="1" customWidth="1"/>
    <col min="13088" max="13088" width="6.85546875" style="7" bestFit="1" customWidth="1"/>
    <col min="13089" max="13089" width="9" style="7" bestFit="1" customWidth="1"/>
    <col min="13090" max="13091" width="7.5703125" style="7" bestFit="1" customWidth="1"/>
    <col min="13092" max="13093" width="9" style="7" bestFit="1" customWidth="1"/>
    <col min="13094" max="13094" width="9" style="7" customWidth="1"/>
    <col min="13095" max="13095" width="7.5703125" style="7" bestFit="1" customWidth="1"/>
    <col min="13096" max="13096" width="10.5703125" style="7" bestFit="1" customWidth="1"/>
    <col min="13097" max="13097" width="11.42578125" style="7"/>
    <col min="13098" max="13098" width="29.42578125" style="7" customWidth="1"/>
    <col min="13099" max="13099" width="9" style="7" bestFit="1" customWidth="1"/>
    <col min="13100" max="13100" width="7.5703125" style="7" bestFit="1" customWidth="1"/>
    <col min="13101" max="13101" width="10.42578125" style="7" bestFit="1" customWidth="1"/>
    <col min="13102" max="13105" width="7.5703125" style="7" bestFit="1" customWidth="1"/>
    <col min="13106" max="13106" width="6.85546875" style="7" bestFit="1" customWidth="1"/>
    <col min="13107" max="13107" width="9" style="7" bestFit="1" customWidth="1"/>
    <col min="13108" max="13109" width="7.5703125" style="7" bestFit="1" customWidth="1"/>
    <col min="13110" max="13111" width="9" style="7" bestFit="1" customWidth="1"/>
    <col min="13112" max="13112" width="9" style="7" customWidth="1"/>
    <col min="13113" max="13113" width="7.5703125" style="7" bestFit="1" customWidth="1"/>
    <col min="13114" max="13114" width="9" style="7" bestFit="1" customWidth="1"/>
    <col min="13115" max="13115" width="11.42578125" style="7"/>
    <col min="13116" max="13116" width="29.42578125" style="7" customWidth="1"/>
    <col min="13117" max="13117" width="9" style="7" bestFit="1" customWidth="1"/>
    <col min="13118" max="13118" width="7.5703125" style="7" bestFit="1" customWidth="1"/>
    <col min="13119" max="13119" width="10.42578125" style="7" bestFit="1" customWidth="1"/>
    <col min="13120" max="13123" width="7.5703125" style="7" bestFit="1" customWidth="1"/>
    <col min="13124" max="13124" width="6.85546875" style="7" bestFit="1" customWidth="1"/>
    <col min="13125" max="13125" width="9" style="7" bestFit="1" customWidth="1"/>
    <col min="13126" max="13127" width="7.5703125" style="7" bestFit="1" customWidth="1"/>
    <col min="13128" max="13129" width="9" style="7" bestFit="1" customWidth="1"/>
    <col min="13130" max="13130" width="9" style="7" customWidth="1"/>
    <col min="13131" max="13131" width="7.5703125" style="7" bestFit="1" customWidth="1"/>
    <col min="13132" max="13132" width="9" style="7" bestFit="1" customWidth="1"/>
    <col min="13133" max="13312" width="11.42578125" style="7"/>
    <col min="13313" max="13313" width="27.5703125" style="7" customWidth="1"/>
    <col min="13314" max="13314" width="10.42578125" style="7" bestFit="1" customWidth="1"/>
    <col min="13315" max="13315" width="9.140625" style="7" bestFit="1" customWidth="1"/>
    <col min="13316" max="13316" width="10.42578125" style="7" bestFit="1" customWidth="1"/>
    <col min="13317" max="13318" width="9.42578125" style="7" bestFit="1" customWidth="1"/>
    <col min="13319" max="13319" width="10.140625" style="7" bestFit="1" customWidth="1"/>
    <col min="13320" max="13320" width="9.140625" style="7" bestFit="1" customWidth="1"/>
    <col min="13321" max="13321" width="10" style="7" customWidth="1"/>
    <col min="13322" max="13325" width="9.42578125" style="7" bestFit="1" customWidth="1"/>
    <col min="13326" max="13326" width="9.140625" style="7" bestFit="1" customWidth="1"/>
    <col min="13327" max="13327" width="8.140625" style="7" bestFit="1" customWidth="1"/>
    <col min="13328" max="13328" width="7.5703125" style="7" bestFit="1" customWidth="1"/>
    <col min="13329" max="13330" width="7.5703125" style="7" customWidth="1"/>
    <col min="13331" max="13331" width="13.7109375" style="7" bestFit="1" customWidth="1"/>
    <col min="13332" max="13336" width="10.140625" style="7" customWidth="1"/>
    <col min="13337" max="13337" width="9" style="7" bestFit="1" customWidth="1"/>
    <col min="13338" max="13338" width="7.5703125" style="7" bestFit="1" customWidth="1"/>
    <col min="13339" max="13339" width="10.42578125" style="7" bestFit="1" customWidth="1"/>
    <col min="13340" max="13343" width="7.5703125" style="7" bestFit="1" customWidth="1"/>
    <col min="13344" max="13344" width="6.85546875" style="7" bestFit="1" customWidth="1"/>
    <col min="13345" max="13345" width="9" style="7" bestFit="1" customWidth="1"/>
    <col min="13346" max="13347" width="7.5703125" style="7" bestFit="1" customWidth="1"/>
    <col min="13348" max="13349" width="9" style="7" bestFit="1" customWidth="1"/>
    <col min="13350" max="13350" width="9" style="7" customWidth="1"/>
    <col min="13351" max="13351" width="7.5703125" style="7" bestFit="1" customWidth="1"/>
    <col min="13352" max="13352" width="10.5703125" style="7" bestFit="1" customWidth="1"/>
    <col min="13353" max="13353" width="11.42578125" style="7"/>
    <col min="13354" max="13354" width="29.42578125" style="7" customWidth="1"/>
    <col min="13355" max="13355" width="9" style="7" bestFit="1" customWidth="1"/>
    <col min="13356" max="13356" width="7.5703125" style="7" bestFit="1" customWidth="1"/>
    <col min="13357" max="13357" width="10.42578125" style="7" bestFit="1" customWidth="1"/>
    <col min="13358" max="13361" width="7.5703125" style="7" bestFit="1" customWidth="1"/>
    <col min="13362" max="13362" width="6.85546875" style="7" bestFit="1" customWidth="1"/>
    <col min="13363" max="13363" width="9" style="7" bestFit="1" customWidth="1"/>
    <col min="13364" max="13365" width="7.5703125" style="7" bestFit="1" customWidth="1"/>
    <col min="13366" max="13367" width="9" style="7" bestFit="1" customWidth="1"/>
    <col min="13368" max="13368" width="9" style="7" customWidth="1"/>
    <col min="13369" max="13369" width="7.5703125" style="7" bestFit="1" customWidth="1"/>
    <col min="13370" max="13370" width="9" style="7" bestFit="1" customWidth="1"/>
    <col min="13371" max="13371" width="11.42578125" style="7"/>
    <col min="13372" max="13372" width="29.42578125" style="7" customWidth="1"/>
    <col min="13373" max="13373" width="9" style="7" bestFit="1" customWidth="1"/>
    <col min="13374" max="13374" width="7.5703125" style="7" bestFit="1" customWidth="1"/>
    <col min="13375" max="13375" width="10.42578125" style="7" bestFit="1" customWidth="1"/>
    <col min="13376" max="13379" width="7.5703125" style="7" bestFit="1" customWidth="1"/>
    <col min="13380" max="13380" width="6.85546875" style="7" bestFit="1" customWidth="1"/>
    <col min="13381" max="13381" width="9" style="7" bestFit="1" customWidth="1"/>
    <col min="13382" max="13383" width="7.5703125" style="7" bestFit="1" customWidth="1"/>
    <col min="13384" max="13385" width="9" style="7" bestFit="1" customWidth="1"/>
    <col min="13386" max="13386" width="9" style="7" customWidth="1"/>
    <col min="13387" max="13387" width="7.5703125" style="7" bestFit="1" customWidth="1"/>
    <col min="13388" max="13388" width="9" style="7" bestFit="1" customWidth="1"/>
    <col min="13389" max="13568" width="11.42578125" style="7"/>
    <col min="13569" max="13569" width="27.5703125" style="7" customWidth="1"/>
    <col min="13570" max="13570" width="10.42578125" style="7" bestFit="1" customWidth="1"/>
    <col min="13571" max="13571" width="9.140625" style="7" bestFit="1" customWidth="1"/>
    <col min="13572" max="13572" width="10.42578125" style="7" bestFit="1" customWidth="1"/>
    <col min="13573" max="13574" width="9.42578125" style="7" bestFit="1" customWidth="1"/>
    <col min="13575" max="13575" width="10.140625" style="7" bestFit="1" customWidth="1"/>
    <col min="13576" max="13576" width="9.140625" style="7" bestFit="1" customWidth="1"/>
    <col min="13577" max="13577" width="10" style="7" customWidth="1"/>
    <col min="13578" max="13581" width="9.42578125" style="7" bestFit="1" customWidth="1"/>
    <col min="13582" max="13582" width="9.140625" style="7" bestFit="1" customWidth="1"/>
    <col min="13583" max="13583" width="8.140625" style="7" bestFit="1" customWidth="1"/>
    <col min="13584" max="13584" width="7.5703125" style="7" bestFit="1" customWidth="1"/>
    <col min="13585" max="13586" width="7.5703125" style="7" customWidth="1"/>
    <col min="13587" max="13587" width="13.7109375" style="7" bestFit="1" customWidth="1"/>
    <col min="13588" max="13592" width="10.140625" style="7" customWidth="1"/>
    <col min="13593" max="13593" width="9" style="7" bestFit="1" customWidth="1"/>
    <col min="13594" max="13594" width="7.5703125" style="7" bestFit="1" customWidth="1"/>
    <col min="13595" max="13595" width="10.42578125" style="7" bestFit="1" customWidth="1"/>
    <col min="13596" max="13599" width="7.5703125" style="7" bestFit="1" customWidth="1"/>
    <col min="13600" max="13600" width="6.85546875" style="7" bestFit="1" customWidth="1"/>
    <col min="13601" max="13601" width="9" style="7" bestFit="1" customWidth="1"/>
    <col min="13602" max="13603" width="7.5703125" style="7" bestFit="1" customWidth="1"/>
    <col min="13604" max="13605" width="9" style="7" bestFit="1" customWidth="1"/>
    <col min="13606" max="13606" width="9" style="7" customWidth="1"/>
    <col min="13607" max="13607" width="7.5703125" style="7" bestFit="1" customWidth="1"/>
    <col min="13608" max="13608" width="10.5703125" style="7" bestFit="1" customWidth="1"/>
    <col min="13609" max="13609" width="11.42578125" style="7"/>
    <col min="13610" max="13610" width="29.42578125" style="7" customWidth="1"/>
    <col min="13611" max="13611" width="9" style="7" bestFit="1" customWidth="1"/>
    <col min="13612" max="13612" width="7.5703125" style="7" bestFit="1" customWidth="1"/>
    <col min="13613" max="13613" width="10.42578125" style="7" bestFit="1" customWidth="1"/>
    <col min="13614" max="13617" width="7.5703125" style="7" bestFit="1" customWidth="1"/>
    <col min="13618" max="13618" width="6.85546875" style="7" bestFit="1" customWidth="1"/>
    <col min="13619" max="13619" width="9" style="7" bestFit="1" customWidth="1"/>
    <col min="13620" max="13621" width="7.5703125" style="7" bestFit="1" customWidth="1"/>
    <col min="13622" max="13623" width="9" style="7" bestFit="1" customWidth="1"/>
    <col min="13624" max="13624" width="9" style="7" customWidth="1"/>
    <col min="13625" max="13625" width="7.5703125" style="7" bestFit="1" customWidth="1"/>
    <col min="13626" max="13626" width="9" style="7" bestFit="1" customWidth="1"/>
    <col min="13627" max="13627" width="11.42578125" style="7"/>
    <col min="13628" max="13628" width="29.42578125" style="7" customWidth="1"/>
    <col min="13629" max="13629" width="9" style="7" bestFit="1" customWidth="1"/>
    <col min="13630" max="13630" width="7.5703125" style="7" bestFit="1" customWidth="1"/>
    <col min="13631" max="13631" width="10.42578125" style="7" bestFit="1" customWidth="1"/>
    <col min="13632" max="13635" width="7.5703125" style="7" bestFit="1" customWidth="1"/>
    <col min="13636" max="13636" width="6.85546875" style="7" bestFit="1" customWidth="1"/>
    <col min="13637" max="13637" width="9" style="7" bestFit="1" customWidth="1"/>
    <col min="13638" max="13639" width="7.5703125" style="7" bestFit="1" customWidth="1"/>
    <col min="13640" max="13641" width="9" style="7" bestFit="1" customWidth="1"/>
    <col min="13642" max="13642" width="9" style="7" customWidth="1"/>
    <col min="13643" max="13643" width="7.5703125" style="7" bestFit="1" customWidth="1"/>
    <col min="13644" max="13644" width="9" style="7" bestFit="1" customWidth="1"/>
    <col min="13645" max="13824" width="11.42578125" style="7"/>
    <col min="13825" max="13825" width="27.5703125" style="7" customWidth="1"/>
    <col min="13826" max="13826" width="10.42578125" style="7" bestFit="1" customWidth="1"/>
    <col min="13827" max="13827" width="9.140625" style="7" bestFit="1" customWidth="1"/>
    <col min="13828" max="13828" width="10.42578125" style="7" bestFit="1" customWidth="1"/>
    <col min="13829" max="13830" width="9.42578125" style="7" bestFit="1" customWidth="1"/>
    <col min="13831" max="13831" width="10.140625" style="7" bestFit="1" customWidth="1"/>
    <col min="13832" max="13832" width="9.140625" style="7" bestFit="1" customWidth="1"/>
    <col min="13833" max="13833" width="10" style="7" customWidth="1"/>
    <col min="13834" max="13837" width="9.42578125" style="7" bestFit="1" customWidth="1"/>
    <col min="13838" max="13838" width="9.140625" style="7" bestFit="1" customWidth="1"/>
    <col min="13839" max="13839" width="8.140625" style="7" bestFit="1" customWidth="1"/>
    <col min="13840" max="13840" width="7.5703125" style="7" bestFit="1" customWidth="1"/>
    <col min="13841" max="13842" width="7.5703125" style="7" customWidth="1"/>
    <col min="13843" max="13843" width="13.7109375" style="7" bestFit="1" customWidth="1"/>
    <col min="13844" max="13848" width="10.140625" style="7" customWidth="1"/>
    <col min="13849" max="13849" width="9" style="7" bestFit="1" customWidth="1"/>
    <col min="13850" max="13850" width="7.5703125" style="7" bestFit="1" customWidth="1"/>
    <col min="13851" max="13851" width="10.42578125" style="7" bestFit="1" customWidth="1"/>
    <col min="13852" max="13855" width="7.5703125" style="7" bestFit="1" customWidth="1"/>
    <col min="13856" max="13856" width="6.85546875" style="7" bestFit="1" customWidth="1"/>
    <col min="13857" max="13857" width="9" style="7" bestFit="1" customWidth="1"/>
    <col min="13858" max="13859" width="7.5703125" style="7" bestFit="1" customWidth="1"/>
    <col min="13860" max="13861" width="9" style="7" bestFit="1" customWidth="1"/>
    <col min="13862" max="13862" width="9" style="7" customWidth="1"/>
    <col min="13863" max="13863" width="7.5703125" style="7" bestFit="1" customWidth="1"/>
    <col min="13864" max="13864" width="10.5703125" style="7" bestFit="1" customWidth="1"/>
    <col min="13865" max="13865" width="11.42578125" style="7"/>
    <col min="13866" max="13866" width="29.42578125" style="7" customWidth="1"/>
    <col min="13867" max="13867" width="9" style="7" bestFit="1" customWidth="1"/>
    <col min="13868" max="13868" width="7.5703125" style="7" bestFit="1" customWidth="1"/>
    <col min="13869" max="13869" width="10.42578125" style="7" bestFit="1" customWidth="1"/>
    <col min="13870" max="13873" width="7.5703125" style="7" bestFit="1" customWidth="1"/>
    <col min="13874" max="13874" width="6.85546875" style="7" bestFit="1" customWidth="1"/>
    <col min="13875" max="13875" width="9" style="7" bestFit="1" customWidth="1"/>
    <col min="13876" max="13877" width="7.5703125" style="7" bestFit="1" customWidth="1"/>
    <col min="13878" max="13879" width="9" style="7" bestFit="1" customWidth="1"/>
    <col min="13880" max="13880" width="9" style="7" customWidth="1"/>
    <col min="13881" max="13881" width="7.5703125" style="7" bestFit="1" customWidth="1"/>
    <col min="13882" max="13882" width="9" style="7" bestFit="1" customWidth="1"/>
    <col min="13883" max="13883" width="11.42578125" style="7"/>
    <col min="13884" max="13884" width="29.42578125" style="7" customWidth="1"/>
    <col min="13885" max="13885" width="9" style="7" bestFit="1" customWidth="1"/>
    <col min="13886" max="13886" width="7.5703125" style="7" bestFit="1" customWidth="1"/>
    <col min="13887" max="13887" width="10.42578125" style="7" bestFit="1" customWidth="1"/>
    <col min="13888" max="13891" width="7.5703125" style="7" bestFit="1" customWidth="1"/>
    <col min="13892" max="13892" width="6.85546875" style="7" bestFit="1" customWidth="1"/>
    <col min="13893" max="13893" width="9" style="7" bestFit="1" customWidth="1"/>
    <col min="13894" max="13895" width="7.5703125" style="7" bestFit="1" customWidth="1"/>
    <col min="13896" max="13897" width="9" style="7" bestFit="1" customWidth="1"/>
    <col min="13898" max="13898" width="9" style="7" customWidth="1"/>
    <col min="13899" max="13899" width="7.5703125" style="7" bestFit="1" customWidth="1"/>
    <col min="13900" max="13900" width="9" style="7" bestFit="1" customWidth="1"/>
    <col min="13901" max="14080" width="11.42578125" style="7"/>
    <col min="14081" max="14081" width="27.5703125" style="7" customWidth="1"/>
    <col min="14082" max="14082" width="10.42578125" style="7" bestFit="1" customWidth="1"/>
    <col min="14083" max="14083" width="9.140625" style="7" bestFit="1" customWidth="1"/>
    <col min="14084" max="14084" width="10.42578125" style="7" bestFit="1" customWidth="1"/>
    <col min="14085" max="14086" width="9.42578125" style="7" bestFit="1" customWidth="1"/>
    <col min="14087" max="14087" width="10.140625" style="7" bestFit="1" customWidth="1"/>
    <col min="14088" max="14088" width="9.140625" style="7" bestFit="1" customWidth="1"/>
    <col min="14089" max="14089" width="10" style="7" customWidth="1"/>
    <col min="14090" max="14093" width="9.42578125" style="7" bestFit="1" customWidth="1"/>
    <col min="14094" max="14094" width="9.140625" style="7" bestFit="1" customWidth="1"/>
    <col min="14095" max="14095" width="8.140625" style="7" bestFit="1" customWidth="1"/>
    <col min="14096" max="14096" width="7.5703125" style="7" bestFit="1" customWidth="1"/>
    <col min="14097" max="14098" width="7.5703125" style="7" customWidth="1"/>
    <col min="14099" max="14099" width="13.7109375" style="7" bestFit="1" customWidth="1"/>
    <col min="14100" max="14104" width="10.140625" style="7" customWidth="1"/>
    <col min="14105" max="14105" width="9" style="7" bestFit="1" customWidth="1"/>
    <col min="14106" max="14106" width="7.5703125" style="7" bestFit="1" customWidth="1"/>
    <col min="14107" max="14107" width="10.42578125" style="7" bestFit="1" customWidth="1"/>
    <col min="14108" max="14111" width="7.5703125" style="7" bestFit="1" customWidth="1"/>
    <col min="14112" max="14112" width="6.85546875" style="7" bestFit="1" customWidth="1"/>
    <col min="14113" max="14113" width="9" style="7" bestFit="1" customWidth="1"/>
    <col min="14114" max="14115" width="7.5703125" style="7" bestFit="1" customWidth="1"/>
    <col min="14116" max="14117" width="9" style="7" bestFit="1" customWidth="1"/>
    <col min="14118" max="14118" width="9" style="7" customWidth="1"/>
    <col min="14119" max="14119" width="7.5703125" style="7" bestFit="1" customWidth="1"/>
    <col min="14120" max="14120" width="10.5703125" style="7" bestFit="1" customWidth="1"/>
    <col min="14121" max="14121" width="11.42578125" style="7"/>
    <col min="14122" max="14122" width="29.42578125" style="7" customWidth="1"/>
    <col min="14123" max="14123" width="9" style="7" bestFit="1" customWidth="1"/>
    <col min="14124" max="14124" width="7.5703125" style="7" bestFit="1" customWidth="1"/>
    <col min="14125" max="14125" width="10.42578125" style="7" bestFit="1" customWidth="1"/>
    <col min="14126" max="14129" width="7.5703125" style="7" bestFit="1" customWidth="1"/>
    <col min="14130" max="14130" width="6.85546875" style="7" bestFit="1" customWidth="1"/>
    <col min="14131" max="14131" width="9" style="7" bestFit="1" customWidth="1"/>
    <col min="14132" max="14133" width="7.5703125" style="7" bestFit="1" customWidth="1"/>
    <col min="14134" max="14135" width="9" style="7" bestFit="1" customWidth="1"/>
    <col min="14136" max="14136" width="9" style="7" customWidth="1"/>
    <col min="14137" max="14137" width="7.5703125" style="7" bestFit="1" customWidth="1"/>
    <col min="14138" max="14138" width="9" style="7" bestFit="1" customWidth="1"/>
    <col min="14139" max="14139" width="11.42578125" style="7"/>
    <col min="14140" max="14140" width="29.42578125" style="7" customWidth="1"/>
    <col min="14141" max="14141" width="9" style="7" bestFit="1" customWidth="1"/>
    <col min="14142" max="14142" width="7.5703125" style="7" bestFit="1" customWidth="1"/>
    <col min="14143" max="14143" width="10.42578125" style="7" bestFit="1" customWidth="1"/>
    <col min="14144" max="14147" width="7.5703125" style="7" bestFit="1" customWidth="1"/>
    <col min="14148" max="14148" width="6.85546875" style="7" bestFit="1" customWidth="1"/>
    <col min="14149" max="14149" width="9" style="7" bestFit="1" customWidth="1"/>
    <col min="14150" max="14151" width="7.5703125" style="7" bestFit="1" customWidth="1"/>
    <col min="14152" max="14153" width="9" style="7" bestFit="1" customWidth="1"/>
    <col min="14154" max="14154" width="9" style="7" customWidth="1"/>
    <col min="14155" max="14155" width="7.5703125" style="7" bestFit="1" customWidth="1"/>
    <col min="14156" max="14156" width="9" style="7" bestFit="1" customWidth="1"/>
    <col min="14157" max="14336" width="11.42578125" style="7"/>
    <col min="14337" max="14337" width="27.5703125" style="7" customWidth="1"/>
    <col min="14338" max="14338" width="10.42578125" style="7" bestFit="1" customWidth="1"/>
    <col min="14339" max="14339" width="9.140625" style="7" bestFit="1" customWidth="1"/>
    <col min="14340" max="14340" width="10.42578125" style="7" bestFit="1" customWidth="1"/>
    <col min="14341" max="14342" width="9.42578125" style="7" bestFit="1" customWidth="1"/>
    <col min="14343" max="14343" width="10.140625" style="7" bestFit="1" customWidth="1"/>
    <col min="14344" max="14344" width="9.140625" style="7" bestFit="1" customWidth="1"/>
    <col min="14345" max="14345" width="10" style="7" customWidth="1"/>
    <col min="14346" max="14349" width="9.42578125" style="7" bestFit="1" customWidth="1"/>
    <col min="14350" max="14350" width="9.140625" style="7" bestFit="1" customWidth="1"/>
    <col min="14351" max="14351" width="8.140625" style="7" bestFit="1" customWidth="1"/>
    <col min="14352" max="14352" width="7.5703125" style="7" bestFit="1" customWidth="1"/>
    <col min="14353" max="14354" width="7.5703125" style="7" customWidth="1"/>
    <col min="14355" max="14355" width="13.7109375" style="7" bestFit="1" customWidth="1"/>
    <col min="14356" max="14360" width="10.140625" style="7" customWidth="1"/>
    <col min="14361" max="14361" width="9" style="7" bestFit="1" customWidth="1"/>
    <col min="14362" max="14362" width="7.5703125" style="7" bestFit="1" customWidth="1"/>
    <col min="14363" max="14363" width="10.42578125" style="7" bestFit="1" customWidth="1"/>
    <col min="14364" max="14367" width="7.5703125" style="7" bestFit="1" customWidth="1"/>
    <col min="14368" max="14368" width="6.85546875" style="7" bestFit="1" customWidth="1"/>
    <col min="14369" max="14369" width="9" style="7" bestFit="1" customWidth="1"/>
    <col min="14370" max="14371" width="7.5703125" style="7" bestFit="1" customWidth="1"/>
    <col min="14372" max="14373" width="9" style="7" bestFit="1" customWidth="1"/>
    <col min="14374" max="14374" width="9" style="7" customWidth="1"/>
    <col min="14375" max="14375" width="7.5703125" style="7" bestFit="1" customWidth="1"/>
    <col min="14376" max="14376" width="10.5703125" style="7" bestFit="1" customWidth="1"/>
    <col min="14377" max="14377" width="11.42578125" style="7"/>
    <col min="14378" max="14378" width="29.42578125" style="7" customWidth="1"/>
    <col min="14379" max="14379" width="9" style="7" bestFit="1" customWidth="1"/>
    <col min="14380" max="14380" width="7.5703125" style="7" bestFit="1" customWidth="1"/>
    <col min="14381" max="14381" width="10.42578125" style="7" bestFit="1" customWidth="1"/>
    <col min="14382" max="14385" width="7.5703125" style="7" bestFit="1" customWidth="1"/>
    <col min="14386" max="14386" width="6.85546875" style="7" bestFit="1" customWidth="1"/>
    <col min="14387" max="14387" width="9" style="7" bestFit="1" customWidth="1"/>
    <col min="14388" max="14389" width="7.5703125" style="7" bestFit="1" customWidth="1"/>
    <col min="14390" max="14391" width="9" style="7" bestFit="1" customWidth="1"/>
    <col min="14392" max="14392" width="9" style="7" customWidth="1"/>
    <col min="14393" max="14393" width="7.5703125" style="7" bestFit="1" customWidth="1"/>
    <col min="14394" max="14394" width="9" style="7" bestFit="1" customWidth="1"/>
    <col min="14395" max="14395" width="11.42578125" style="7"/>
    <col min="14396" max="14396" width="29.42578125" style="7" customWidth="1"/>
    <col min="14397" max="14397" width="9" style="7" bestFit="1" customWidth="1"/>
    <col min="14398" max="14398" width="7.5703125" style="7" bestFit="1" customWidth="1"/>
    <col min="14399" max="14399" width="10.42578125" style="7" bestFit="1" customWidth="1"/>
    <col min="14400" max="14403" width="7.5703125" style="7" bestFit="1" customWidth="1"/>
    <col min="14404" max="14404" width="6.85546875" style="7" bestFit="1" customWidth="1"/>
    <col min="14405" max="14405" width="9" style="7" bestFit="1" customWidth="1"/>
    <col min="14406" max="14407" width="7.5703125" style="7" bestFit="1" customWidth="1"/>
    <col min="14408" max="14409" width="9" style="7" bestFit="1" customWidth="1"/>
    <col min="14410" max="14410" width="9" style="7" customWidth="1"/>
    <col min="14411" max="14411" width="7.5703125" style="7" bestFit="1" customWidth="1"/>
    <col min="14412" max="14412" width="9" style="7" bestFit="1" customWidth="1"/>
    <col min="14413" max="14592" width="11.42578125" style="7"/>
    <col min="14593" max="14593" width="27.5703125" style="7" customWidth="1"/>
    <col min="14594" max="14594" width="10.42578125" style="7" bestFit="1" customWidth="1"/>
    <col min="14595" max="14595" width="9.140625" style="7" bestFit="1" customWidth="1"/>
    <col min="14596" max="14596" width="10.42578125" style="7" bestFit="1" customWidth="1"/>
    <col min="14597" max="14598" width="9.42578125" style="7" bestFit="1" customWidth="1"/>
    <col min="14599" max="14599" width="10.140625" style="7" bestFit="1" customWidth="1"/>
    <col min="14600" max="14600" width="9.140625" style="7" bestFit="1" customWidth="1"/>
    <col min="14601" max="14601" width="10" style="7" customWidth="1"/>
    <col min="14602" max="14605" width="9.42578125" style="7" bestFit="1" customWidth="1"/>
    <col min="14606" max="14606" width="9.140625" style="7" bestFit="1" customWidth="1"/>
    <col min="14607" max="14607" width="8.140625" style="7" bestFit="1" customWidth="1"/>
    <col min="14608" max="14608" width="7.5703125" style="7" bestFit="1" customWidth="1"/>
    <col min="14609" max="14610" width="7.5703125" style="7" customWidth="1"/>
    <col min="14611" max="14611" width="13.7109375" style="7" bestFit="1" customWidth="1"/>
    <col min="14612" max="14616" width="10.140625" style="7" customWidth="1"/>
    <col min="14617" max="14617" width="9" style="7" bestFit="1" customWidth="1"/>
    <col min="14618" max="14618" width="7.5703125" style="7" bestFit="1" customWidth="1"/>
    <col min="14619" max="14619" width="10.42578125" style="7" bestFit="1" customWidth="1"/>
    <col min="14620" max="14623" width="7.5703125" style="7" bestFit="1" customWidth="1"/>
    <col min="14624" max="14624" width="6.85546875" style="7" bestFit="1" customWidth="1"/>
    <col min="14625" max="14625" width="9" style="7" bestFit="1" customWidth="1"/>
    <col min="14626" max="14627" width="7.5703125" style="7" bestFit="1" customWidth="1"/>
    <col min="14628" max="14629" width="9" style="7" bestFit="1" customWidth="1"/>
    <col min="14630" max="14630" width="9" style="7" customWidth="1"/>
    <col min="14631" max="14631" width="7.5703125" style="7" bestFit="1" customWidth="1"/>
    <col min="14632" max="14632" width="10.5703125" style="7" bestFit="1" customWidth="1"/>
    <col min="14633" max="14633" width="11.42578125" style="7"/>
    <col min="14634" max="14634" width="29.42578125" style="7" customWidth="1"/>
    <col min="14635" max="14635" width="9" style="7" bestFit="1" customWidth="1"/>
    <col min="14636" max="14636" width="7.5703125" style="7" bestFit="1" customWidth="1"/>
    <col min="14637" max="14637" width="10.42578125" style="7" bestFit="1" customWidth="1"/>
    <col min="14638" max="14641" width="7.5703125" style="7" bestFit="1" customWidth="1"/>
    <col min="14642" max="14642" width="6.85546875" style="7" bestFit="1" customWidth="1"/>
    <col min="14643" max="14643" width="9" style="7" bestFit="1" customWidth="1"/>
    <col min="14644" max="14645" width="7.5703125" style="7" bestFit="1" customWidth="1"/>
    <col min="14646" max="14647" width="9" style="7" bestFit="1" customWidth="1"/>
    <col min="14648" max="14648" width="9" style="7" customWidth="1"/>
    <col min="14649" max="14649" width="7.5703125" style="7" bestFit="1" customWidth="1"/>
    <col min="14650" max="14650" width="9" style="7" bestFit="1" customWidth="1"/>
    <col min="14651" max="14651" width="11.42578125" style="7"/>
    <col min="14652" max="14652" width="29.42578125" style="7" customWidth="1"/>
    <col min="14653" max="14653" width="9" style="7" bestFit="1" customWidth="1"/>
    <col min="14654" max="14654" width="7.5703125" style="7" bestFit="1" customWidth="1"/>
    <col min="14655" max="14655" width="10.42578125" style="7" bestFit="1" customWidth="1"/>
    <col min="14656" max="14659" width="7.5703125" style="7" bestFit="1" customWidth="1"/>
    <col min="14660" max="14660" width="6.85546875" style="7" bestFit="1" customWidth="1"/>
    <col min="14661" max="14661" width="9" style="7" bestFit="1" customWidth="1"/>
    <col min="14662" max="14663" width="7.5703125" style="7" bestFit="1" customWidth="1"/>
    <col min="14664" max="14665" width="9" style="7" bestFit="1" customWidth="1"/>
    <col min="14666" max="14666" width="9" style="7" customWidth="1"/>
    <col min="14667" max="14667" width="7.5703125" style="7" bestFit="1" customWidth="1"/>
    <col min="14668" max="14668" width="9" style="7" bestFit="1" customWidth="1"/>
    <col min="14669" max="14848" width="11.42578125" style="7"/>
    <col min="14849" max="14849" width="27.5703125" style="7" customWidth="1"/>
    <col min="14850" max="14850" width="10.42578125" style="7" bestFit="1" customWidth="1"/>
    <col min="14851" max="14851" width="9.140625" style="7" bestFit="1" customWidth="1"/>
    <col min="14852" max="14852" width="10.42578125" style="7" bestFit="1" customWidth="1"/>
    <col min="14853" max="14854" width="9.42578125" style="7" bestFit="1" customWidth="1"/>
    <col min="14855" max="14855" width="10.140625" style="7" bestFit="1" customWidth="1"/>
    <col min="14856" max="14856" width="9.140625" style="7" bestFit="1" customWidth="1"/>
    <col min="14857" max="14857" width="10" style="7" customWidth="1"/>
    <col min="14858" max="14861" width="9.42578125" style="7" bestFit="1" customWidth="1"/>
    <col min="14862" max="14862" width="9.140625" style="7" bestFit="1" customWidth="1"/>
    <col min="14863" max="14863" width="8.140625" style="7" bestFit="1" customWidth="1"/>
    <col min="14864" max="14864" width="7.5703125" style="7" bestFit="1" customWidth="1"/>
    <col min="14865" max="14866" width="7.5703125" style="7" customWidth="1"/>
    <col min="14867" max="14867" width="13.7109375" style="7" bestFit="1" customWidth="1"/>
    <col min="14868" max="14872" width="10.140625" style="7" customWidth="1"/>
    <col min="14873" max="14873" width="9" style="7" bestFit="1" customWidth="1"/>
    <col min="14874" max="14874" width="7.5703125" style="7" bestFit="1" customWidth="1"/>
    <col min="14875" max="14875" width="10.42578125" style="7" bestFit="1" customWidth="1"/>
    <col min="14876" max="14879" width="7.5703125" style="7" bestFit="1" customWidth="1"/>
    <col min="14880" max="14880" width="6.85546875" style="7" bestFit="1" customWidth="1"/>
    <col min="14881" max="14881" width="9" style="7" bestFit="1" customWidth="1"/>
    <col min="14882" max="14883" width="7.5703125" style="7" bestFit="1" customWidth="1"/>
    <col min="14884" max="14885" width="9" style="7" bestFit="1" customWidth="1"/>
    <col min="14886" max="14886" width="9" style="7" customWidth="1"/>
    <col min="14887" max="14887" width="7.5703125" style="7" bestFit="1" customWidth="1"/>
    <col min="14888" max="14888" width="10.5703125" style="7" bestFit="1" customWidth="1"/>
    <col min="14889" max="14889" width="11.42578125" style="7"/>
    <col min="14890" max="14890" width="29.42578125" style="7" customWidth="1"/>
    <col min="14891" max="14891" width="9" style="7" bestFit="1" customWidth="1"/>
    <col min="14892" max="14892" width="7.5703125" style="7" bestFit="1" customWidth="1"/>
    <col min="14893" max="14893" width="10.42578125" style="7" bestFit="1" customWidth="1"/>
    <col min="14894" max="14897" width="7.5703125" style="7" bestFit="1" customWidth="1"/>
    <col min="14898" max="14898" width="6.85546875" style="7" bestFit="1" customWidth="1"/>
    <col min="14899" max="14899" width="9" style="7" bestFit="1" customWidth="1"/>
    <col min="14900" max="14901" width="7.5703125" style="7" bestFit="1" customWidth="1"/>
    <col min="14902" max="14903" width="9" style="7" bestFit="1" customWidth="1"/>
    <col min="14904" max="14904" width="9" style="7" customWidth="1"/>
    <col min="14905" max="14905" width="7.5703125" style="7" bestFit="1" customWidth="1"/>
    <col min="14906" max="14906" width="9" style="7" bestFit="1" customWidth="1"/>
    <col min="14907" max="14907" width="11.42578125" style="7"/>
    <col min="14908" max="14908" width="29.42578125" style="7" customWidth="1"/>
    <col min="14909" max="14909" width="9" style="7" bestFit="1" customWidth="1"/>
    <col min="14910" max="14910" width="7.5703125" style="7" bestFit="1" customWidth="1"/>
    <col min="14911" max="14911" width="10.42578125" style="7" bestFit="1" customWidth="1"/>
    <col min="14912" max="14915" width="7.5703125" style="7" bestFit="1" customWidth="1"/>
    <col min="14916" max="14916" width="6.85546875" style="7" bestFit="1" customWidth="1"/>
    <col min="14917" max="14917" width="9" style="7" bestFit="1" customWidth="1"/>
    <col min="14918" max="14919" width="7.5703125" style="7" bestFit="1" customWidth="1"/>
    <col min="14920" max="14921" width="9" style="7" bestFit="1" customWidth="1"/>
    <col min="14922" max="14922" width="9" style="7" customWidth="1"/>
    <col min="14923" max="14923" width="7.5703125" style="7" bestFit="1" customWidth="1"/>
    <col min="14924" max="14924" width="9" style="7" bestFit="1" customWidth="1"/>
    <col min="14925" max="15104" width="11.42578125" style="7"/>
    <col min="15105" max="15105" width="27.5703125" style="7" customWidth="1"/>
    <col min="15106" max="15106" width="10.42578125" style="7" bestFit="1" customWidth="1"/>
    <col min="15107" max="15107" width="9.140625" style="7" bestFit="1" customWidth="1"/>
    <col min="15108" max="15108" width="10.42578125" style="7" bestFit="1" customWidth="1"/>
    <col min="15109" max="15110" width="9.42578125" style="7" bestFit="1" customWidth="1"/>
    <col min="15111" max="15111" width="10.140625" style="7" bestFit="1" customWidth="1"/>
    <col min="15112" max="15112" width="9.140625" style="7" bestFit="1" customWidth="1"/>
    <col min="15113" max="15113" width="10" style="7" customWidth="1"/>
    <col min="15114" max="15117" width="9.42578125" style="7" bestFit="1" customWidth="1"/>
    <col min="15118" max="15118" width="9.140625" style="7" bestFit="1" customWidth="1"/>
    <col min="15119" max="15119" width="8.140625" style="7" bestFit="1" customWidth="1"/>
    <col min="15120" max="15120" width="7.5703125" style="7" bestFit="1" customWidth="1"/>
    <col min="15121" max="15122" width="7.5703125" style="7" customWidth="1"/>
    <col min="15123" max="15123" width="13.7109375" style="7" bestFit="1" customWidth="1"/>
    <col min="15124" max="15128" width="10.140625" style="7" customWidth="1"/>
    <col min="15129" max="15129" width="9" style="7" bestFit="1" customWidth="1"/>
    <col min="15130" max="15130" width="7.5703125" style="7" bestFit="1" customWidth="1"/>
    <col min="15131" max="15131" width="10.42578125" style="7" bestFit="1" customWidth="1"/>
    <col min="15132" max="15135" width="7.5703125" style="7" bestFit="1" customWidth="1"/>
    <col min="15136" max="15136" width="6.85546875" style="7" bestFit="1" customWidth="1"/>
    <col min="15137" max="15137" width="9" style="7" bestFit="1" customWidth="1"/>
    <col min="15138" max="15139" width="7.5703125" style="7" bestFit="1" customWidth="1"/>
    <col min="15140" max="15141" width="9" style="7" bestFit="1" customWidth="1"/>
    <col min="15142" max="15142" width="9" style="7" customWidth="1"/>
    <col min="15143" max="15143" width="7.5703125" style="7" bestFit="1" customWidth="1"/>
    <col min="15144" max="15144" width="10.5703125" style="7" bestFit="1" customWidth="1"/>
    <col min="15145" max="15145" width="11.42578125" style="7"/>
    <col min="15146" max="15146" width="29.42578125" style="7" customWidth="1"/>
    <col min="15147" max="15147" width="9" style="7" bestFit="1" customWidth="1"/>
    <col min="15148" max="15148" width="7.5703125" style="7" bestFit="1" customWidth="1"/>
    <col min="15149" max="15149" width="10.42578125" style="7" bestFit="1" customWidth="1"/>
    <col min="15150" max="15153" width="7.5703125" style="7" bestFit="1" customWidth="1"/>
    <col min="15154" max="15154" width="6.85546875" style="7" bestFit="1" customWidth="1"/>
    <col min="15155" max="15155" width="9" style="7" bestFit="1" customWidth="1"/>
    <col min="15156" max="15157" width="7.5703125" style="7" bestFit="1" customWidth="1"/>
    <col min="15158" max="15159" width="9" style="7" bestFit="1" customWidth="1"/>
    <col min="15160" max="15160" width="9" style="7" customWidth="1"/>
    <col min="15161" max="15161" width="7.5703125" style="7" bestFit="1" customWidth="1"/>
    <col min="15162" max="15162" width="9" style="7" bestFit="1" customWidth="1"/>
    <col min="15163" max="15163" width="11.42578125" style="7"/>
    <col min="15164" max="15164" width="29.42578125" style="7" customWidth="1"/>
    <col min="15165" max="15165" width="9" style="7" bestFit="1" customWidth="1"/>
    <col min="15166" max="15166" width="7.5703125" style="7" bestFit="1" customWidth="1"/>
    <col min="15167" max="15167" width="10.42578125" style="7" bestFit="1" customWidth="1"/>
    <col min="15168" max="15171" width="7.5703125" style="7" bestFit="1" customWidth="1"/>
    <col min="15172" max="15172" width="6.85546875" style="7" bestFit="1" customWidth="1"/>
    <col min="15173" max="15173" width="9" style="7" bestFit="1" customWidth="1"/>
    <col min="15174" max="15175" width="7.5703125" style="7" bestFit="1" customWidth="1"/>
    <col min="15176" max="15177" width="9" style="7" bestFit="1" customWidth="1"/>
    <col min="15178" max="15178" width="9" style="7" customWidth="1"/>
    <col min="15179" max="15179" width="7.5703125" style="7" bestFit="1" customWidth="1"/>
    <col min="15180" max="15180" width="9" style="7" bestFit="1" customWidth="1"/>
    <col min="15181" max="15360" width="11.42578125" style="7"/>
    <col min="15361" max="15361" width="27.5703125" style="7" customWidth="1"/>
    <col min="15362" max="15362" width="10.42578125" style="7" bestFit="1" customWidth="1"/>
    <col min="15363" max="15363" width="9.140625" style="7" bestFit="1" customWidth="1"/>
    <col min="15364" max="15364" width="10.42578125" style="7" bestFit="1" customWidth="1"/>
    <col min="15365" max="15366" width="9.42578125" style="7" bestFit="1" customWidth="1"/>
    <col min="15367" max="15367" width="10.140625" style="7" bestFit="1" customWidth="1"/>
    <col min="15368" max="15368" width="9.140625" style="7" bestFit="1" customWidth="1"/>
    <col min="15369" max="15369" width="10" style="7" customWidth="1"/>
    <col min="15370" max="15373" width="9.42578125" style="7" bestFit="1" customWidth="1"/>
    <col min="15374" max="15374" width="9.140625" style="7" bestFit="1" customWidth="1"/>
    <col min="15375" max="15375" width="8.140625" style="7" bestFit="1" customWidth="1"/>
    <col min="15376" max="15376" width="7.5703125" style="7" bestFit="1" customWidth="1"/>
    <col min="15377" max="15378" width="7.5703125" style="7" customWidth="1"/>
    <col min="15379" max="15379" width="13.7109375" style="7" bestFit="1" customWidth="1"/>
    <col min="15380" max="15384" width="10.140625" style="7" customWidth="1"/>
    <col min="15385" max="15385" width="9" style="7" bestFit="1" customWidth="1"/>
    <col min="15386" max="15386" width="7.5703125" style="7" bestFit="1" customWidth="1"/>
    <col min="15387" max="15387" width="10.42578125" style="7" bestFit="1" customWidth="1"/>
    <col min="15388" max="15391" width="7.5703125" style="7" bestFit="1" customWidth="1"/>
    <col min="15392" max="15392" width="6.85546875" style="7" bestFit="1" customWidth="1"/>
    <col min="15393" max="15393" width="9" style="7" bestFit="1" customWidth="1"/>
    <col min="15394" max="15395" width="7.5703125" style="7" bestFit="1" customWidth="1"/>
    <col min="15396" max="15397" width="9" style="7" bestFit="1" customWidth="1"/>
    <col min="15398" max="15398" width="9" style="7" customWidth="1"/>
    <col min="15399" max="15399" width="7.5703125" style="7" bestFit="1" customWidth="1"/>
    <col min="15400" max="15400" width="10.5703125" style="7" bestFit="1" customWidth="1"/>
    <col min="15401" max="15401" width="11.42578125" style="7"/>
    <col min="15402" max="15402" width="29.42578125" style="7" customWidth="1"/>
    <col min="15403" max="15403" width="9" style="7" bestFit="1" customWidth="1"/>
    <col min="15404" max="15404" width="7.5703125" style="7" bestFit="1" customWidth="1"/>
    <col min="15405" max="15405" width="10.42578125" style="7" bestFit="1" customWidth="1"/>
    <col min="15406" max="15409" width="7.5703125" style="7" bestFit="1" customWidth="1"/>
    <col min="15410" max="15410" width="6.85546875" style="7" bestFit="1" customWidth="1"/>
    <col min="15411" max="15411" width="9" style="7" bestFit="1" customWidth="1"/>
    <col min="15412" max="15413" width="7.5703125" style="7" bestFit="1" customWidth="1"/>
    <col min="15414" max="15415" width="9" style="7" bestFit="1" customWidth="1"/>
    <col min="15416" max="15416" width="9" style="7" customWidth="1"/>
    <col min="15417" max="15417" width="7.5703125" style="7" bestFit="1" customWidth="1"/>
    <col min="15418" max="15418" width="9" style="7" bestFit="1" customWidth="1"/>
    <col min="15419" max="15419" width="11.42578125" style="7"/>
    <col min="15420" max="15420" width="29.42578125" style="7" customWidth="1"/>
    <col min="15421" max="15421" width="9" style="7" bestFit="1" customWidth="1"/>
    <col min="15422" max="15422" width="7.5703125" style="7" bestFit="1" customWidth="1"/>
    <col min="15423" max="15423" width="10.42578125" style="7" bestFit="1" customWidth="1"/>
    <col min="15424" max="15427" width="7.5703125" style="7" bestFit="1" customWidth="1"/>
    <col min="15428" max="15428" width="6.85546875" style="7" bestFit="1" customWidth="1"/>
    <col min="15429" max="15429" width="9" style="7" bestFit="1" customWidth="1"/>
    <col min="15430" max="15431" width="7.5703125" style="7" bestFit="1" customWidth="1"/>
    <col min="15432" max="15433" width="9" style="7" bestFit="1" customWidth="1"/>
    <col min="15434" max="15434" width="9" style="7" customWidth="1"/>
    <col min="15435" max="15435" width="7.5703125" style="7" bestFit="1" customWidth="1"/>
    <col min="15436" max="15436" width="9" style="7" bestFit="1" customWidth="1"/>
    <col min="15437" max="15616" width="11.42578125" style="7"/>
    <col min="15617" max="15617" width="27.5703125" style="7" customWidth="1"/>
    <col min="15618" max="15618" width="10.42578125" style="7" bestFit="1" customWidth="1"/>
    <col min="15619" max="15619" width="9.140625" style="7" bestFit="1" customWidth="1"/>
    <col min="15620" max="15620" width="10.42578125" style="7" bestFit="1" customWidth="1"/>
    <col min="15621" max="15622" width="9.42578125" style="7" bestFit="1" customWidth="1"/>
    <col min="15623" max="15623" width="10.140625" style="7" bestFit="1" customWidth="1"/>
    <col min="15624" max="15624" width="9.140625" style="7" bestFit="1" customWidth="1"/>
    <col min="15625" max="15625" width="10" style="7" customWidth="1"/>
    <col min="15626" max="15629" width="9.42578125" style="7" bestFit="1" customWidth="1"/>
    <col min="15630" max="15630" width="9.140625" style="7" bestFit="1" customWidth="1"/>
    <col min="15631" max="15631" width="8.140625" style="7" bestFit="1" customWidth="1"/>
    <col min="15632" max="15632" width="7.5703125" style="7" bestFit="1" customWidth="1"/>
    <col min="15633" max="15634" width="7.5703125" style="7" customWidth="1"/>
    <col min="15635" max="15635" width="13.7109375" style="7" bestFit="1" customWidth="1"/>
    <col min="15636" max="15640" width="10.140625" style="7" customWidth="1"/>
    <col min="15641" max="15641" width="9" style="7" bestFit="1" customWidth="1"/>
    <col min="15642" max="15642" width="7.5703125" style="7" bestFit="1" customWidth="1"/>
    <col min="15643" max="15643" width="10.42578125" style="7" bestFit="1" customWidth="1"/>
    <col min="15644" max="15647" width="7.5703125" style="7" bestFit="1" customWidth="1"/>
    <col min="15648" max="15648" width="6.85546875" style="7" bestFit="1" customWidth="1"/>
    <col min="15649" max="15649" width="9" style="7" bestFit="1" customWidth="1"/>
    <col min="15650" max="15651" width="7.5703125" style="7" bestFit="1" customWidth="1"/>
    <col min="15652" max="15653" width="9" style="7" bestFit="1" customWidth="1"/>
    <col min="15654" max="15654" width="9" style="7" customWidth="1"/>
    <col min="15655" max="15655" width="7.5703125" style="7" bestFit="1" customWidth="1"/>
    <col min="15656" max="15656" width="10.5703125" style="7" bestFit="1" customWidth="1"/>
    <col min="15657" max="15657" width="11.42578125" style="7"/>
    <col min="15658" max="15658" width="29.42578125" style="7" customWidth="1"/>
    <col min="15659" max="15659" width="9" style="7" bestFit="1" customWidth="1"/>
    <col min="15660" max="15660" width="7.5703125" style="7" bestFit="1" customWidth="1"/>
    <col min="15661" max="15661" width="10.42578125" style="7" bestFit="1" customWidth="1"/>
    <col min="15662" max="15665" width="7.5703125" style="7" bestFit="1" customWidth="1"/>
    <col min="15666" max="15666" width="6.85546875" style="7" bestFit="1" customWidth="1"/>
    <col min="15667" max="15667" width="9" style="7" bestFit="1" customWidth="1"/>
    <col min="15668" max="15669" width="7.5703125" style="7" bestFit="1" customWidth="1"/>
    <col min="15670" max="15671" width="9" style="7" bestFit="1" customWidth="1"/>
    <col min="15672" max="15672" width="9" style="7" customWidth="1"/>
    <col min="15673" max="15673" width="7.5703125" style="7" bestFit="1" customWidth="1"/>
    <col min="15674" max="15674" width="9" style="7" bestFit="1" customWidth="1"/>
    <col min="15675" max="15675" width="11.42578125" style="7"/>
    <col min="15676" max="15676" width="29.42578125" style="7" customWidth="1"/>
    <col min="15677" max="15677" width="9" style="7" bestFit="1" customWidth="1"/>
    <col min="15678" max="15678" width="7.5703125" style="7" bestFit="1" customWidth="1"/>
    <col min="15679" max="15679" width="10.42578125" style="7" bestFit="1" customWidth="1"/>
    <col min="15680" max="15683" width="7.5703125" style="7" bestFit="1" customWidth="1"/>
    <col min="15684" max="15684" width="6.85546875" style="7" bestFit="1" customWidth="1"/>
    <col min="15685" max="15685" width="9" style="7" bestFit="1" customWidth="1"/>
    <col min="15686" max="15687" width="7.5703125" style="7" bestFit="1" customWidth="1"/>
    <col min="15688" max="15689" width="9" style="7" bestFit="1" customWidth="1"/>
    <col min="15690" max="15690" width="9" style="7" customWidth="1"/>
    <col min="15691" max="15691" width="7.5703125" style="7" bestFit="1" customWidth="1"/>
    <col min="15692" max="15692" width="9" style="7" bestFit="1" customWidth="1"/>
    <col min="15693" max="15872" width="11.42578125" style="7"/>
    <col min="15873" max="15873" width="27.5703125" style="7" customWidth="1"/>
    <col min="15874" max="15874" width="10.42578125" style="7" bestFit="1" customWidth="1"/>
    <col min="15875" max="15875" width="9.140625" style="7" bestFit="1" customWidth="1"/>
    <col min="15876" max="15876" width="10.42578125" style="7" bestFit="1" customWidth="1"/>
    <col min="15877" max="15878" width="9.42578125" style="7" bestFit="1" customWidth="1"/>
    <col min="15879" max="15879" width="10.140625" style="7" bestFit="1" customWidth="1"/>
    <col min="15880" max="15880" width="9.140625" style="7" bestFit="1" customWidth="1"/>
    <col min="15881" max="15881" width="10" style="7" customWidth="1"/>
    <col min="15882" max="15885" width="9.42578125" style="7" bestFit="1" customWidth="1"/>
    <col min="15886" max="15886" width="9.140625" style="7" bestFit="1" customWidth="1"/>
    <col min="15887" max="15887" width="8.140625" style="7" bestFit="1" customWidth="1"/>
    <col min="15888" max="15888" width="7.5703125" style="7" bestFit="1" customWidth="1"/>
    <col min="15889" max="15890" width="7.5703125" style="7" customWidth="1"/>
    <col min="15891" max="15891" width="13.7109375" style="7" bestFit="1" customWidth="1"/>
    <col min="15892" max="15896" width="10.140625" style="7" customWidth="1"/>
    <col min="15897" max="15897" width="9" style="7" bestFit="1" customWidth="1"/>
    <col min="15898" max="15898" width="7.5703125" style="7" bestFit="1" customWidth="1"/>
    <col min="15899" max="15899" width="10.42578125" style="7" bestFit="1" customWidth="1"/>
    <col min="15900" max="15903" width="7.5703125" style="7" bestFit="1" customWidth="1"/>
    <col min="15904" max="15904" width="6.85546875" style="7" bestFit="1" customWidth="1"/>
    <col min="15905" max="15905" width="9" style="7" bestFit="1" customWidth="1"/>
    <col min="15906" max="15907" width="7.5703125" style="7" bestFit="1" customWidth="1"/>
    <col min="15908" max="15909" width="9" style="7" bestFit="1" customWidth="1"/>
    <col min="15910" max="15910" width="9" style="7" customWidth="1"/>
    <col min="15911" max="15911" width="7.5703125" style="7" bestFit="1" customWidth="1"/>
    <col min="15912" max="15912" width="10.5703125" style="7" bestFit="1" customWidth="1"/>
    <col min="15913" max="15913" width="11.42578125" style="7"/>
    <col min="15914" max="15914" width="29.42578125" style="7" customWidth="1"/>
    <col min="15915" max="15915" width="9" style="7" bestFit="1" customWidth="1"/>
    <col min="15916" max="15916" width="7.5703125" style="7" bestFit="1" customWidth="1"/>
    <col min="15917" max="15917" width="10.42578125" style="7" bestFit="1" customWidth="1"/>
    <col min="15918" max="15921" width="7.5703125" style="7" bestFit="1" customWidth="1"/>
    <col min="15922" max="15922" width="6.85546875" style="7" bestFit="1" customWidth="1"/>
    <col min="15923" max="15923" width="9" style="7" bestFit="1" customWidth="1"/>
    <col min="15924" max="15925" width="7.5703125" style="7" bestFit="1" customWidth="1"/>
    <col min="15926" max="15927" width="9" style="7" bestFit="1" customWidth="1"/>
    <col min="15928" max="15928" width="9" style="7" customWidth="1"/>
    <col min="15929" max="15929" width="7.5703125" style="7" bestFit="1" customWidth="1"/>
    <col min="15930" max="15930" width="9" style="7" bestFit="1" customWidth="1"/>
    <col min="15931" max="15931" width="11.42578125" style="7"/>
    <col min="15932" max="15932" width="29.42578125" style="7" customWidth="1"/>
    <col min="15933" max="15933" width="9" style="7" bestFit="1" customWidth="1"/>
    <col min="15934" max="15934" width="7.5703125" style="7" bestFit="1" customWidth="1"/>
    <col min="15935" max="15935" width="10.42578125" style="7" bestFit="1" customWidth="1"/>
    <col min="15936" max="15939" width="7.5703125" style="7" bestFit="1" customWidth="1"/>
    <col min="15940" max="15940" width="6.85546875" style="7" bestFit="1" customWidth="1"/>
    <col min="15941" max="15941" width="9" style="7" bestFit="1" customWidth="1"/>
    <col min="15942" max="15943" width="7.5703125" style="7" bestFit="1" customWidth="1"/>
    <col min="15944" max="15945" width="9" style="7" bestFit="1" customWidth="1"/>
    <col min="15946" max="15946" width="9" style="7" customWidth="1"/>
    <col min="15947" max="15947" width="7.5703125" style="7" bestFit="1" customWidth="1"/>
    <col min="15948" max="15948" width="9" style="7" bestFit="1" customWidth="1"/>
    <col min="15949" max="16128" width="11.42578125" style="7"/>
    <col min="16129" max="16129" width="27.5703125" style="7" customWidth="1"/>
    <col min="16130" max="16130" width="10.42578125" style="7" bestFit="1" customWidth="1"/>
    <col min="16131" max="16131" width="9.140625" style="7" bestFit="1" customWidth="1"/>
    <col min="16132" max="16132" width="10.42578125" style="7" bestFit="1" customWidth="1"/>
    <col min="16133" max="16134" width="9.42578125" style="7" bestFit="1" customWidth="1"/>
    <col min="16135" max="16135" width="10.140625" style="7" bestFit="1" customWidth="1"/>
    <col min="16136" max="16136" width="9.140625" style="7" bestFit="1" customWidth="1"/>
    <col min="16137" max="16137" width="10" style="7" customWidth="1"/>
    <col min="16138" max="16141" width="9.42578125" style="7" bestFit="1" customWidth="1"/>
    <col min="16142" max="16142" width="9.140625" style="7" bestFit="1" customWidth="1"/>
    <col min="16143" max="16143" width="8.140625" style="7" bestFit="1" customWidth="1"/>
    <col min="16144" max="16144" width="7.5703125" style="7" bestFit="1" customWidth="1"/>
    <col min="16145" max="16146" width="7.5703125" style="7" customWidth="1"/>
    <col min="16147" max="16147" width="13.7109375" style="7" bestFit="1" customWidth="1"/>
    <col min="16148" max="16152" width="10.140625" style="7" customWidth="1"/>
    <col min="16153" max="16153" width="9" style="7" bestFit="1" customWidth="1"/>
    <col min="16154" max="16154" width="7.5703125" style="7" bestFit="1" customWidth="1"/>
    <col min="16155" max="16155" width="10.42578125" style="7" bestFit="1" customWidth="1"/>
    <col min="16156" max="16159" width="7.5703125" style="7" bestFit="1" customWidth="1"/>
    <col min="16160" max="16160" width="6.85546875" style="7" bestFit="1" customWidth="1"/>
    <col min="16161" max="16161" width="9" style="7" bestFit="1" customWidth="1"/>
    <col min="16162" max="16163" width="7.5703125" style="7" bestFit="1" customWidth="1"/>
    <col min="16164" max="16165" width="9" style="7" bestFit="1" customWidth="1"/>
    <col min="16166" max="16166" width="9" style="7" customWidth="1"/>
    <col min="16167" max="16167" width="7.5703125" style="7" bestFit="1" customWidth="1"/>
    <col min="16168" max="16168" width="10.5703125" style="7" bestFit="1" customWidth="1"/>
    <col min="16169" max="16169" width="11.42578125" style="7"/>
    <col min="16170" max="16170" width="29.42578125" style="7" customWidth="1"/>
    <col min="16171" max="16171" width="9" style="7" bestFit="1" customWidth="1"/>
    <col min="16172" max="16172" width="7.5703125" style="7" bestFit="1" customWidth="1"/>
    <col min="16173" max="16173" width="10.42578125" style="7" bestFit="1" customWidth="1"/>
    <col min="16174" max="16177" width="7.5703125" style="7" bestFit="1" customWidth="1"/>
    <col min="16178" max="16178" width="6.85546875" style="7" bestFit="1" customWidth="1"/>
    <col min="16179" max="16179" width="9" style="7" bestFit="1" customWidth="1"/>
    <col min="16180" max="16181" width="7.5703125" style="7" bestFit="1" customWidth="1"/>
    <col min="16182" max="16183" width="9" style="7" bestFit="1" customWidth="1"/>
    <col min="16184" max="16184" width="9" style="7" customWidth="1"/>
    <col min="16185" max="16185" width="7.5703125" style="7" bestFit="1" customWidth="1"/>
    <col min="16186" max="16186" width="9" style="7" bestFit="1" customWidth="1"/>
    <col min="16187" max="16187" width="11.42578125" style="7"/>
    <col min="16188" max="16188" width="29.42578125" style="7" customWidth="1"/>
    <col min="16189" max="16189" width="9" style="7" bestFit="1" customWidth="1"/>
    <col min="16190" max="16190" width="7.5703125" style="7" bestFit="1" customWidth="1"/>
    <col min="16191" max="16191" width="10.42578125" style="7" bestFit="1" customWidth="1"/>
    <col min="16192" max="16195" width="7.5703125" style="7" bestFit="1" customWidth="1"/>
    <col min="16196" max="16196" width="6.85546875" style="7" bestFit="1" customWidth="1"/>
    <col min="16197" max="16197" width="9" style="7" bestFit="1" customWidth="1"/>
    <col min="16198" max="16199" width="7.5703125" style="7" bestFit="1" customWidth="1"/>
    <col min="16200" max="16201" width="9" style="7" bestFit="1" customWidth="1"/>
    <col min="16202" max="16202" width="9" style="7" customWidth="1"/>
    <col min="16203" max="16203" width="7.5703125" style="7" bestFit="1" customWidth="1"/>
    <col min="16204" max="16204" width="9" style="7" bestFit="1" customWidth="1"/>
    <col min="16205" max="16384" width="11.42578125" style="7"/>
  </cols>
  <sheetData>
    <row r="1" spans="1:20" ht="18" customHeight="1">
      <c r="A1" s="1504" t="s">
        <v>1218</v>
      </c>
    </row>
    <row r="2" spans="1:20" ht="42" customHeight="1">
      <c r="A2" s="352" t="s">
        <v>783</v>
      </c>
      <c r="B2" s="352"/>
      <c r="C2" s="352"/>
      <c r="D2" s="352"/>
      <c r="E2" s="352"/>
      <c r="F2" s="352"/>
      <c r="G2" s="352"/>
      <c r="H2" s="352"/>
      <c r="I2" s="352"/>
      <c r="J2" s="352"/>
      <c r="K2" s="352"/>
      <c r="L2" s="352"/>
      <c r="M2" s="352"/>
      <c r="N2" s="352"/>
      <c r="O2" s="352"/>
      <c r="P2" s="352"/>
      <c r="Q2" s="352"/>
      <c r="R2" s="352"/>
      <c r="S2" s="352"/>
    </row>
    <row r="3" spans="1:20" ht="18.75">
      <c r="A3" s="854">
        <v>45473</v>
      </c>
      <c r="B3" s="854"/>
      <c r="C3" s="854"/>
      <c r="D3" s="854"/>
      <c r="E3" s="854"/>
      <c r="F3" s="854"/>
      <c r="G3" s="854"/>
      <c r="H3" s="854"/>
      <c r="I3" s="854"/>
      <c r="J3" s="854"/>
      <c r="K3" s="854"/>
      <c r="L3" s="854"/>
      <c r="M3" s="854"/>
      <c r="N3" s="854"/>
      <c r="O3" s="854"/>
      <c r="P3" s="854"/>
      <c r="Q3" s="854"/>
      <c r="R3" s="854"/>
      <c r="S3" s="854"/>
    </row>
    <row r="4" spans="1:20" ht="16.5">
      <c r="A4" s="855" t="s">
        <v>176</v>
      </c>
      <c r="B4" s="855"/>
      <c r="C4" s="855"/>
      <c r="D4" s="855"/>
      <c r="E4" s="855"/>
      <c r="F4" s="855"/>
      <c r="G4" s="855"/>
      <c r="H4" s="855"/>
      <c r="I4" s="855"/>
      <c r="J4" s="855"/>
      <c r="K4" s="855"/>
      <c r="L4" s="855"/>
      <c r="M4" s="855"/>
      <c r="N4" s="855"/>
      <c r="O4" s="855"/>
      <c r="P4" s="855"/>
      <c r="Q4" s="855"/>
      <c r="R4" s="855"/>
      <c r="S4" s="855"/>
    </row>
    <row r="5" spans="1:20" ht="15.75" customHeight="1" thickBot="1">
      <c r="A5" s="856"/>
      <c r="B5" s="857"/>
      <c r="C5" s="857"/>
      <c r="D5" s="857"/>
      <c r="E5" s="857"/>
      <c r="F5" s="857"/>
      <c r="G5" s="857"/>
      <c r="H5" s="857"/>
      <c r="I5" s="857"/>
      <c r="J5" s="857"/>
      <c r="K5" s="857"/>
      <c r="L5" s="857"/>
      <c r="M5" s="857"/>
      <c r="N5" s="857"/>
      <c r="O5" s="857"/>
      <c r="P5" s="857"/>
      <c r="Q5" s="857"/>
      <c r="R5" s="857"/>
      <c r="S5" s="858"/>
    </row>
    <row r="6" spans="1:20" ht="96.75" customHeight="1">
      <c r="A6" s="356" t="s">
        <v>784</v>
      </c>
      <c r="B6" s="859" t="s">
        <v>29</v>
      </c>
      <c r="C6" s="860" t="s">
        <v>30</v>
      </c>
      <c r="D6" s="860" t="s">
        <v>31</v>
      </c>
      <c r="E6" s="860" t="s">
        <v>32</v>
      </c>
      <c r="F6" s="860" t="s">
        <v>33</v>
      </c>
      <c r="G6" s="860" t="s">
        <v>114</v>
      </c>
      <c r="H6" s="860" t="s">
        <v>35</v>
      </c>
      <c r="I6" s="860" t="s">
        <v>785</v>
      </c>
      <c r="J6" s="860" t="s">
        <v>37</v>
      </c>
      <c r="K6" s="860" t="s">
        <v>38</v>
      </c>
      <c r="L6" s="860" t="s">
        <v>39</v>
      </c>
      <c r="M6" s="860" t="s">
        <v>116</v>
      </c>
      <c r="N6" s="860" t="s">
        <v>151</v>
      </c>
      <c r="O6" s="860" t="s">
        <v>42</v>
      </c>
      <c r="P6" s="860" t="s">
        <v>43</v>
      </c>
      <c r="Q6" s="860" t="s">
        <v>44</v>
      </c>
      <c r="R6" s="860" t="s">
        <v>767</v>
      </c>
      <c r="S6" s="861" t="s">
        <v>46</v>
      </c>
    </row>
    <row r="7" spans="1:20" ht="13.5">
      <c r="A7" s="862" t="s">
        <v>786</v>
      </c>
      <c r="B7" s="863">
        <v>21.333202508587114</v>
      </c>
      <c r="C7" s="863">
        <v>2.450865546641567</v>
      </c>
      <c r="D7" s="863">
        <v>29.352325326897695</v>
      </c>
      <c r="E7" s="863">
        <v>6.3771460700694851</v>
      </c>
      <c r="F7" s="863">
        <v>27.981657603172312</v>
      </c>
      <c r="G7" s="863">
        <v>27.672100721712244</v>
      </c>
      <c r="H7" s="863">
        <v>55.141837200224394</v>
      </c>
      <c r="I7" s="863">
        <v>21.847541867654158</v>
      </c>
      <c r="J7" s="863">
        <v>0</v>
      </c>
      <c r="K7" s="863">
        <v>24.251638688122863</v>
      </c>
      <c r="L7" s="863">
        <v>0</v>
      </c>
      <c r="M7" s="863">
        <v>53.273675860042047</v>
      </c>
      <c r="N7" s="863">
        <v>0</v>
      </c>
      <c r="O7" s="863">
        <v>0</v>
      </c>
      <c r="P7" s="864">
        <v>81.97697035097363</v>
      </c>
      <c r="Q7" s="864">
        <v>100</v>
      </c>
      <c r="R7" s="864">
        <v>76.301256084836695</v>
      </c>
      <c r="S7" s="863">
        <v>24.936880282047678</v>
      </c>
      <c r="T7" s="35"/>
    </row>
    <row r="8" spans="1:20" ht="13.5">
      <c r="A8" s="865" t="s">
        <v>787</v>
      </c>
      <c r="B8" s="866">
        <v>2.46546919304304E-3</v>
      </c>
      <c r="C8" s="866">
        <v>0</v>
      </c>
      <c r="D8" s="866">
        <v>6.0742476651326361E-3</v>
      </c>
      <c r="E8" s="866">
        <v>7.7986343358690672E-4</v>
      </c>
      <c r="F8" s="866">
        <v>2.0791460451244975E-3</v>
      </c>
      <c r="G8" s="866">
        <v>2.0026968460485745E-3</v>
      </c>
      <c r="H8" s="866">
        <v>0.70385027170151182</v>
      </c>
      <c r="I8" s="866">
        <v>3.4774125329457019E-3</v>
      </c>
      <c r="J8" s="866">
        <v>0</v>
      </c>
      <c r="K8" s="866">
        <v>0</v>
      </c>
      <c r="L8" s="866">
        <v>0</v>
      </c>
      <c r="M8" s="866">
        <v>0</v>
      </c>
      <c r="N8" s="866">
        <v>0</v>
      </c>
      <c r="O8" s="866">
        <v>0</v>
      </c>
      <c r="P8" s="867">
        <v>0</v>
      </c>
      <c r="Q8" s="867">
        <v>0</v>
      </c>
      <c r="R8" s="867">
        <v>0</v>
      </c>
      <c r="S8" s="863">
        <v>7.4912726815539793E-3</v>
      </c>
      <c r="T8" s="35"/>
    </row>
    <row r="9" spans="1:20" ht="13.5">
      <c r="A9" s="865" t="s">
        <v>124</v>
      </c>
      <c r="B9" s="866">
        <v>2.7431471190198689E-2</v>
      </c>
      <c r="C9" s="866">
        <v>0</v>
      </c>
      <c r="D9" s="866">
        <v>0.35978537052880827</v>
      </c>
      <c r="E9" s="866">
        <v>0.36690292043173484</v>
      </c>
      <c r="F9" s="866">
        <v>1.3135014897117827</v>
      </c>
      <c r="G9" s="866">
        <v>0.19204094772792166</v>
      </c>
      <c r="H9" s="866">
        <v>0</v>
      </c>
      <c r="I9" s="866">
        <v>0.938506318181343</v>
      </c>
      <c r="J9" s="866">
        <v>0</v>
      </c>
      <c r="K9" s="866">
        <v>0</v>
      </c>
      <c r="L9" s="866">
        <v>0</v>
      </c>
      <c r="M9" s="866">
        <v>7.377711484284001</v>
      </c>
      <c r="N9" s="866">
        <v>0</v>
      </c>
      <c r="O9" s="866">
        <v>0</v>
      </c>
      <c r="P9" s="867">
        <v>0</v>
      </c>
      <c r="Q9" s="867">
        <v>0</v>
      </c>
      <c r="R9" s="867">
        <v>0</v>
      </c>
      <c r="S9" s="863">
        <v>0.47277054516649375</v>
      </c>
      <c r="T9" s="35"/>
    </row>
    <row r="10" spans="1:20" ht="13.5">
      <c r="A10" s="865" t="s">
        <v>134</v>
      </c>
      <c r="B10" s="866">
        <v>12.9153152021083</v>
      </c>
      <c r="C10" s="866">
        <v>2.1902859888630228</v>
      </c>
      <c r="D10" s="866">
        <v>20.065877474867744</v>
      </c>
      <c r="E10" s="866">
        <v>1.0182034937914082</v>
      </c>
      <c r="F10" s="866">
        <v>14.983179618517841</v>
      </c>
      <c r="G10" s="866">
        <v>18.135056243375967</v>
      </c>
      <c r="H10" s="866">
        <v>18.836595328199458</v>
      </c>
      <c r="I10" s="866">
        <v>13.485422970956726</v>
      </c>
      <c r="J10" s="866">
        <v>0</v>
      </c>
      <c r="K10" s="866">
        <v>17.639962983588084</v>
      </c>
      <c r="L10" s="866">
        <v>0</v>
      </c>
      <c r="M10" s="866">
        <v>33.370488168580252</v>
      </c>
      <c r="N10" s="866">
        <v>0</v>
      </c>
      <c r="O10" s="866">
        <v>0</v>
      </c>
      <c r="P10" s="867">
        <v>47.703606862442541</v>
      </c>
      <c r="Q10" s="867">
        <v>100</v>
      </c>
      <c r="R10" s="867">
        <v>52.297320701922956</v>
      </c>
      <c r="S10" s="863">
        <v>15.969106571796987</v>
      </c>
      <c r="T10" s="35"/>
    </row>
    <row r="11" spans="1:20" ht="13.5">
      <c r="A11" s="865" t="s">
        <v>707</v>
      </c>
      <c r="B11" s="866">
        <v>1.0730941525037525</v>
      </c>
      <c r="C11" s="866">
        <v>0</v>
      </c>
      <c r="D11" s="866">
        <v>1.8265286511780543</v>
      </c>
      <c r="E11" s="866">
        <v>0</v>
      </c>
      <c r="F11" s="866">
        <v>1.8448475585410855</v>
      </c>
      <c r="G11" s="866">
        <v>1.8035109395863032</v>
      </c>
      <c r="H11" s="866">
        <v>18.176391393039445</v>
      </c>
      <c r="I11" s="866">
        <v>1.9436610485249657</v>
      </c>
      <c r="J11" s="866">
        <v>0</v>
      </c>
      <c r="K11" s="866">
        <v>0</v>
      </c>
      <c r="L11" s="866">
        <v>0</v>
      </c>
      <c r="M11" s="866">
        <v>2.4959038286155075</v>
      </c>
      <c r="N11" s="866">
        <v>0</v>
      </c>
      <c r="O11" s="866">
        <v>0</v>
      </c>
      <c r="P11" s="867">
        <v>0</v>
      </c>
      <c r="Q11" s="867">
        <v>0</v>
      </c>
      <c r="R11" s="867">
        <v>0</v>
      </c>
      <c r="S11" s="863">
        <v>1.6017096264567974</v>
      </c>
      <c r="T11" s="35"/>
    </row>
    <row r="12" spans="1:20" ht="13.5">
      <c r="A12" s="865" t="s">
        <v>788</v>
      </c>
      <c r="B12" s="866">
        <v>0.67434545565936055</v>
      </c>
      <c r="C12" s="866">
        <v>0</v>
      </c>
      <c r="D12" s="866">
        <v>2.4105306015217125</v>
      </c>
      <c r="E12" s="866">
        <v>6.25412023843423E-4</v>
      </c>
      <c r="F12" s="866">
        <v>1.5249645538906875</v>
      </c>
      <c r="G12" s="866">
        <v>2.9667021406172993</v>
      </c>
      <c r="H12" s="866">
        <v>0</v>
      </c>
      <c r="I12" s="866">
        <v>1.0991227910836812</v>
      </c>
      <c r="J12" s="866">
        <v>0</v>
      </c>
      <c r="K12" s="866">
        <v>6.0027834087313742E-2</v>
      </c>
      <c r="L12" s="866">
        <v>0</v>
      </c>
      <c r="M12" s="866">
        <v>4.2628425520605218</v>
      </c>
      <c r="N12" s="866">
        <v>0</v>
      </c>
      <c r="O12" s="866">
        <v>0</v>
      </c>
      <c r="P12" s="867">
        <v>5.6816289090937628</v>
      </c>
      <c r="Q12" s="867">
        <v>0</v>
      </c>
      <c r="R12" s="867">
        <v>0</v>
      </c>
      <c r="S12" s="863">
        <v>1.6986018615248475</v>
      </c>
      <c r="T12" s="35"/>
    </row>
    <row r="13" spans="1:20" ht="13.5">
      <c r="A13" s="865" t="s">
        <v>789</v>
      </c>
      <c r="B13" s="866">
        <v>2.3372795258458492</v>
      </c>
      <c r="C13" s="866">
        <v>0.26057548029625699</v>
      </c>
      <c r="D13" s="866">
        <v>3.3323149784677111</v>
      </c>
      <c r="E13" s="866">
        <v>3.0193494731650365</v>
      </c>
      <c r="F13" s="866">
        <v>8.0413177736944359</v>
      </c>
      <c r="G13" s="866">
        <v>4.2954882589170911</v>
      </c>
      <c r="H13" s="866">
        <v>4.1123427960213981</v>
      </c>
      <c r="I13" s="866">
        <v>3.9840476540702281</v>
      </c>
      <c r="J13" s="866">
        <v>0</v>
      </c>
      <c r="K13" s="866">
        <v>6.5516478704474634</v>
      </c>
      <c r="L13" s="866">
        <v>0</v>
      </c>
      <c r="M13" s="866">
        <v>5.1725860444163017</v>
      </c>
      <c r="N13" s="866">
        <v>0</v>
      </c>
      <c r="O13" s="866">
        <v>0</v>
      </c>
      <c r="P13" s="867">
        <v>28.436000026336274</v>
      </c>
      <c r="Q13" s="867">
        <v>0</v>
      </c>
      <c r="R13" s="867">
        <v>24.003935382913738</v>
      </c>
      <c r="S13" s="863">
        <v>3.5513507209014832</v>
      </c>
      <c r="T13" s="35"/>
    </row>
    <row r="14" spans="1:20" ht="13.5">
      <c r="A14" s="865" t="s">
        <v>790</v>
      </c>
      <c r="B14" s="866">
        <v>4.3032712320866136</v>
      </c>
      <c r="C14" s="866">
        <v>4.0774822872366866E-6</v>
      </c>
      <c r="D14" s="866">
        <v>1.3512140026685335</v>
      </c>
      <c r="E14" s="866">
        <v>1.9712849072238752</v>
      </c>
      <c r="F14" s="866">
        <v>0.27176746277135222</v>
      </c>
      <c r="G14" s="866">
        <v>0.2772994946416128</v>
      </c>
      <c r="H14" s="866">
        <v>13.31265741126259</v>
      </c>
      <c r="I14" s="866">
        <v>0.39330367230426577</v>
      </c>
      <c r="J14" s="866">
        <v>0</v>
      </c>
      <c r="K14" s="866">
        <v>0</v>
      </c>
      <c r="L14" s="866">
        <v>0</v>
      </c>
      <c r="M14" s="866">
        <v>0.59414378208545926</v>
      </c>
      <c r="N14" s="866">
        <v>0</v>
      </c>
      <c r="O14" s="866">
        <v>0</v>
      </c>
      <c r="P14" s="867">
        <v>0.15573455310105472</v>
      </c>
      <c r="Q14" s="867">
        <v>0</v>
      </c>
      <c r="R14" s="867">
        <v>0</v>
      </c>
      <c r="S14" s="863">
        <v>1.635849683519514</v>
      </c>
      <c r="T14" s="35"/>
    </row>
    <row r="15" spans="1:20" ht="3" customHeight="1">
      <c r="A15" s="865"/>
      <c r="B15" s="868"/>
      <c r="C15" s="869"/>
      <c r="D15" s="869"/>
      <c r="E15" s="869"/>
      <c r="F15" s="869"/>
      <c r="G15" s="869"/>
      <c r="H15" s="869"/>
      <c r="I15" s="869"/>
      <c r="J15" s="869"/>
      <c r="K15" s="869"/>
      <c r="L15" s="869"/>
      <c r="M15" s="869"/>
      <c r="N15" s="869"/>
      <c r="O15" s="869"/>
      <c r="P15" s="870"/>
      <c r="Q15" s="870"/>
      <c r="R15" s="870"/>
      <c r="S15" s="871"/>
      <c r="T15" s="35"/>
    </row>
    <row r="16" spans="1:20" ht="13.5">
      <c r="A16" s="862" t="s">
        <v>791</v>
      </c>
      <c r="B16" s="872">
        <v>16.039528073668439</v>
      </c>
      <c r="C16" s="872">
        <v>7.0528449733215552</v>
      </c>
      <c r="D16" s="872">
        <v>14.784522696286501</v>
      </c>
      <c r="E16" s="872">
        <v>17.692768475704533</v>
      </c>
      <c r="F16" s="872">
        <v>21.906035948836781</v>
      </c>
      <c r="G16" s="872">
        <v>13.207868341478077</v>
      </c>
      <c r="H16" s="872">
        <v>37.688416014874775</v>
      </c>
      <c r="I16" s="872">
        <v>14.860043013020935</v>
      </c>
      <c r="J16" s="872">
        <v>0</v>
      </c>
      <c r="K16" s="872">
        <v>14.217398966468206</v>
      </c>
      <c r="L16" s="872">
        <v>0</v>
      </c>
      <c r="M16" s="872">
        <v>34.263500333817348</v>
      </c>
      <c r="N16" s="872">
        <v>0</v>
      </c>
      <c r="O16" s="872">
        <v>5.4294742518467949</v>
      </c>
      <c r="P16" s="864">
        <v>17.648457116934445</v>
      </c>
      <c r="Q16" s="864">
        <v>0</v>
      </c>
      <c r="R16" s="864">
        <v>23.698743915163302</v>
      </c>
      <c r="S16" s="863">
        <v>14.90492395502897</v>
      </c>
      <c r="T16" s="35"/>
    </row>
    <row r="17" spans="1:20" ht="13.5">
      <c r="A17" s="865" t="s">
        <v>787</v>
      </c>
      <c r="B17" s="868">
        <v>1.159101741623856E-2</v>
      </c>
      <c r="C17" s="868">
        <v>0</v>
      </c>
      <c r="D17" s="868">
        <v>1.585584219968417E-2</v>
      </c>
      <c r="E17" s="868">
        <v>8.5381407406851101E-3</v>
      </c>
      <c r="F17" s="868">
        <v>1.2499794105601175E-2</v>
      </c>
      <c r="G17" s="868">
        <v>5.7269413299403842E-3</v>
      </c>
      <c r="H17" s="868">
        <v>0.29556947678417594</v>
      </c>
      <c r="I17" s="868">
        <v>3.5534698076289707E-3</v>
      </c>
      <c r="J17" s="868">
        <v>0</v>
      </c>
      <c r="K17" s="868">
        <v>0</v>
      </c>
      <c r="L17" s="868">
        <v>0</v>
      </c>
      <c r="M17" s="868">
        <v>0</v>
      </c>
      <c r="N17" s="868">
        <v>0</v>
      </c>
      <c r="O17" s="868">
        <v>0</v>
      </c>
      <c r="P17" s="867">
        <v>0</v>
      </c>
      <c r="Q17" s="867">
        <v>0</v>
      </c>
      <c r="R17" s="867">
        <v>0</v>
      </c>
      <c r="S17" s="863">
        <v>1.1628468922486453E-2</v>
      </c>
      <c r="T17" s="35"/>
    </row>
    <row r="18" spans="1:20" ht="13.5">
      <c r="A18" s="865" t="s">
        <v>124</v>
      </c>
      <c r="B18" s="868">
        <v>0.9364976937449816</v>
      </c>
      <c r="C18" s="868">
        <v>0.29399569185359514</v>
      </c>
      <c r="D18" s="868">
        <v>1.1324886019114899</v>
      </c>
      <c r="E18" s="868">
        <v>0.70755469906737545</v>
      </c>
      <c r="F18" s="868">
        <v>0.93036109648784693</v>
      </c>
      <c r="G18" s="868">
        <v>0.68133017274368124</v>
      </c>
      <c r="H18" s="868">
        <v>0</v>
      </c>
      <c r="I18" s="868">
        <v>1.2557709034545468</v>
      </c>
      <c r="J18" s="868">
        <v>0</v>
      </c>
      <c r="K18" s="868">
        <v>0.18250395943573072</v>
      </c>
      <c r="L18" s="868">
        <v>0</v>
      </c>
      <c r="M18" s="868">
        <v>1.9209402798291031</v>
      </c>
      <c r="N18" s="868">
        <v>0</v>
      </c>
      <c r="O18" s="868">
        <v>0</v>
      </c>
      <c r="P18" s="867">
        <v>0.3717208921436152</v>
      </c>
      <c r="Q18" s="867">
        <v>0</v>
      </c>
      <c r="R18" s="867">
        <v>0</v>
      </c>
      <c r="S18" s="863">
        <v>0.95026151375992629</v>
      </c>
      <c r="T18" s="35"/>
    </row>
    <row r="19" spans="1:20" ht="13.5">
      <c r="A19" s="865" t="s">
        <v>134</v>
      </c>
      <c r="B19" s="868">
        <v>8.2508980044372926</v>
      </c>
      <c r="C19" s="868">
        <v>2.1007873833788362</v>
      </c>
      <c r="D19" s="868">
        <v>9.8194888688831945</v>
      </c>
      <c r="E19" s="868">
        <v>4.4695947983338691</v>
      </c>
      <c r="F19" s="868">
        <v>11.900016773666481</v>
      </c>
      <c r="G19" s="868">
        <v>8.6960112846061755</v>
      </c>
      <c r="H19" s="868">
        <v>5.1420778475016471</v>
      </c>
      <c r="I19" s="868">
        <v>9.6863314553182835</v>
      </c>
      <c r="J19" s="868">
        <v>0</v>
      </c>
      <c r="K19" s="868">
        <v>9.9821233888244763</v>
      </c>
      <c r="L19" s="868">
        <v>0</v>
      </c>
      <c r="M19" s="868">
        <v>22.735341134579993</v>
      </c>
      <c r="N19" s="868">
        <v>0</v>
      </c>
      <c r="O19" s="868">
        <v>5.4294742518467949</v>
      </c>
      <c r="P19" s="867">
        <v>7.4993008256101623</v>
      </c>
      <c r="Q19" s="867">
        <v>0</v>
      </c>
      <c r="R19" s="867">
        <v>11.151584792101001</v>
      </c>
      <c r="S19" s="863">
        <v>8.9093829078697055</v>
      </c>
      <c r="T19" s="35"/>
    </row>
    <row r="20" spans="1:20" ht="13.5">
      <c r="A20" s="865" t="s">
        <v>707</v>
      </c>
      <c r="B20" s="868">
        <v>0.24714658813432003</v>
      </c>
      <c r="C20" s="868">
        <v>0</v>
      </c>
      <c r="D20" s="868">
        <v>0.65308753422725385</v>
      </c>
      <c r="E20" s="868">
        <v>0</v>
      </c>
      <c r="F20" s="868">
        <v>0.42473735455181399</v>
      </c>
      <c r="G20" s="868">
        <v>0.40318627410714958</v>
      </c>
      <c r="H20" s="868">
        <v>10.776906883889342</v>
      </c>
      <c r="I20" s="868">
        <v>0.30655243148479555</v>
      </c>
      <c r="J20" s="868">
        <v>0</v>
      </c>
      <c r="K20" s="868">
        <v>0</v>
      </c>
      <c r="L20" s="868">
        <v>0</v>
      </c>
      <c r="M20" s="868">
        <v>0.29832184136199402</v>
      </c>
      <c r="N20" s="868">
        <v>0</v>
      </c>
      <c r="O20" s="868">
        <v>0</v>
      </c>
      <c r="P20" s="867">
        <v>0</v>
      </c>
      <c r="Q20" s="867">
        <v>0</v>
      </c>
      <c r="R20" s="867">
        <v>0</v>
      </c>
      <c r="S20" s="863">
        <v>0.45975887801695192</v>
      </c>
      <c r="T20" s="35"/>
    </row>
    <row r="21" spans="1:20" ht="13.5">
      <c r="A21" s="865" t="s">
        <v>792</v>
      </c>
      <c r="B21" s="868">
        <v>2.1024093143290306</v>
      </c>
      <c r="C21" s="868">
        <v>0.35160214063586703</v>
      </c>
      <c r="D21" s="868">
        <v>1.7713280514159411</v>
      </c>
      <c r="E21" s="868">
        <v>0.10846470851774989</v>
      </c>
      <c r="F21" s="868">
        <v>2.6660055402476801</v>
      </c>
      <c r="G21" s="868">
        <v>1.6200039509906738</v>
      </c>
      <c r="H21" s="868">
        <v>0</v>
      </c>
      <c r="I21" s="868">
        <v>1.7442303188663515</v>
      </c>
      <c r="J21" s="868">
        <v>0</v>
      </c>
      <c r="K21" s="868">
        <v>0.1428129127333097</v>
      </c>
      <c r="L21" s="868">
        <v>0</v>
      </c>
      <c r="M21" s="868">
        <v>5.1896443199375248</v>
      </c>
      <c r="N21" s="868">
        <v>0</v>
      </c>
      <c r="O21" s="868">
        <v>0</v>
      </c>
      <c r="P21" s="867">
        <v>0.63971163883315718</v>
      </c>
      <c r="Q21" s="867">
        <v>0</v>
      </c>
      <c r="R21" s="867">
        <v>0</v>
      </c>
      <c r="S21" s="863">
        <v>1.7374265272837541</v>
      </c>
      <c r="T21" s="35"/>
    </row>
    <row r="22" spans="1:20" ht="13.5">
      <c r="A22" s="865" t="s">
        <v>789</v>
      </c>
      <c r="B22" s="868">
        <v>3.9283294557680288</v>
      </c>
      <c r="C22" s="868">
        <v>4.3005024470029882</v>
      </c>
      <c r="D22" s="868">
        <v>1.1392115177567841</v>
      </c>
      <c r="E22" s="868">
        <v>8.540835388572436</v>
      </c>
      <c r="F22" s="868">
        <v>5.6788505180292459</v>
      </c>
      <c r="G22" s="868">
        <v>1.7978680316079207</v>
      </c>
      <c r="H22" s="868">
        <v>21.394363484077157</v>
      </c>
      <c r="I22" s="868">
        <v>1.4882220701692843</v>
      </c>
      <c r="J22" s="868">
        <v>0</v>
      </c>
      <c r="K22" s="868">
        <v>3.9099587054746898</v>
      </c>
      <c r="L22" s="868">
        <v>0</v>
      </c>
      <c r="M22" s="868">
        <v>4.1150490431619016</v>
      </c>
      <c r="N22" s="868">
        <v>0</v>
      </c>
      <c r="O22" s="868">
        <v>0</v>
      </c>
      <c r="P22" s="867">
        <v>5.4053760348884836</v>
      </c>
      <c r="Q22" s="867">
        <v>0</v>
      </c>
      <c r="R22" s="867">
        <v>4.6633335701483247</v>
      </c>
      <c r="S22" s="863">
        <v>2.4336394956431229</v>
      </c>
      <c r="T22" s="35"/>
    </row>
    <row r="23" spans="1:20" ht="13.5">
      <c r="A23" s="865" t="s">
        <v>790</v>
      </c>
      <c r="B23" s="868">
        <v>0.56265599983854819</v>
      </c>
      <c r="C23" s="868">
        <v>5.9573104502682423E-3</v>
      </c>
      <c r="D23" s="868">
        <v>0.25306227989215374</v>
      </c>
      <c r="E23" s="868">
        <v>3.8577807404724189</v>
      </c>
      <c r="F23" s="868">
        <v>0.29356487174811269</v>
      </c>
      <c r="G23" s="868">
        <v>3.7416860925341016E-3</v>
      </c>
      <c r="H23" s="868">
        <v>7.9498322622454209E-2</v>
      </c>
      <c r="I23" s="868">
        <v>0.37538236392004626</v>
      </c>
      <c r="J23" s="868">
        <v>0</v>
      </c>
      <c r="K23" s="868">
        <v>0</v>
      </c>
      <c r="L23" s="868">
        <v>0</v>
      </c>
      <c r="M23" s="868">
        <v>4.2037149468294177E-3</v>
      </c>
      <c r="N23" s="868">
        <v>0</v>
      </c>
      <c r="O23" s="868">
        <v>0</v>
      </c>
      <c r="P23" s="867">
        <v>3.7323477254590287</v>
      </c>
      <c r="Q23" s="867">
        <v>0</v>
      </c>
      <c r="R23" s="867">
        <v>7.8838255529139758</v>
      </c>
      <c r="S23" s="863">
        <v>0.40282616353302431</v>
      </c>
      <c r="T23" s="35"/>
    </row>
    <row r="24" spans="1:20" ht="2.25" customHeight="1">
      <c r="A24" s="865"/>
      <c r="B24" s="868"/>
      <c r="C24" s="869"/>
      <c r="D24" s="869"/>
      <c r="E24" s="869"/>
      <c r="F24" s="869"/>
      <c r="G24" s="869"/>
      <c r="H24" s="869"/>
      <c r="I24" s="869"/>
      <c r="J24" s="869"/>
      <c r="K24" s="869"/>
      <c r="L24" s="869"/>
      <c r="M24" s="869"/>
      <c r="N24" s="869"/>
      <c r="O24" s="869"/>
      <c r="P24" s="870"/>
      <c r="Q24" s="870"/>
      <c r="R24" s="870"/>
      <c r="S24" s="871"/>
      <c r="T24" s="35"/>
    </row>
    <row r="25" spans="1:20" ht="13.5">
      <c r="A25" s="862" t="s">
        <v>793</v>
      </c>
      <c r="B25" s="872">
        <v>20.754955872095483</v>
      </c>
      <c r="C25" s="872">
        <v>4.1669559588144871</v>
      </c>
      <c r="D25" s="872">
        <v>16.877735106906734</v>
      </c>
      <c r="E25" s="872">
        <v>8.5284382724958263</v>
      </c>
      <c r="F25" s="872">
        <v>12.950737957759454</v>
      </c>
      <c r="G25" s="872">
        <v>13.571763695786096</v>
      </c>
      <c r="H25" s="872">
        <v>7.1286336876921137</v>
      </c>
      <c r="I25" s="872">
        <v>7.3129881115305935</v>
      </c>
      <c r="J25" s="872">
        <v>3.7642870416149172</v>
      </c>
      <c r="K25" s="872">
        <v>3.5963996586468192</v>
      </c>
      <c r="L25" s="872">
        <v>4.3419799405291695E-3</v>
      </c>
      <c r="M25" s="872">
        <v>11.123022251587772</v>
      </c>
      <c r="N25" s="872">
        <v>0</v>
      </c>
      <c r="O25" s="872">
        <v>7.9960672473740706</v>
      </c>
      <c r="P25" s="864">
        <v>0.37457253209192642</v>
      </c>
      <c r="Q25" s="864">
        <v>0</v>
      </c>
      <c r="R25" s="864">
        <v>0</v>
      </c>
      <c r="S25" s="863">
        <v>14.396064303524261</v>
      </c>
      <c r="T25" s="35"/>
    </row>
    <row r="26" spans="1:20" ht="13.5">
      <c r="A26" s="865" t="s">
        <v>787</v>
      </c>
      <c r="B26" s="868">
        <v>0.33055126169381638</v>
      </c>
      <c r="C26" s="868">
        <v>0</v>
      </c>
      <c r="D26" s="868">
        <v>0.23181829339611904</v>
      </c>
      <c r="E26" s="868">
        <v>9.367180312636331E-3</v>
      </c>
      <c r="F26" s="868">
        <v>2.6173151044024168E-2</v>
      </c>
      <c r="G26" s="868">
        <v>4.4913769537092738E-2</v>
      </c>
      <c r="H26" s="868">
        <v>9.5523783610083225E-3</v>
      </c>
      <c r="I26" s="868">
        <v>3.0783052064578763E-3</v>
      </c>
      <c r="J26" s="868">
        <v>0</v>
      </c>
      <c r="K26" s="868">
        <v>0</v>
      </c>
      <c r="L26" s="868">
        <v>0</v>
      </c>
      <c r="M26" s="868">
        <v>0</v>
      </c>
      <c r="N26" s="868">
        <v>0</v>
      </c>
      <c r="O26" s="868">
        <v>0</v>
      </c>
      <c r="P26" s="867">
        <v>0</v>
      </c>
      <c r="Q26" s="867">
        <v>0</v>
      </c>
      <c r="R26" s="867">
        <v>0</v>
      </c>
      <c r="S26" s="863">
        <v>0.1589770804289134</v>
      </c>
      <c r="T26" s="35"/>
    </row>
    <row r="27" spans="1:20" ht="13.5">
      <c r="A27" s="865" t="s">
        <v>124</v>
      </c>
      <c r="B27" s="868">
        <v>0.23902208259662466</v>
      </c>
      <c r="C27" s="868">
        <v>8.9547686637321905E-2</v>
      </c>
      <c r="D27" s="868">
        <v>0.73312412216800238</v>
      </c>
      <c r="E27" s="868">
        <v>0.11612044272227501</v>
      </c>
      <c r="F27" s="868">
        <v>0.59948908331005191</v>
      </c>
      <c r="G27" s="868">
        <v>0.33204187080208253</v>
      </c>
      <c r="H27" s="868">
        <v>0</v>
      </c>
      <c r="I27" s="868">
        <v>0.33828184554467794</v>
      </c>
      <c r="J27" s="868">
        <v>0</v>
      </c>
      <c r="K27" s="868">
        <v>0</v>
      </c>
      <c r="L27" s="868">
        <v>0</v>
      </c>
      <c r="M27" s="868">
        <v>0.12440480337872947</v>
      </c>
      <c r="N27" s="868">
        <v>0</v>
      </c>
      <c r="O27" s="868">
        <v>0</v>
      </c>
      <c r="P27" s="867">
        <v>0</v>
      </c>
      <c r="Q27" s="867">
        <v>0</v>
      </c>
      <c r="R27" s="867">
        <v>0</v>
      </c>
      <c r="S27" s="863">
        <v>0.42478438153992704</v>
      </c>
      <c r="T27" s="35"/>
    </row>
    <row r="28" spans="1:20" ht="13.5">
      <c r="A28" s="865" t="s">
        <v>134</v>
      </c>
      <c r="B28" s="868">
        <v>16.418897162487291</v>
      </c>
      <c r="C28" s="868">
        <v>2.7281447902731735</v>
      </c>
      <c r="D28" s="868">
        <v>13.859838602708106</v>
      </c>
      <c r="E28" s="868">
        <v>4.5190370485710263</v>
      </c>
      <c r="F28" s="868">
        <v>8.6581325174878003</v>
      </c>
      <c r="G28" s="868">
        <v>12.031181924211094</v>
      </c>
      <c r="H28" s="868">
        <v>1.7937385744350447</v>
      </c>
      <c r="I28" s="868">
        <v>5.6502644512847446</v>
      </c>
      <c r="J28" s="868">
        <v>3.7642870416149172</v>
      </c>
      <c r="K28" s="868">
        <v>1.5594794543548987</v>
      </c>
      <c r="L28" s="868">
        <v>4.3419799405291695E-3</v>
      </c>
      <c r="M28" s="868">
        <v>9.2807215092606068</v>
      </c>
      <c r="N28" s="868">
        <v>0</v>
      </c>
      <c r="O28" s="868">
        <v>7.9960672473740706</v>
      </c>
      <c r="P28" s="867">
        <v>0.37457253209192642</v>
      </c>
      <c r="Q28" s="867">
        <v>0</v>
      </c>
      <c r="R28" s="867">
        <v>0</v>
      </c>
      <c r="S28" s="863">
        <v>11.613809984318584</v>
      </c>
      <c r="T28" s="35"/>
    </row>
    <row r="29" spans="1:20" ht="13.5">
      <c r="A29" s="865" t="s">
        <v>707</v>
      </c>
      <c r="B29" s="868">
        <v>9.836272150442478E-2</v>
      </c>
      <c r="C29" s="868">
        <v>0</v>
      </c>
      <c r="D29" s="868">
        <v>3.4917487414182859E-2</v>
      </c>
      <c r="E29" s="868">
        <v>1.2930532594022878E-2</v>
      </c>
      <c r="F29" s="868">
        <v>7.4717768604528292E-2</v>
      </c>
      <c r="G29" s="868">
        <v>4.2722597648009704E-3</v>
      </c>
      <c r="H29" s="868">
        <v>0.39748950842615804</v>
      </c>
      <c r="I29" s="868">
        <v>4.7553962966338971E-4</v>
      </c>
      <c r="J29" s="868">
        <v>0</v>
      </c>
      <c r="K29" s="868">
        <v>0</v>
      </c>
      <c r="L29" s="868">
        <v>0</v>
      </c>
      <c r="M29" s="868">
        <v>1.9649302870879668E-3</v>
      </c>
      <c r="N29" s="868">
        <v>0</v>
      </c>
      <c r="O29" s="868">
        <v>0</v>
      </c>
      <c r="P29" s="867">
        <v>0</v>
      </c>
      <c r="Q29" s="867">
        <v>0</v>
      </c>
      <c r="R29" s="867">
        <v>0</v>
      </c>
      <c r="S29" s="863">
        <v>3.964593134330454E-2</v>
      </c>
      <c r="T29" s="35"/>
    </row>
    <row r="30" spans="1:20" ht="13.5">
      <c r="A30" s="865" t="s">
        <v>788</v>
      </c>
      <c r="B30" s="868">
        <v>1.5790784423599362</v>
      </c>
      <c r="C30" s="868">
        <v>0.53039598517260722</v>
      </c>
      <c r="D30" s="868">
        <v>0.63416182820863531</v>
      </c>
      <c r="E30" s="868">
        <v>0.21726864168527174</v>
      </c>
      <c r="F30" s="868">
        <v>1.688603287955617</v>
      </c>
      <c r="G30" s="868">
        <v>0.54048152522897475</v>
      </c>
      <c r="H30" s="868">
        <v>0</v>
      </c>
      <c r="I30" s="868">
        <v>0.32598742847738055</v>
      </c>
      <c r="J30" s="868">
        <v>0</v>
      </c>
      <c r="K30" s="868">
        <v>0.17736680990783266</v>
      </c>
      <c r="L30" s="868">
        <v>0</v>
      </c>
      <c r="M30" s="868">
        <v>1.4409083107706471</v>
      </c>
      <c r="N30" s="868">
        <v>0</v>
      </c>
      <c r="O30" s="868">
        <v>0</v>
      </c>
      <c r="P30" s="867">
        <v>0</v>
      </c>
      <c r="Q30" s="867">
        <v>0</v>
      </c>
      <c r="R30" s="867">
        <v>0</v>
      </c>
      <c r="S30" s="863">
        <v>0.78592602857762839</v>
      </c>
      <c r="T30" s="35"/>
    </row>
    <row r="31" spans="1:20" ht="13.5">
      <c r="A31" s="865" t="s">
        <v>789</v>
      </c>
      <c r="B31" s="868">
        <v>1.1138591884241826</v>
      </c>
      <c r="C31" s="868">
        <v>0.73261829273252121</v>
      </c>
      <c r="D31" s="868">
        <v>0.30946577611484816</v>
      </c>
      <c r="E31" s="868">
        <v>0.71921210932518398</v>
      </c>
      <c r="F31" s="868">
        <v>0.94741096874782371</v>
      </c>
      <c r="G31" s="868">
        <v>0.35098075623578096</v>
      </c>
      <c r="H31" s="868">
        <v>4.9278532264699031</v>
      </c>
      <c r="I31" s="868">
        <v>0.137170092144659</v>
      </c>
      <c r="J31" s="868">
        <v>0</v>
      </c>
      <c r="K31" s="868">
        <v>0.21713721195855493</v>
      </c>
      <c r="L31" s="868">
        <v>0</v>
      </c>
      <c r="M31" s="868">
        <v>0.18720084576734972</v>
      </c>
      <c r="N31" s="868">
        <v>0</v>
      </c>
      <c r="O31" s="868">
        <v>0</v>
      </c>
      <c r="P31" s="867">
        <v>0</v>
      </c>
      <c r="Q31" s="867">
        <v>0</v>
      </c>
      <c r="R31" s="867">
        <v>0</v>
      </c>
      <c r="S31" s="863">
        <v>0.5111801020603185</v>
      </c>
      <c r="T31" s="35"/>
    </row>
    <row r="32" spans="1:20" ht="13.5">
      <c r="A32" s="865" t="s">
        <v>790</v>
      </c>
      <c r="B32" s="868">
        <v>0.97518501302920546</v>
      </c>
      <c r="C32" s="868">
        <v>8.6249203998863155E-2</v>
      </c>
      <c r="D32" s="868">
        <v>1.0744089968968413</v>
      </c>
      <c r="E32" s="868">
        <v>2.9345023172854101</v>
      </c>
      <c r="F32" s="868">
        <v>0.95621118060960819</v>
      </c>
      <c r="G32" s="868">
        <v>0.26789159000626805</v>
      </c>
      <c r="H32" s="868">
        <v>0</v>
      </c>
      <c r="I32" s="868">
        <v>0.85773044924300923</v>
      </c>
      <c r="J32" s="868">
        <v>0</v>
      </c>
      <c r="K32" s="868">
        <v>1.6424161824255328</v>
      </c>
      <c r="L32" s="868">
        <v>0</v>
      </c>
      <c r="M32" s="868">
        <v>8.7821852123350572E-2</v>
      </c>
      <c r="N32" s="868">
        <v>0</v>
      </c>
      <c r="O32" s="868">
        <v>0</v>
      </c>
      <c r="P32" s="867">
        <v>0</v>
      </c>
      <c r="Q32" s="867">
        <v>0</v>
      </c>
      <c r="R32" s="867">
        <v>0</v>
      </c>
      <c r="S32" s="863">
        <v>0.86174079525558678</v>
      </c>
      <c r="T32" s="35"/>
    </row>
    <row r="33" spans="1:20" ht="3.75" customHeight="1">
      <c r="A33" s="865"/>
      <c r="B33" s="868"/>
      <c r="C33" s="869"/>
      <c r="D33" s="869"/>
      <c r="E33" s="869"/>
      <c r="F33" s="869"/>
      <c r="G33" s="869"/>
      <c r="H33" s="869"/>
      <c r="I33" s="869"/>
      <c r="J33" s="869"/>
      <c r="K33" s="869"/>
      <c r="L33" s="869"/>
      <c r="M33" s="869"/>
      <c r="N33" s="869"/>
      <c r="O33" s="869"/>
      <c r="P33" s="870"/>
      <c r="Q33" s="870"/>
      <c r="R33" s="870"/>
      <c r="S33" s="871"/>
      <c r="T33" s="35"/>
    </row>
    <row r="34" spans="1:20" ht="13.5">
      <c r="A34" s="862" t="s">
        <v>794</v>
      </c>
      <c r="B34" s="872">
        <v>4.0406944240879819</v>
      </c>
      <c r="C34" s="872">
        <v>0.2403856021884046</v>
      </c>
      <c r="D34" s="872">
        <v>5.6735236258587802</v>
      </c>
      <c r="E34" s="872">
        <v>1.9264549405185449</v>
      </c>
      <c r="F34" s="872">
        <v>0.22673762482094206</v>
      </c>
      <c r="G34" s="872">
        <v>3.4873539111527636</v>
      </c>
      <c r="H34" s="872">
        <v>3.4552619597903213E-2</v>
      </c>
      <c r="I34" s="872">
        <v>1.9561964970545274</v>
      </c>
      <c r="J34" s="872">
        <v>69.946238675579323</v>
      </c>
      <c r="K34" s="872">
        <v>2.7908955812702176E-2</v>
      </c>
      <c r="L34" s="872">
        <v>7.9245256479878207E-2</v>
      </c>
      <c r="M34" s="872">
        <v>1.4485244407165629E-3</v>
      </c>
      <c r="N34" s="872">
        <v>0</v>
      </c>
      <c r="O34" s="872">
        <v>1.0303849616809011</v>
      </c>
      <c r="P34" s="864">
        <v>0</v>
      </c>
      <c r="Q34" s="864">
        <v>0</v>
      </c>
      <c r="R34" s="864">
        <v>0</v>
      </c>
      <c r="S34" s="863">
        <v>6.1240502347710128</v>
      </c>
      <c r="T34" s="35"/>
    </row>
    <row r="35" spans="1:20" ht="13.5">
      <c r="A35" s="865" t="s">
        <v>787</v>
      </c>
      <c r="B35" s="868">
        <v>0.43333398330458783</v>
      </c>
      <c r="C35" s="868">
        <v>0</v>
      </c>
      <c r="D35" s="868">
        <v>0.2430821414325916</v>
      </c>
      <c r="E35" s="868">
        <v>0</v>
      </c>
      <c r="F35" s="868">
        <v>7.2840000365569403E-3</v>
      </c>
      <c r="G35" s="868">
        <v>9.2986094138745065E-4</v>
      </c>
      <c r="H35" s="868">
        <v>3.4552619597903213E-2</v>
      </c>
      <c r="I35" s="868">
        <v>9.5838991811223026E-4</v>
      </c>
      <c r="J35" s="868">
        <v>0</v>
      </c>
      <c r="K35" s="868">
        <v>0</v>
      </c>
      <c r="L35" s="868">
        <v>0</v>
      </c>
      <c r="M35" s="868">
        <v>0</v>
      </c>
      <c r="N35" s="868">
        <v>0</v>
      </c>
      <c r="O35" s="868">
        <v>0</v>
      </c>
      <c r="P35" s="867">
        <v>0</v>
      </c>
      <c r="Q35" s="867">
        <v>0</v>
      </c>
      <c r="R35" s="867">
        <v>0</v>
      </c>
      <c r="S35" s="863">
        <v>0.17764439205929658</v>
      </c>
      <c r="T35" s="35"/>
    </row>
    <row r="36" spans="1:20" ht="13.5">
      <c r="A36" s="865" t="s">
        <v>124</v>
      </c>
      <c r="B36" s="868">
        <v>5.0403828521206669E-3</v>
      </c>
      <c r="C36" s="868">
        <v>2.0826343758882471E-2</v>
      </c>
      <c r="D36" s="868">
        <v>0.12419176881723573</v>
      </c>
      <c r="E36" s="868">
        <v>1.2812307942237932E-4</v>
      </c>
      <c r="F36" s="868">
        <v>6.8396418650035526E-2</v>
      </c>
      <c r="G36" s="868">
        <v>9.2355771608340544E-3</v>
      </c>
      <c r="H36" s="868">
        <v>0</v>
      </c>
      <c r="I36" s="868">
        <v>1.3425655687551958E-2</v>
      </c>
      <c r="J36" s="868">
        <v>0</v>
      </c>
      <c r="K36" s="868">
        <v>0</v>
      </c>
      <c r="L36" s="868">
        <v>0</v>
      </c>
      <c r="M36" s="868">
        <v>0</v>
      </c>
      <c r="N36" s="868">
        <v>0</v>
      </c>
      <c r="O36" s="868">
        <v>0</v>
      </c>
      <c r="P36" s="867">
        <v>0</v>
      </c>
      <c r="Q36" s="867">
        <v>0</v>
      </c>
      <c r="R36" s="867">
        <v>0</v>
      </c>
      <c r="S36" s="863">
        <v>4.9270059525112778E-2</v>
      </c>
      <c r="T36" s="35"/>
    </row>
    <row r="37" spans="1:20" ht="13.5">
      <c r="A37" s="865" t="s">
        <v>134</v>
      </c>
      <c r="B37" s="868">
        <v>3.4666179347004209</v>
      </c>
      <c r="C37" s="868">
        <v>9.3676036082332118E-2</v>
      </c>
      <c r="D37" s="868">
        <v>5.2403986844062445</v>
      </c>
      <c r="E37" s="868">
        <v>1.9186957974600967</v>
      </c>
      <c r="F37" s="868">
        <v>9.207257536611424E-2</v>
      </c>
      <c r="G37" s="868">
        <v>3.386003160806641</v>
      </c>
      <c r="H37" s="868">
        <v>0</v>
      </c>
      <c r="I37" s="868">
        <v>1.934579906488137</v>
      </c>
      <c r="J37" s="868">
        <v>69.946238675579323</v>
      </c>
      <c r="K37" s="868">
        <v>2.1600565970540733E-2</v>
      </c>
      <c r="L37" s="868">
        <v>7.9245256479878207E-2</v>
      </c>
      <c r="M37" s="868">
        <v>0</v>
      </c>
      <c r="N37" s="868">
        <v>0</v>
      </c>
      <c r="O37" s="868">
        <v>1.0303849616809011</v>
      </c>
      <c r="P37" s="867">
        <v>0</v>
      </c>
      <c r="Q37" s="867">
        <v>0</v>
      </c>
      <c r="R37" s="867">
        <v>0</v>
      </c>
      <c r="S37" s="863">
        <v>5.8276146040451726</v>
      </c>
      <c r="T37" s="35"/>
    </row>
    <row r="38" spans="1:20" ht="13.5">
      <c r="A38" s="865" t="s">
        <v>707</v>
      </c>
      <c r="B38" s="868">
        <v>1.3550131369970428E-3</v>
      </c>
      <c r="C38" s="868">
        <v>0</v>
      </c>
      <c r="D38" s="868">
        <v>1.0787532965103392E-4</v>
      </c>
      <c r="E38" s="868">
        <v>0</v>
      </c>
      <c r="F38" s="868">
        <v>1.7298986767070557E-3</v>
      </c>
      <c r="G38" s="868">
        <v>0</v>
      </c>
      <c r="H38" s="868">
        <v>0</v>
      </c>
      <c r="I38" s="868">
        <v>0</v>
      </c>
      <c r="J38" s="868">
        <v>0</v>
      </c>
      <c r="K38" s="868">
        <v>0</v>
      </c>
      <c r="L38" s="868">
        <v>0</v>
      </c>
      <c r="M38" s="868">
        <v>0</v>
      </c>
      <c r="N38" s="868">
        <v>0</v>
      </c>
      <c r="O38" s="868">
        <v>0</v>
      </c>
      <c r="P38" s="867">
        <v>0</v>
      </c>
      <c r="Q38" s="867">
        <v>0</v>
      </c>
      <c r="R38" s="867">
        <v>0</v>
      </c>
      <c r="S38" s="863">
        <v>4.026718438838633E-4</v>
      </c>
      <c r="T38" s="35"/>
    </row>
    <row r="39" spans="1:20" ht="13.5">
      <c r="A39" s="865" t="s">
        <v>788</v>
      </c>
      <c r="B39" s="868">
        <v>9.6539266664943557E-2</v>
      </c>
      <c r="C39" s="868">
        <v>2.3626421722235322E-3</v>
      </c>
      <c r="D39" s="868">
        <v>5.084258639768089E-2</v>
      </c>
      <c r="E39" s="868">
        <v>2.1312329638213281E-3</v>
      </c>
      <c r="F39" s="868">
        <v>3.715115993146368E-2</v>
      </c>
      <c r="G39" s="868">
        <v>7.5746266118166011E-2</v>
      </c>
      <c r="H39" s="868">
        <v>0</v>
      </c>
      <c r="I39" s="868">
        <v>6.2384914878404934E-3</v>
      </c>
      <c r="J39" s="868">
        <v>0</v>
      </c>
      <c r="K39" s="868">
        <v>0</v>
      </c>
      <c r="L39" s="868">
        <v>0</v>
      </c>
      <c r="M39" s="868">
        <v>1.4485244407165629E-3</v>
      </c>
      <c r="N39" s="868">
        <v>0</v>
      </c>
      <c r="O39" s="868">
        <v>0</v>
      </c>
      <c r="P39" s="867">
        <v>0</v>
      </c>
      <c r="Q39" s="867">
        <v>0</v>
      </c>
      <c r="R39" s="867">
        <v>0</v>
      </c>
      <c r="S39" s="863">
        <v>5.1784894928921507E-2</v>
      </c>
      <c r="T39" s="35"/>
    </row>
    <row r="40" spans="1:20" ht="13.5">
      <c r="A40" s="865" t="s">
        <v>789</v>
      </c>
      <c r="B40" s="868">
        <v>1.0658732858140722E-2</v>
      </c>
      <c r="C40" s="868">
        <v>0.1229693074423656</v>
      </c>
      <c r="D40" s="868">
        <v>6.344893513740458E-3</v>
      </c>
      <c r="E40" s="868">
        <v>0</v>
      </c>
      <c r="F40" s="868">
        <v>1.7140812988030732E-2</v>
      </c>
      <c r="G40" s="868">
        <v>8.0340820973948315E-3</v>
      </c>
      <c r="H40" s="868">
        <v>0</v>
      </c>
      <c r="I40" s="868">
        <v>5.002155207204555E-4</v>
      </c>
      <c r="J40" s="868">
        <v>0</v>
      </c>
      <c r="K40" s="868">
        <v>2.7403203027986434E-3</v>
      </c>
      <c r="L40" s="868">
        <v>0</v>
      </c>
      <c r="M40" s="868">
        <v>0</v>
      </c>
      <c r="N40" s="868">
        <v>0</v>
      </c>
      <c r="O40" s="868">
        <v>0</v>
      </c>
      <c r="P40" s="867">
        <v>0</v>
      </c>
      <c r="Q40" s="867">
        <v>0</v>
      </c>
      <c r="R40" s="867">
        <v>0</v>
      </c>
      <c r="S40" s="863">
        <v>7.071663864902631E-3</v>
      </c>
      <c r="T40" s="35"/>
    </row>
    <row r="41" spans="1:20" ht="13.5">
      <c r="A41" s="865" t="s">
        <v>790</v>
      </c>
      <c r="B41" s="868">
        <v>2.7149110570771847E-2</v>
      </c>
      <c r="C41" s="868">
        <v>5.5127273260089586E-4</v>
      </c>
      <c r="D41" s="868">
        <v>8.5556759616364983E-3</v>
      </c>
      <c r="E41" s="868">
        <v>5.4997870152046933E-3</v>
      </c>
      <c r="F41" s="868">
        <v>2.9627591720339007E-3</v>
      </c>
      <c r="G41" s="868">
        <v>7.4049640283404211E-3</v>
      </c>
      <c r="H41" s="868">
        <v>0</v>
      </c>
      <c r="I41" s="868">
        <v>4.9383795216508442E-4</v>
      </c>
      <c r="J41" s="868">
        <v>0</v>
      </c>
      <c r="K41" s="868">
        <v>3.5680695393628002E-3</v>
      </c>
      <c r="L41" s="868">
        <v>0</v>
      </c>
      <c r="M41" s="868">
        <v>0</v>
      </c>
      <c r="N41" s="868">
        <v>0</v>
      </c>
      <c r="O41" s="868">
        <v>0</v>
      </c>
      <c r="P41" s="867">
        <v>0</v>
      </c>
      <c r="Q41" s="867">
        <v>0</v>
      </c>
      <c r="R41" s="867">
        <v>0</v>
      </c>
      <c r="S41" s="863">
        <v>1.0261948503723138E-2</v>
      </c>
      <c r="T41" s="35"/>
    </row>
    <row r="42" spans="1:20" ht="3" customHeight="1">
      <c r="A42" s="865"/>
      <c r="B42" s="868"/>
      <c r="C42" s="869"/>
      <c r="D42" s="869"/>
      <c r="E42" s="869"/>
      <c r="F42" s="869"/>
      <c r="G42" s="869"/>
      <c r="H42" s="869"/>
      <c r="I42" s="869"/>
      <c r="J42" s="869"/>
      <c r="K42" s="869"/>
      <c r="L42" s="869"/>
      <c r="M42" s="869"/>
      <c r="N42" s="869"/>
      <c r="O42" s="869"/>
      <c r="P42" s="870"/>
      <c r="Q42" s="870"/>
      <c r="R42" s="870"/>
      <c r="S42" s="871"/>
      <c r="T42" s="35"/>
    </row>
    <row r="43" spans="1:20" ht="13.5">
      <c r="A43" s="862" t="s">
        <v>795</v>
      </c>
      <c r="B43" s="872">
        <v>0.15143508415580931</v>
      </c>
      <c r="C43" s="872">
        <v>5.2355126685698261E-4</v>
      </c>
      <c r="D43" s="872">
        <v>0.45438183385399189</v>
      </c>
      <c r="E43" s="872">
        <v>0.1366991012798606</v>
      </c>
      <c r="F43" s="872">
        <v>6.8965113784179813E-2</v>
      </c>
      <c r="G43" s="872">
        <v>8.8076984926480847E-2</v>
      </c>
      <c r="H43" s="872">
        <v>6.5604776108068048E-3</v>
      </c>
      <c r="I43" s="872">
        <v>0.14584595791349819</v>
      </c>
      <c r="J43" s="872">
        <v>19.783134623064171</v>
      </c>
      <c r="K43" s="872">
        <v>0</v>
      </c>
      <c r="L43" s="872">
        <v>4.2510264894041326E-2</v>
      </c>
      <c r="M43" s="872">
        <v>0</v>
      </c>
      <c r="N43" s="872">
        <v>0</v>
      </c>
      <c r="O43" s="872">
        <v>0.29638403557190424</v>
      </c>
      <c r="P43" s="864">
        <v>0</v>
      </c>
      <c r="Q43" s="864">
        <v>0</v>
      </c>
      <c r="R43" s="864">
        <v>0</v>
      </c>
      <c r="S43" s="863">
        <v>0.9298340118822449</v>
      </c>
      <c r="T43" s="35"/>
    </row>
    <row r="44" spans="1:20" ht="13.5" customHeight="1">
      <c r="A44" s="865" t="s">
        <v>787</v>
      </c>
      <c r="B44" s="868">
        <v>1.676695188069351E-2</v>
      </c>
      <c r="C44" s="868">
        <v>0</v>
      </c>
      <c r="D44" s="868">
        <v>9.6636021827969012E-3</v>
      </c>
      <c r="E44" s="868">
        <v>0</v>
      </c>
      <c r="F44" s="868">
        <v>2.4739101575182716E-3</v>
      </c>
      <c r="G44" s="868">
        <v>9.0456359952047812E-4</v>
      </c>
      <c r="H44" s="868">
        <v>6.5600488875761009E-3</v>
      </c>
      <c r="I44" s="868">
        <v>6.4752700011172786E-4</v>
      </c>
      <c r="J44" s="868">
        <v>0</v>
      </c>
      <c r="K44" s="868">
        <v>0</v>
      </c>
      <c r="L44" s="868">
        <v>0</v>
      </c>
      <c r="M44" s="868">
        <v>0</v>
      </c>
      <c r="N44" s="868">
        <v>0</v>
      </c>
      <c r="O44" s="868">
        <v>0</v>
      </c>
      <c r="P44" s="867">
        <v>0</v>
      </c>
      <c r="Q44" s="867">
        <v>0</v>
      </c>
      <c r="R44" s="867">
        <v>0</v>
      </c>
      <c r="S44" s="863">
        <v>7.2898270741649906E-3</v>
      </c>
      <c r="T44" s="35"/>
    </row>
    <row r="45" spans="1:20" ht="13.5">
      <c r="A45" s="865" t="s">
        <v>124</v>
      </c>
      <c r="B45" s="868">
        <v>2.3624610016522286E-4</v>
      </c>
      <c r="C45" s="868">
        <v>0</v>
      </c>
      <c r="D45" s="868">
        <v>2.9884550453678885E-2</v>
      </c>
      <c r="E45" s="868">
        <v>7.596881673641191E-4</v>
      </c>
      <c r="F45" s="868">
        <v>4.0483256443914137E-3</v>
      </c>
      <c r="G45" s="868">
        <v>8.3294104415821495E-5</v>
      </c>
      <c r="H45" s="868">
        <v>0</v>
      </c>
      <c r="I45" s="868">
        <v>3.0819916110691199E-4</v>
      </c>
      <c r="J45" s="868">
        <v>0</v>
      </c>
      <c r="K45" s="868">
        <v>0</v>
      </c>
      <c r="L45" s="868">
        <v>0</v>
      </c>
      <c r="M45" s="868">
        <v>0</v>
      </c>
      <c r="N45" s="868">
        <v>0</v>
      </c>
      <c r="O45" s="868">
        <v>0</v>
      </c>
      <c r="P45" s="867">
        <v>0</v>
      </c>
      <c r="Q45" s="867">
        <v>0</v>
      </c>
      <c r="R45" s="867">
        <v>0</v>
      </c>
      <c r="S45" s="863">
        <v>1.0420626044950063E-2</v>
      </c>
      <c r="T45" s="35"/>
    </row>
    <row r="46" spans="1:20" ht="12.75" customHeight="1">
      <c r="A46" s="865" t="s">
        <v>134</v>
      </c>
      <c r="B46" s="868">
        <v>0.11871928040349125</v>
      </c>
      <c r="C46" s="868">
        <v>0</v>
      </c>
      <c r="D46" s="868">
        <v>0.40127978557216604</v>
      </c>
      <c r="E46" s="868">
        <v>0.11306730742064648</v>
      </c>
      <c r="F46" s="868">
        <v>1.5629907042815083E-2</v>
      </c>
      <c r="G46" s="868">
        <v>8.546988238494356E-2</v>
      </c>
      <c r="H46" s="868">
        <v>0</v>
      </c>
      <c r="I46" s="868">
        <v>0.14415192570213148</v>
      </c>
      <c r="J46" s="868">
        <v>19.783134623064171</v>
      </c>
      <c r="K46" s="868">
        <v>0</v>
      </c>
      <c r="L46" s="868">
        <v>4.2510264894041326E-2</v>
      </c>
      <c r="M46" s="868">
        <v>0</v>
      </c>
      <c r="N46" s="868">
        <v>0</v>
      </c>
      <c r="O46" s="868">
        <v>0.29638403557190424</v>
      </c>
      <c r="P46" s="867">
        <v>0</v>
      </c>
      <c r="Q46" s="867">
        <v>0</v>
      </c>
      <c r="R46" s="867">
        <v>0</v>
      </c>
      <c r="S46" s="863">
        <v>0.90129535738349453</v>
      </c>
      <c r="T46" s="35"/>
    </row>
    <row r="47" spans="1:20" ht="13.5">
      <c r="A47" s="865" t="s">
        <v>707</v>
      </c>
      <c r="B47" s="868">
        <v>1.4574383138437133E-4</v>
      </c>
      <c r="C47" s="868">
        <v>0</v>
      </c>
      <c r="D47" s="868">
        <v>1.6220628232415529E-9</v>
      </c>
      <c r="E47" s="868">
        <v>0</v>
      </c>
      <c r="F47" s="868">
        <v>0</v>
      </c>
      <c r="G47" s="868">
        <v>0</v>
      </c>
      <c r="H47" s="868">
        <v>0</v>
      </c>
      <c r="I47" s="868">
        <v>4.598805540237781E-4</v>
      </c>
      <c r="J47" s="868">
        <v>0</v>
      </c>
      <c r="K47" s="868">
        <v>0</v>
      </c>
      <c r="L47" s="868">
        <v>0</v>
      </c>
      <c r="M47" s="868">
        <v>0</v>
      </c>
      <c r="N47" s="868">
        <v>0</v>
      </c>
      <c r="O47" s="868">
        <v>0</v>
      </c>
      <c r="P47" s="867">
        <v>0</v>
      </c>
      <c r="Q47" s="867">
        <v>0</v>
      </c>
      <c r="R47" s="867">
        <v>0</v>
      </c>
      <c r="S47" s="863">
        <v>9.400015740494961E-5</v>
      </c>
      <c r="T47" s="35"/>
    </row>
    <row r="48" spans="1:20" ht="13.5">
      <c r="A48" s="865" t="s">
        <v>788</v>
      </c>
      <c r="B48" s="868">
        <v>2.7806421886951531E-3</v>
      </c>
      <c r="C48" s="868">
        <v>4.7840396433369067E-7</v>
      </c>
      <c r="D48" s="868">
        <v>2.5025012632849744E-3</v>
      </c>
      <c r="E48" s="868">
        <v>4.4894247960042516E-8</v>
      </c>
      <c r="F48" s="868">
        <v>1.274116564578971E-5</v>
      </c>
      <c r="G48" s="868">
        <v>7.7628558544996253E-4</v>
      </c>
      <c r="H48" s="868">
        <v>0</v>
      </c>
      <c r="I48" s="868">
        <v>1.2503442430051193E-4</v>
      </c>
      <c r="J48" s="868">
        <v>0</v>
      </c>
      <c r="K48" s="868">
        <v>0</v>
      </c>
      <c r="L48" s="868">
        <v>0</v>
      </c>
      <c r="M48" s="868">
        <v>0</v>
      </c>
      <c r="N48" s="868">
        <v>0</v>
      </c>
      <c r="O48" s="868">
        <v>0</v>
      </c>
      <c r="P48" s="867">
        <v>0</v>
      </c>
      <c r="Q48" s="867">
        <v>0</v>
      </c>
      <c r="R48" s="867">
        <v>0</v>
      </c>
      <c r="S48" s="863">
        <v>1.5853111883970946E-3</v>
      </c>
      <c r="T48" s="35"/>
    </row>
    <row r="49" spans="1:20" ht="13.5">
      <c r="A49" s="865" t="s">
        <v>789</v>
      </c>
      <c r="B49" s="868">
        <v>7.9285735357401859E-4</v>
      </c>
      <c r="C49" s="868">
        <v>0</v>
      </c>
      <c r="D49" s="868">
        <v>2.5665103161799977E-4</v>
      </c>
      <c r="E49" s="868">
        <v>0</v>
      </c>
      <c r="F49" s="868">
        <v>2.644071220973223E-2</v>
      </c>
      <c r="G49" s="868">
        <v>0</v>
      </c>
      <c r="H49" s="868">
        <v>0</v>
      </c>
      <c r="I49" s="868">
        <v>0</v>
      </c>
      <c r="J49" s="868">
        <v>0</v>
      </c>
      <c r="K49" s="868">
        <v>0</v>
      </c>
      <c r="L49" s="868">
        <v>0</v>
      </c>
      <c r="M49" s="868">
        <v>0</v>
      </c>
      <c r="N49" s="868">
        <v>0</v>
      </c>
      <c r="O49" s="868">
        <v>0</v>
      </c>
      <c r="P49" s="867">
        <v>0</v>
      </c>
      <c r="Q49" s="867">
        <v>0</v>
      </c>
      <c r="R49" s="867">
        <v>0</v>
      </c>
      <c r="S49" s="863">
        <v>1.34022359861989E-3</v>
      </c>
      <c r="T49" s="35"/>
    </row>
    <row r="50" spans="1:20" ht="13.5">
      <c r="A50" s="865" t="s">
        <v>790</v>
      </c>
      <c r="B50" s="868">
        <v>1.1993362397805792E-2</v>
      </c>
      <c r="C50" s="868">
        <v>5.230728628926489E-4</v>
      </c>
      <c r="D50" s="868">
        <v>1.0794741728384172E-2</v>
      </c>
      <c r="E50" s="868">
        <v>2.2872060797602012E-2</v>
      </c>
      <c r="F50" s="868">
        <v>2.0359517564077022E-2</v>
      </c>
      <c r="G50" s="868">
        <v>8.4295925215102164E-4</v>
      </c>
      <c r="H50" s="868">
        <v>4.287232307028815E-7</v>
      </c>
      <c r="I50" s="868">
        <v>1.5339107182380559E-4</v>
      </c>
      <c r="J50" s="868">
        <v>0</v>
      </c>
      <c r="K50" s="868">
        <v>0</v>
      </c>
      <c r="L50" s="868">
        <v>0</v>
      </c>
      <c r="M50" s="868">
        <v>0</v>
      </c>
      <c r="N50" s="868">
        <v>0</v>
      </c>
      <c r="O50" s="868">
        <v>0</v>
      </c>
      <c r="P50" s="867">
        <v>0</v>
      </c>
      <c r="Q50" s="867">
        <v>0</v>
      </c>
      <c r="R50" s="867">
        <v>0</v>
      </c>
      <c r="S50" s="863">
        <v>7.8086664352132644E-3</v>
      </c>
      <c r="T50" s="35"/>
    </row>
    <row r="51" spans="1:20" ht="3" customHeight="1">
      <c r="A51" s="865"/>
      <c r="B51" s="868"/>
      <c r="C51" s="869"/>
      <c r="D51" s="869"/>
      <c r="E51" s="869"/>
      <c r="F51" s="869"/>
      <c r="G51" s="869"/>
      <c r="H51" s="869"/>
      <c r="I51" s="869"/>
      <c r="J51" s="869"/>
      <c r="K51" s="869"/>
      <c r="L51" s="869"/>
      <c r="M51" s="869"/>
      <c r="N51" s="869"/>
      <c r="O51" s="869"/>
      <c r="P51" s="870"/>
      <c r="Q51" s="870"/>
      <c r="R51" s="870"/>
      <c r="S51" s="871"/>
      <c r="T51" s="35"/>
    </row>
    <row r="52" spans="1:20" ht="13.5">
      <c r="A52" s="862" t="s">
        <v>796</v>
      </c>
      <c r="B52" s="872">
        <v>16.626061639917651</v>
      </c>
      <c r="C52" s="872">
        <v>80.351233509609997</v>
      </c>
      <c r="D52" s="872">
        <v>14.915250783167346</v>
      </c>
      <c r="E52" s="872">
        <v>47.449006548182851</v>
      </c>
      <c r="F52" s="872">
        <v>14.294259259170495</v>
      </c>
      <c r="G52" s="872">
        <v>20.164826830189707</v>
      </c>
      <c r="H52" s="872">
        <v>0</v>
      </c>
      <c r="I52" s="872">
        <v>32.683654148232804</v>
      </c>
      <c r="J52" s="872">
        <v>2.9712937103472821</v>
      </c>
      <c r="K52" s="872">
        <v>42.167105631096447</v>
      </c>
      <c r="L52" s="872">
        <v>99.872388075712152</v>
      </c>
      <c r="M52" s="872">
        <v>1.338353030112126</v>
      </c>
      <c r="N52" s="872">
        <v>100</v>
      </c>
      <c r="O52" s="872">
        <v>85.229170785245543</v>
      </c>
      <c r="P52" s="864">
        <v>0</v>
      </c>
      <c r="Q52" s="864">
        <v>0</v>
      </c>
      <c r="R52" s="864">
        <v>0</v>
      </c>
      <c r="S52" s="863">
        <v>20.307486129186231</v>
      </c>
      <c r="T52" s="35"/>
    </row>
    <row r="53" spans="1:20" ht="13.5">
      <c r="A53" s="865" t="s">
        <v>787</v>
      </c>
      <c r="B53" s="868">
        <v>4.5870112706381088</v>
      </c>
      <c r="C53" s="868">
        <v>0.20437615789018854</v>
      </c>
      <c r="D53" s="868">
        <v>4.9759558106021196</v>
      </c>
      <c r="E53" s="868">
        <v>9.0115780245096992</v>
      </c>
      <c r="F53" s="868">
        <v>2.2131645083232394</v>
      </c>
      <c r="G53" s="868">
        <v>5.0701354722587091</v>
      </c>
      <c r="H53" s="868">
        <v>0</v>
      </c>
      <c r="I53" s="868">
        <v>6.2686051213409772</v>
      </c>
      <c r="J53" s="868">
        <v>0</v>
      </c>
      <c r="K53" s="868">
        <v>0.33127310793824766</v>
      </c>
      <c r="L53" s="868">
        <v>51.524742409785532</v>
      </c>
      <c r="M53" s="868">
        <v>0</v>
      </c>
      <c r="N53" s="868">
        <v>48.794511730152479</v>
      </c>
      <c r="O53" s="868">
        <v>0</v>
      </c>
      <c r="P53" s="867">
        <v>0</v>
      </c>
      <c r="Q53" s="867">
        <v>0</v>
      </c>
      <c r="R53" s="867">
        <v>0</v>
      </c>
      <c r="S53" s="863">
        <v>5.2811293495836935</v>
      </c>
      <c r="T53" s="35"/>
    </row>
    <row r="54" spans="1:20" ht="13.5">
      <c r="A54" s="865" t="s">
        <v>134</v>
      </c>
      <c r="B54" s="868">
        <v>12.038788036715971</v>
      </c>
      <c r="C54" s="868">
        <v>58.723014943494753</v>
      </c>
      <c r="D54" s="868">
        <v>9.9376602032671091</v>
      </c>
      <c r="E54" s="868">
        <v>36.694798834503075</v>
      </c>
      <c r="F54" s="868">
        <v>12.080953437629185</v>
      </c>
      <c r="G54" s="868">
        <v>14.023019421227872</v>
      </c>
      <c r="H54" s="868">
        <v>0</v>
      </c>
      <c r="I54" s="868">
        <v>26.413984540800495</v>
      </c>
      <c r="J54" s="868">
        <v>2.9712937103472821</v>
      </c>
      <c r="K54" s="868">
        <v>41.835341858905167</v>
      </c>
      <c r="L54" s="868">
        <v>48.347645665926628</v>
      </c>
      <c r="M54" s="868">
        <v>1.278071048656058</v>
      </c>
      <c r="N54" s="868">
        <v>51.205488269847521</v>
      </c>
      <c r="O54" s="868">
        <v>85.229170785245543</v>
      </c>
      <c r="P54" s="867">
        <v>0</v>
      </c>
      <c r="Q54" s="867">
        <v>0</v>
      </c>
      <c r="R54" s="867">
        <v>0</v>
      </c>
      <c r="S54" s="863">
        <v>14.716484829923612</v>
      </c>
      <c r="T54" s="35"/>
    </row>
    <row r="55" spans="1:20" ht="13.5">
      <c r="A55" s="873" t="s">
        <v>797</v>
      </c>
      <c r="B55" s="868">
        <v>0</v>
      </c>
      <c r="C55" s="868">
        <v>0</v>
      </c>
      <c r="D55" s="868">
        <v>0</v>
      </c>
      <c r="E55" s="868">
        <v>0</v>
      </c>
      <c r="F55" s="868">
        <v>1.7192369478092877E-3</v>
      </c>
      <c r="G55" s="868">
        <v>9.2309911686375991E-4</v>
      </c>
      <c r="H55" s="868">
        <v>0</v>
      </c>
      <c r="I55" s="868">
        <v>1.660683295599457E-2</v>
      </c>
      <c r="J55" s="868">
        <v>0.29617161808045483</v>
      </c>
      <c r="K55" s="868">
        <v>0</v>
      </c>
      <c r="L55" s="868">
        <v>0</v>
      </c>
      <c r="M55" s="868">
        <v>0</v>
      </c>
      <c r="N55" s="868">
        <v>0</v>
      </c>
      <c r="O55" s="868">
        <v>0</v>
      </c>
      <c r="P55" s="867">
        <v>0</v>
      </c>
      <c r="Q55" s="867">
        <v>0</v>
      </c>
      <c r="R55" s="867">
        <v>0</v>
      </c>
      <c r="S55" s="863">
        <v>1.2976232630655797E-2</v>
      </c>
      <c r="T55" s="35"/>
    </row>
    <row r="56" spans="1:20" ht="13.5">
      <c r="A56" s="873" t="s">
        <v>798</v>
      </c>
      <c r="B56" s="868">
        <v>12.038788036715971</v>
      </c>
      <c r="C56" s="868">
        <v>58.723014943494753</v>
      </c>
      <c r="D56" s="868">
        <v>9.9376602032671091</v>
      </c>
      <c r="E56" s="868">
        <v>36.694798834503075</v>
      </c>
      <c r="F56" s="868">
        <v>12.079234200681377</v>
      </c>
      <c r="G56" s="868">
        <v>14.022096322111008</v>
      </c>
      <c r="H56" s="868">
        <v>0</v>
      </c>
      <c r="I56" s="868">
        <v>26.397377707844498</v>
      </c>
      <c r="J56" s="868">
        <v>2.6751220922668275</v>
      </c>
      <c r="K56" s="868">
        <v>41.835341858905167</v>
      </c>
      <c r="L56" s="868">
        <v>48.347645665926628</v>
      </c>
      <c r="M56" s="868">
        <v>1.278071048656058</v>
      </c>
      <c r="N56" s="868">
        <v>51.205488269847521</v>
      </c>
      <c r="O56" s="868">
        <v>85.229170785245543</v>
      </c>
      <c r="P56" s="867">
        <v>0</v>
      </c>
      <c r="Q56" s="867">
        <v>0</v>
      </c>
      <c r="R56" s="867">
        <v>0</v>
      </c>
      <c r="S56" s="863">
        <v>14.703508597292958</v>
      </c>
      <c r="T56" s="35"/>
    </row>
    <row r="57" spans="1:20" ht="13.5">
      <c r="A57" s="874" t="s">
        <v>799</v>
      </c>
      <c r="B57" s="868">
        <v>1.1294669138721534</v>
      </c>
      <c r="C57" s="868">
        <v>0</v>
      </c>
      <c r="D57" s="868">
        <v>0.82488596893809174</v>
      </c>
      <c r="E57" s="868">
        <v>4.4439823045923765E-3</v>
      </c>
      <c r="F57" s="868">
        <v>1.4200777866132286</v>
      </c>
      <c r="G57" s="868">
        <v>0.16246915048844757</v>
      </c>
      <c r="H57" s="868">
        <v>0</v>
      </c>
      <c r="I57" s="868">
        <v>7.9253122664498396E-2</v>
      </c>
      <c r="J57" s="868">
        <v>0</v>
      </c>
      <c r="K57" s="868">
        <v>0</v>
      </c>
      <c r="L57" s="868">
        <v>2.6738508482891797E-2</v>
      </c>
      <c r="M57" s="868">
        <v>1.278071048656058</v>
      </c>
      <c r="N57" s="868">
        <v>0</v>
      </c>
      <c r="O57" s="868">
        <v>0.3725412441070951</v>
      </c>
      <c r="P57" s="867">
        <v>0</v>
      </c>
      <c r="Q57" s="867">
        <v>0</v>
      </c>
      <c r="R57" s="867">
        <v>0</v>
      </c>
      <c r="S57" s="863">
        <v>0.64152299453797035</v>
      </c>
      <c r="T57" s="35"/>
    </row>
    <row r="58" spans="1:20" ht="13.5">
      <c r="A58" s="865" t="s">
        <v>788</v>
      </c>
      <c r="B58" s="868">
        <v>0</v>
      </c>
      <c r="C58" s="868">
        <v>0</v>
      </c>
      <c r="D58" s="868">
        <v>0</v>
      </c>
      <c r="E58" s="868">
        <v>0</v>
      </c>
      <c r="F58" s="868">
        <v>0</v>
      </c>
      <c r="G58" s="868">
        <v>0</v>
      </c>
      <c r="H58" s="868">
        <v>0</v>
      </c>
      <c r="I58" s="868">
        <v>0</v>
      </c>
      <c r="J58" s="868">
        <v>0</v>
      </c>
      <c r="K58" s="868">
        <v>0</v>
      </c>
      <c r="L58" s="868">
        <v>0</v>
      </c>
      <c r="M58" s="868">
        <v>0</v>
      </c>
      <c r="N58" s="868">
        <v>0</v>
      </c>
      <c r="O58" s="868">
        <v>0</v>
      </c>
      <c r="P58" s="867">
        <v>0</v>
      </c>
      <c r="Q58" s="867">
        <v>0</v>
      </c>
      <c r="R58" s="867">
        <v>0</v>
      </c>
      <c r="S58" s="863">
        <v>0</v>
      </c>
      <c r="T58" s="35"/>
    </row>
    <row r="59" spans="1:20" ht="13.5">
      <c r="A59" s="865" t="s">
        <v>790</v>
      </c>
      <c r="B59" s="868">
        <v>2.6233256356703955E-4</v>
      </c>
      <c r="C59" s="868">
        <v>21.423842408225056</v>
      </c>
      <c r="D59" s="868">
        <v>1.6347692981179053E-3</v>
      </c>
      <c r="E59" s="868">
        <v>1.7426296891700814</v>
      </c>
      <c r="F59" s="868">
        <v>1.4131321806918468E-4</v>
      </c>
      <c r="G59" s="868">
        <v>1.0716719367031267</v>
      </c>
      <c r="H59" s="868">
        <v>0</v>
      </c>
      <c r="I59" s="868">
        <v>1.0644860913333308E-3</v>
      </c>
      <c r="J59" s="868">
        <v>0</v>
      </c>
      <c r="K59" s="868">
        <v>4.9066425302880714E-4</v>
      </c>
      <c r="L59" s="868">
        <v>0</v>
      </c>
      <c r="M59" s="868">
        <v>6.0281981456067821E-2</v>
      </c>
      <c r="N59" s="868">
        <v>0</v>
      </c>
      <c r="O59" s="868">
        <v>0</v>
      </c>
      <c r="P59" s="867">
        <v>0</v>
      </c>
      <c r="Q59" s="867">
        <v>0</v>
      </c>
      <c r="R59" s="867">
        <v>0</v>
      </c>
      <c r="S59" s="863">
        <v>0.30987194967892256</v>
      </c>
      <c r="T59" s="35"/>
    </row>
    <row r="60" spans="1:20" ht="3" customHeight="1">
      <c r="A60" s="865"/>
      <c r="B60" s="868"/>
      <c r="C60" s="869"/>
      <c r="D60" s="869"/>
      <c r="E60" s="869"/>
      <c r="F60" s="869"/>
      <c r="G60" s="869"/>
      <c r="H60" s="869"/>
      <c r="I60" s="869"/>
      <c r="J60" s="869"/>
      <c r="K60" s="869"/>
      <c r="L60" s="869"/>
      <c r="M60" s="869"/>
      <c r="N60" s="869"/>
      <c r="O60" s="869"/>
      <c r="P60" s="870"/>
      <c r="Q60" s="870"/>
      <c r="R60" s="870"/>
      <c r="S60" s="871"/>
      <c r="T60" s="35"/>
    </row>
    <row r="61" spans="1:20" ht="13.5">
      <c r="A61" s="862" t="s">
        <v>800</v>
      </c>
      <c r="B61" s="872">
        <v>21.054122397487518</v>
      </c>
      <c r="C61" s="872">
        <v>5.737190858157132</v>
      </c>
      <c r="D61" s="872">
        <v>17.942260627028954</v>
      </c>
      <c r="E61" s="872">
        <v>17.889486591748902</v>
      </c>
      <c r="F61" s="872">
        <v>22.571606492455842</v>
      </c>
      <c r="G61" s="872">
        <v>21.808009514754641</v>
      </c>
      <c r="H61" s="872">
        <v>0</v>
      </c>
      <c r="I61" s="872">
        <v>21.193730404593477</v>
      </c>
      <c r="J61" s="872">
        <v>3.5350459493943056</v>
      </c>
      <c r="K61" s="872">
        <v>15.739548099852968</v>
      </c>
      <c r="L61" s="872">
        <v>1.5144229733987245E-3</v>
      </c>
      <c r="M61" s="872">
        <v>0</v>
      </c>
      <c r="N61" s="872">
        <v>0</v>
      </c>
      <c r="O61" s="872">
        <v>1.8518718280779032E-2</v>
      </c>
      <c r="P61" s="864">
        <v>0</v>
      </c>
      <c r="Q61" s="864">
        <v>0</v>
      </c>
      <c r="R61" s="864">
        <v>0</v>
      </c>
      <c r="S61" s="863">
        <v>18.400761083559612</v>
      </c>
      <c r="T61" s="35"/>
    </row>
    <row r="62" spans="1:20" ht="13.5">
      <c r="A62" s="865" t="s">
        <v>134</v>
      </c>
      <c r="B62" s="868">
        <v>19.699621214275922</v>
      </c>
      <c r="C62" s="868">
        <v>1.792652354083173E-2</v>
      </c>
      <c r="D62" s="868">
        <v>14.120166977275611</v>
      </c>
      <c r="E62" s="868">
        <v>7.1303279736977547</v>
      </c>
      <c r="F62" s="868">
        <v>17.068594279870467</v>
      </c>
      <c r="G62" s="868">
        <v>20.281762474215288</v>
      </c>
      <c r="H62" s="868">
        <v>0</v>
      </c>
      <c r="I62" s="868">
        <v>17.02797301226278</v>
      </c>
      <c r="J62" s="868">
        <v>3.5336661177064217</v>
      </c>
      <c r="K62" s="868">
        <v>10.33983027288237</v>
      </c>
      <c r="L62" s="868">
        <v>6.9418185855599397E-4</v>
      </c>
      <c r="M62" s="868">
        <v>0</v>
      </c>
      <c r="N62" s="868">
        <v>0</v>
      </c>
      <c r="O62" s="868">
        <v>1.8518718280779032E-2</v>
      </c>
      <c r="P62" s="867">
        <v>0</v>
      </c>
      <c r="Q62" s="867">
        <v>0</v>
      </c>
      <c r="R62" s="867">
        <v>0</v>
      </c>
      <c r="S62" s="863">
        <v>15.450562748917749</v>
      </c>
      <c r="T62" s="35"/>
    </row>
    <row r="63" spans="1:20" ht="13.5">
      <c r="A63" s="865" t="s">
        <v>801</v>
      </c>
      <c r="B63" s="868">
        <v>1.3545011832115939</v>
      </c>
      <c r="C63" s="868">
        <v>5.7192643346162999</v>
      </c>
      <c r="D63" s="868">
        <v>3.8220936497533433</v>
      </c>
      <c r="E63" s="868">
        <v>10.704721653964979</v>
      </c>
      <c r="F63" s="868">
        <v>5.5030122125853769</v>
      </c>
      <c r="G63" s="868">
        <v>1.5262470405393529</v>
      </c>
      <c r="H63" s="868">
        <v>0</v>
      </c>
      <c r="I63" s="868">
        <v>4.1657573923306979</v>
      </c>
      <c r="J63" s="868">
        <v>1.3798316878837367E-3</v>
      </c>
      <c r="K63" s="868">
        <v>5.3997178269705985</v>
      </c>
      <c r="L63" s="868">
        <v>8.2024111484273058E-4</v>
      </c>
      <c r="M63" s="868">
        <v>0</v>
      </c>
      <c r="N63" s="868">
        <v>0</v>
      </c>
      <c r="O63" s="868">
        <v>0</v>
      </c>
      <c r="P63" s="867">
        <v>0</v>
      </c>
      <c r="Q63" s="867">
        <v>0</v>
      </c>
      <c r="R63" s="867">
        <v>0</v>
      </c>
      <c r="S63" s="863">
        <v>2.9488750008734037</v>
      </c>
      <c r="T63" s="35"/>
    </row>
    <row r="64" spans="1:20" ht="13.5">
      <c r="A64" s="865" t="s">
        <v>732</v>
      </c>
      <c r="B64" s="868">
        <v>0</v>
      </c>
      <c r="C64" s="868">
        <v>0</v>
      </c>
      <c r="D64" s="868">
        <v>0</v>
      </c>
      <c r="E64" s="868">
        <v>5.4436964086167758E-2</v>
      </c>
      <c r="F64" s="868">
        <v>0</v>
      </c>
      <c r="G64" s="868">
        <v>0</v>
      </c>
      <c r="H64" s="868">
        <v>0</v>
      </c>
      <c r="I64" s="868">
        <v>0</v>
      </c>
      <c r="J64" s="868">
        <v>0</v>
      </c>
      <c r="K64" s="868">
        <v>0</v>
      </c>
      <c r="L64" s="868">
        <v>0</v>
      </c>
      <c r="M64" s="868">
        <v>0</v>
      </c>
      <c r="N64" s="868">
        <v>0</v>
      </c>
      <c r="O64" s="868">
        <v>0</v>
      </c>
      <c r="P64" s="867">
        <v>0</v>
      </c>
      <c r="Q64" s="867">
        <v>0</v>
      </c>
      <c r="R64" s="867">
        <v>0</v>
      </c>
      <c r="S64" s="863">
        <v>1.3233337684573291E-3</v>
      </c>
      <c r="T64" s="35"/>
    </row>
    <row r="65" spans="1:20" ht="4.5" customHeight="1">
      <c r="A65" s="875"/>
      <c r="B65" s="876"/>
      <c r="C65" s="18"/>
      <c r="D65" s="18"/>
      <c r="E65" s="18"/>
      <c r="F65" s="18"/>
      <c r="G65" s="18"/>
      <c r="H65" s="18"/>
      <c r="I65" s="18"/>
      <c r="J65" s="18"/>
      <c r="K65" s="18"/>
      <c r="L65" s="18"/>
      <c r="M65" s="18"/>
      <c r="N65" s="18"/>
      <c r="O65" s="18"/>
      <c r="P65" s="877"/>
      <c r="Q65" s="877"/>
      <c r="R65" s="877"/>
      <c r="S65" s="878"/>
      <c r="T65" s="35"/>
    </row>
    <row r="66" spans="1:20" ht="25.5">
      <c r="A66" s="879" t="s">
        <v>802</v>
      </c>
      <c r="B66" s="880">
        <v>77310249.7236</v>
      </c>
      <c r="C66" s="880">
        <v>1810185.6685200001</v>
      </c>
      <c r="D66" s="880">
        <v>120217291.96055999</v>
      </c>
      <c r="E66" s="880">
        <v>8620257.9970699996</v>
      </c>
      <c r="F66" s="880">
        <v>14489019.69664</v>
      </c>
      <c r="G66" s="880">
        <v>51731008.21745</v>
      </c>
      <c r="H66" s="880">
        <v>2029281.2185</v>
      </c>
      <c r="I66" s="880">
        <v>47980354.478870004</v>
      </c>
      <c r="J66" s="880">
        <v>12600705.689450001</v>
      </c>
      <c r="K66" s="880">
        <v>3754705.9697699999</v>
      </c>
      <c r="L66" s="880">
        <v>3454645.1631399998</v>
      </c>
      <c r="M66" s="880">
        <v>6115056.6404099995</v>
      </c>
      <c r="N66" s="880">
        <v>1382947.5289799999</v>
      </c>
      <c r="O66" s="880">
        <v>733637.81412999996</v>
      </c>
      <c r="P66" s="881">
        <v>1022765.8655599999</v>
      </c>
      <c r="Q66" s="881">
        <v>186578</v>
      </c>
      <c r="R66" s="881">
        <v>1166235.8506400001</v>
      </c>
      <c r="S66" s="880">
        <v>354604927.48328996</v>
      </c>
      <c r="T66" s="35"/>
    </row>
    <row r="67" spans="1:20" ht="4.5" customHeight="1" thickBot="1">
      <c r="A67" s="882"/>
      <c r="B67" s="28"/>
      <c r="C67" s="28"/>
      <c r="D67" s="28"/>
      <c r="E67" s="28"/>
      <c r="F67" s="28"/>
      <c r="G67" s="28"/>
      <c r="H67" s="28"/>
      <c r="I67" s="28"/>
      <c r="J67" s="28"/>
      <c r="K67" s="28"/>
      <c r="L67" s="28"/>
      <c r="M67" s="28"/>
      <c r="N67" s="28"/>
      <c r="O67" s="28"/>
      <c r="P67" s="28"/>
      <c r="Q67" s="28"/>
      <c r="R67" s="28"/>
      <c r="S67" s="28"/>
      <c r="T67" s="35"/>
    </row>
    <row r="68" spans="1:20" ht="13.5">
      <c r="A68" s="18" t="s">
        <v>671</v>
      </c>
      <c r="B68" s="18"/>
      <c r="C68" s="18"/>
      <c r="D68" s="18"/>
      <c r="E68" s="18"/>
      <c r="F68" s="18"/>
      <c r="G68" s="18"/>
      <c r="H68" s="18"/>
      <c r="I68" s="18"/>
      <c r="J68" s="18"/>
      <c r="K68" s="18"/>
      <c r="L68" s="18"/>
      <c r="M68" s="18"/>
      <c r="N68" s="18"/>
      <c r="O68" s="18"/>
      <c r="P68" s="18"/>
      <c r="Q68" s="18"/>
      <c r="R68" s="18"/>
      <c r="S68" s="18"/>
      <c r="T68" s="35"/>
    </row>
    <row r="69" spans="1:20" ht="13.5">
      <c r="A69" s="18" t="s">
        <v>803</v>
      </c>
      <c r="B69" s="869"/>
      <c r="C69" s="869"/>
      <c r="D69" s="869"/>
      <c r="E69" s="869"/>
      <c r="F69" s="869"/>
      <c r="G69" s="869"/>
      <c r="H69" s="869"/>
      <c r="I69" s="869"/>
      <c r="J69" s="869"/>
      <c r="K69" s="869"/>
      <c r="L69" s="869"/>
      <c r="M69" s="869"/>
      <c r="N69" s="869"/>
      <c r="O69" s="869"/>
      <c r="P69" s="869"/>
      <c r="Q69" s="869"/>
      <c r="R69" s="869"/>
      <c r="S69" s="869"/>
      <c r="T69" s="35"/>
    </row>
    <row r="70" spans="1:20" ht="13.5">
      <c r="A70" s="18" t="s">
        <v>804</v>
      </c>
      <c r="B70" s="883"/>
      <c r="C70" s="883"/>
      <c r="D70" s="883"/>
      <c r="E70" s="883"/>
      <c r="F70" s="883"/>
      <c r="G70" s="883"/>
      <c r="H70" s="883"/>
      <c r="I70" s="883"/>
      <c r="J70" s="883"/>
      <c r="K70" s="883"/>
      <c r="L70" s="883"/>
      <c r="M70" s="883"/>
      <c r="N70" s="883"/>
      <c r="O70" s="883"/>
      <c r="P70" s="883"/>
      <c r="Q70" s="883"/>
      <c r="R70" s="883"/>
      <c r="S70" s="883"/>
      <c r="T70" s="35"/>
    </row>
    <row r="71" spans="1:20" ht="13.5">
      <c r="A71" s="884" t="s">
        <v>805</v>
      </c>
      <c r="B71" s="883"/>
      <c r="C71" s="883"/>
      <c r="D71" s="883"/>
      <c r="E71" s="883"/>
      <c r="F71" s="883"/>
      <c r="G71" s="883"/>
      <c r="H71" s="883"/>
      <c r="I71" s="883"/>
      <c r="J71" s="883"/>
      <c r="K71" s="883"/>
      <c r="L71" s="883"/>
      <c r="M71" s="883"/>
      <c r="N71" s="883"/>
      <c r="O71" s="883"/>
      <c r="P71" s="883"/>
      <c r="Q71" s="883"/>
      <c r="R71" s="883"/>
      <c r="S71" s="883"/>
      <c r="T71" s="35"/>
    </row>
    <row r="72" spans="1:20" ht="13.5">
      <c r="A72" s="716" t="s">
        <v>716</v>
      </c>
      <c r="B72" s="611"/>
      <c r="C72" s="611"/>
      <c r="D72" s="611"/>
      <c r="E72" s="611"/>
      <c r="F72" s="611"/>
      <c r="G72" s="611"/>
      <c r="H72" s="611"/>
      <c r="I72" s="611"/>
      <c r="J72" s="885"/>
      <c r="K72" s="885"/>
      <c r="L72" s="885"/>
      <c r="M72" s="885"/>
      <c r="N72" s="885"/>
      <c r="O72" s="885"/>
      <c r="P72" s="885"/>
      <c r="Q72" s="885"/>
      <c r="R72" s="885"/>
      <c r="S72" s="885"/>
      <c r="T72" s="35"/>
    </row>
    <row r="73" spans="1:20" ht="13.5">
      <c r="A73" s="618"/>
      <c r="B73" s="886"/>
      <c r="C73" s="886"/>
      <c r="D73" s="887"/>
      <c r="E73" s="886"/>
      <c r="F73" s="886"/>
      <c r="G73" s="886"/>
      <c r="H73" s="887"/>
      <c r="I73" s="886"/>
      <c r="J73" s="888"/>
      <c r="K73" s="888"/>
      <c r="L73" s="888"/>
      <c r="M73" s="888"/>
      <c r="N73" s="888"/>
      <c r="O73" s="888"/>
      <c r="P73" s="888"/>
      <c r="Q73" s="888"/>
      <c r="R73" s="888"/>
      <c r="S73" s="888"/>
      <c r="T73" s="35"/>
    </row>
    <row r="74" spans="1:20">
      <c r="A74" s="889"/>
      <c r="B74" s="35"/>
      <c r="C74" s="35"/>
      <c r="D74" s="35"/>
      <c r="E74" s="35"/>
      <c r="F74" s="35"/>
      <c r="G74" s="35"/>
      <c r="H74" s="35"/>
      <c r="I74" s="35"/>
      <c r="J74" s="35"/>
      <c r="K74" s="35"/>
      <c r="L74" s="35"/>
      <c r="M74" s="35"/>
      <c r="N74" s="35"/>
      <c r="O74" s="35"/>
      <c r="P74" s="35"/>
      <c r="Q74" s="35"/>
      <c r="R74" s="35"/>
      <c r="S74" s="35"/>
      <c r="T74" s="35"/>
    </row>
    <row r="76" spans="1:20">
      <c r="B76" s="890"/>
      <c r="C76" s="890"/>
      <c r="D76" s="890"/>
      <c r="E76" s="890"/>
      <c r="F76" s="890"/>
      <c r="G76" s="890"/>
      <c r="H76" s="890"/>
      <c r="I76" s="890"/>
      <c r="J76" s="890"/>
      <c r="K76" s="890"/>
      <c r="L76" s="890"/>
      <c r="M76" s="890"/>
      <c r="N76" s="890"/>
      <c r="O76" s="890"/>
      <c r="P76" s="890"/>
      <c r="Q76" s="890"/>
      <c r="R76" s="890"/>
      <c r="S76" s="890"/>
    </row>
    <row r="77" spans="1:20">
      <c r="B77" s="890"/>
      <c r="C77" s="890"/>
      <c r="D77" s="890"/>
      <c r="E77" s="890"/>
      <c r="F77" s="890"/>
      <c r="G77" s="890"/>
      <c r="H77" s="890"/>
      <c r="I77" s="890"/>
      <c r="J77" s="890"/>
      <c r="K77" s="890"/>
      <c r="L77" s="890"/>
      <c r="M77" s="890"/>
      <c r="N77" s="890"/>
      <c r="O77" s="890"/>
      <c r="P77" s="890"/>
      <c r="Q77" s="890"/>
      <c r="R77" s="890"/>
      <c r="S77" s="890"/>
    </row>
    <row r="200" spans="3:3">
      <c r="C200" s="7" t="s">
        <v>115</v>
      </c>
    </row>
  </sheetData>
  <mergeCells count="3">
    <mergeCell ref="A2:S2"/>
    <mergeCell ref="A3:S3"/>
    <mergeCell ref="A4:S4"/>
  </mergeCells>
  <hyperlinks>
    <hyperlink ref="A71" r:id="rId1" xr:uid="{5C666F70-5D06-4BFA-8728-D9D382A7EC31}"/>
    <hyperlink ref="A1" location="Índice!A1" display="Volver al Índice" xr:uid="{680778E4-0283-4C2E-986F-A0BF89E61F40}"/>
  </hyperlinks>
  <pageMargins left="0.15748031496062992" right="0.19685039370078741" top="0.98425196850393704" bottom="0.98425196850393704" header="0" footer="0"/>
  <pageSetup paperSize="9" scale="58" orientation="portrait"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0308D-5631-4FB1-A85E-905F53477396}">
  <dimension ref="A1:AD284"/>
  <sheetViews>
    <sheetView showGridLines="0" zoomScaleNormal="100" workbookViewId="0"/>
  </sheetViews>
  <sheetFormatPr baseColWidth="10" defaultRowHeight="12.75"/>
  <cols>
    <col min="1" max="1" width="45.140625" style="619" customWidth="1"/>
    <col min="2" max="6" width="15.5703125" style="619" customWidth="1"/>
    <col min="7" max="7" width="18.42578125" style="619" customWidth="1"/>
    <col min="8" max="16384" width="11.42578125" style="619"/>
  </cols>
  <sheetData>
    <row r="1" spans="1:30" s="622" customFormat="1" ht="18" customHeight="1">
      <c r="A1" s="1504" t="s">
        <v>1218</v>
      </c>
      <c r="B1" s="621"/>
      <c r="C1" s="621"/>
      <c r="D1" s="621"/>
      <c r="E1" s="621"/>
      <c r="F1" s="621"/>
      <c r="G1" s="621"/>
    </row>
    <row r="2" spans="1:30" s="580" customFormat="1" ht="24.95" customHeight="1">
      <c r="A2" s="579" t="s">
        <v>672</v>
      </c>
      <c r="B2" s="579"/>
      <c r="C2" s="579"/>
      <c r="D2" s="579"/>
      <c r="E2" s="579"/>
      <c r="F2" s="579"/>
      <c r="G2" s="579"/>
    </row>
    <row r="3" spans="1:30" s="623" customFormat="1" ht="18" customHeight="1">
      <c r="A3" s="582">
        <v>45473</v>
      </c>
      <c r="B3" s="582"/>
      <c r="C3" s="582"/>
      <c r="D3" s="582"/>
      <c r="E3" s="582"/>
      <c r="F3" s="582"/>
      <c r="G3" s="582"/>
    </row>
    <row r="4" spans="1:30" s="586" customFormat="1" ht="18" customHeight="1">
      <c r="A4" s="585" t="s">
        <v>176</v>
      </c>
      <c r="B4" s="585"/>
      <c r="C4" s="585"/>
      <c r="D4" s="585"/>
      <c r="E4" s="585"/>
      <c r="F4" s="585"/>
      <c r="G4" s="585"/>
    </row>
    <row r="5" spans="1:30" ht="7.5" customHeight="1" thickBot="1">
      <c r="A5" s="624"/>
      <c r="B5" s="624"/>
      <c r="C5" s="624"/>
    </row>
    <row r="6" spans="1:30" ht="27" customHeight="1">
      <c r="A6" s="590" t="s">
        <v>1</v>
      </c>
      <c r="B6" s="625" t="s">
        <v>673</v>
      </c>
      <c r="C6" s="625" t="s">
        <v>674</v>
      </c>
      <c r="D6" s="625" t="s">
        <v>675</v>
      </c>
      <c r="E6" s="625" t="s">
        <v>676</v>
      </c>
      <c r="F6" s="625" t="s">
        <v>677</v>
      </c>
      <c r="G6" s="590" t="s">
        <v>678</v>
      </c>
      <c r="H6" s="624"/>
      <c r="I6" s="624"/>
      <c r="J6" s="624"/>
      <c r="K6" s="624"/>
      <c r="L6" s="624"/>
      <c r="M6" s="624"/>
      <c r="N6" s="624"/>
      <c r="O6" s="624"/>
      <c r="P6" s="624"/>
      <c r="Q6" s="624"/>
      <c r="R6" s="624"/>
      <c r="S6" s="624"/>
      <c r="T6" s="624"/>
      <c r="U6" s="624"/>
      <c r="V6" s="624"/>
      <c r="W6" s="624"/>
      <c r="X6" s="624"/>
      <c r="Y6" s="624"/>
      <c r="Z6" s="624"/>
      <c r="AA6" s="624"/>
      <c r="AB6" s="624"/>
      <c r="AC6" s="624"/>
      <c r="AD6" s="624"/>
    </row>
    <row r="7" spans="1:30" ht="39" customHeight="1">
      <c r="A7" s="626"/>
      <c r="B7" s="627"/>
      <c r="C7" s="627"/>
      <c r="D7" s="627"/>
      <c r="E7" s="627"/>
      <c r="F7" s="627"/>
      <c r="G7" s="626"/>
      <c r="H7" s="624"/>
      <c r="I7" s="624"/>
      <c r="J7" s="624"/>
      <c r="K7" s="624"/>
      <c r="L7" s="624"/>
      <c r="M7" s="624"/>
      <c r="N7" s="624"/>
      <c r="O7" s="624"/>
      <c r="P7" s="624"/>
      <c r="Q7" s="624"/>
      <c r="R7" s="624"/>
      <c r="S7" s="624"/>
      <c r="T7" s="624"/>
      <c r="U7" s="624"/>
      <c r="V7" s="624"/>
      <c r="W7" s="624"/>
      <c r="X7" s="624"/>
      <c r="Y7" s="624"/>
      <c r="Z7" s="624"/>
      <c r="AA7" s="624"/>
      <c r="AB7" s="624"/>
      <c r="AC7" s="624"/>
      <c r="AD7" s="624"/>
    </row>
    <row r="8" spans="1:30" ht="3" customHeight="1">
      <c r="A8" s="628"/>
      <c r="B8" s="629"/>
      <c r="C8" s="629"/>
      <c r="D8" s="629"/>
      <c r="E8" s="629"/>
      <c r="F8" s="629"/>
      <c r="G8" s="630"/>
      <c r="H8" s="624"/>
      <c r="I8" s="624"/>
      <c r="J8" s="624"/>
      <c r="K8" s="624"/>
      <c r="L8" s="624"/>
      <c r="M8" s="624"/>
      <c r="N8" s="624"/>
      <c r="O8" s="624"/>
      <c r="P8" s="624"/>
      <c r="Q8" s="624"/>
      <c r="R8" s="624"/>
      <c r="S8" s="624"/>
      <c r="T8" s="624"/>
      <c r="U8" s="624"/>
      <c r="V8" s="624"/>
      <c r="W8" s="624"/>
      <c r="X8" s="624"/>
      <c r="Y8" s="624"/>
      <c r="Z8" s="624"/>
      <c r="AA8" s="624"/>
      <c r="AB8" s="624"/>
      <c r="AC8" s="624"/>
      <c r="AD8" s="624"/>
    </row>
    <row r="9" spans="1:30" s="604" customFormat="1" ht="6" customHeight="1">
      <c r="A9" s="599"/>
      <c r="B9" s="631"/>
      <c r="C9" s="631"/>
      <c r="D9" s="631"/>
      <c r="E9" s="631"/>
      <c r="F9" s="631"/>
      <c r="G9" s="632"/>
      <c r="H9" s="633"/>
      <c r="I9" s="633"/>
      <c r="J9" s="633"/>
      <c r="K9" s="633"/>
      <c r="L9" s="633"/>
      <c r="M9" s="633"/>
      <c r="N9" s="634"/>
      <c r="O9" s="634"/>
    </row>
    <row r="10" spans="1:30" s="604" customFormat="1" ht="20.100000000000001" customHeight="1">
      <c r="A10" s="599" t="s">
        <v>29</v>
      </c>
      <c r="B10" s="635" t="s">
        <v>132</v>
      </c>
      <c r="C10" s="635">
        <v>46.426587853521973</v>
      </c>
      <c r="D10" s="635">
        <v>2.6575074252651367</v>
      </c>
      <c r="E10" s="635">
        <v>0.59059444447294507</v>
      </c>
      <c r="F10" s="635">
        <v>50.325310276739941</v>
      </c>
      <c r="G10" s="636">
        <v>37425660.886</v>
      </c>
      <c r="H10" s="633"/>
      <c r="I10" s="633"/>
      <c r="J10" s="633"/>
      <c r="K10" s="633"/>
      <c r="L10" s="633"/>
      <c r="M10" s="633"/>
      <c r="N10" s="634"/>
      <c r="O10" s="634"/>
    </row>
    <row r="11" spans="1:30" s="604" customFormat="1" ht="20.100000000000001" customHeight="1">
      <c r="A11" s="599" t="s">
        <v>30</v>
      </c>
      <c r="B11" s="635" t="s">
        <v>132</v>
      </c>
      <c r="C11" s="635">
        <v>39.348566658199672</v>
      </c>
      <c r="D11" s="635" t="s">
        <v>132</v>
      </c>
      <c r="E11" s="635" t="s">
        <v>132</v>
      </c>
      <c r="F11" s="635">
        <v>60.651433341800335</v>
      </c>
      <c r="G11" s="636">
        <v>265781.02299999999</v>
      </c>
      <c r="H11" s="633"/>
      <c r="I11" s="633"/>
      <c r="J11" s="633"/>
      <c r="K11" s="633"/>
      <c r="L11" s="633"/>
      <c r="M11" s="633"/>
      <c r="N11" s="634"/>
      <c r="O11" s="634"/>
    </row>
    <row r="12" spans="1:30" s="604" customFormat="1" ht="20.100000000000001" customHeight="1">
      <c r="A12" s="599" t="s">
        <v>31</v>
      </c>
      <c r="B12" s="635">
        <v>0.34777078931286315</v>
      </c>
      <c r="C12" s="635">
        <v>18.076607399505619</v>
      </c>
      <c r="D12" s="635">
        <v>2.0939172893667086</v>
      </c>
      <c r="E12" s="635">
        <v>0.48544900451422046</v>
      </c>
      <c r="F12" s="635">
        <v>78.996255517300582</v>
      </c>
      <c r="G12" s="636">
        <v>97514361.878999993</v>
      </c>
      <c r="H12" s="633"/>
      <c r="I12" s="633"/>
      <c r="J12" s="633"/>
      <c r="K12" s="633"/>
      <c r="L12" s="633"/>
      <c r="M12" s="633"/>
      <c r="N12" s="634"/>
      <c r="O12" s="634"/>
    </row>
    <row r="13" spans="1:30" s="604" customFormat="1" ht="20.100000000000001" customHeight="1">
      <c r="A13" s="599" t="s">
        <v>32</v>
      </c>
      <c r="B13" s="635">
        <v>1.3383312833508167</v>
      </c>
      <c r="C13" s="635">
        <v>10.351262145161058</v>
      </c>
      <c r="D13" s="635">
        <v>0.89727994304345871</v>
      </c>
      <c r="E13" s="635">
        <v>1.2882227474450506E-2</v>
      </c>
      <c r="F13" s="635">
        <v>87.400244400970223</v>
      </c>
      <c r="G13" s="636">
        <v>7394179.3210000005</v>
      </c>
      <c r="H13" s="633"/>
      <c r="I13" s="633"/>
      <c r="J13" s="633"/>
      <c r="K13" s="633"/>
      <c r="L13" s="633"/>
      <c r="M13" s="633"/>
      <c r="N13" s="634"/>
      <c r="O13" s="634"/>
    </row>
    <row r="14" spans="1:30" s="604" customFormat="1" ht="20.100000000000001" customHeight="1">
      <c r="A14" s="599" t="s">
        <v>33</v>
      </c>
      <c r="B14" s="635" t="s">
        <v>132</v>
      </c>
      <c r="C14" s="635">
        <v>24.731526088679928</v>
      </c>
      <c r="D14" s="635">
        <v>4.5712818722553052</v>
      </c>
      <c r="E14" s="635">
        <v>0.17920521570201059</v>
      </c>
      <c r="F14" s="635">
        <v>70.517986823362762</v>
      </c>
      <c r="G14" s="636">
        <v>9889649.6569999997</v>
      </c>
      <c r="H14" s="633"/>
      <c r="I14" s="633"/>
      <c r="J14" s="633"/>
      <c r="K14" s="633"/>
      <c r="L14" s="633"/>
      <c r="M14" s="633"/>
      <c r="N14" s="634"/>
      <c r="O14" s="634"/>
    </row>
    <row r="15" spans="1:30" s="604" customFormat="1" ht="20.100000000000001" customHeight="1">
      <c r="A15" s="599" t="s">
        <v>114</v>
      </c>
      <c r="B15" s="635" t="s">
        <v>132</v>
      </c>
      <c r="C15" s="635">
        <v>23.047497176440942</v>
      </c>
      <c r="D15" s="635">
        <v>2.3595552815287428</v>
      </c>
      <c r="E15" s="635">
        <v>0.62797409939274895</v>
      </c>
      <c r="F15" s="635">
        <v>73.964973442637572</v>
      </c>
      <c r="G15" s="636">
        <v>33340288.111000001</v>
      </c>
      <c r="H15" s="633"/>
      <c r="I15" s="633"/>
      <c r="J15" s="633"/>
      <c r="K15" s="633"/>
      <c r="L15" s="633"/>
      <c r="M15" s="633"/>
      <c r="N15" s="634"/>
      <c r="O15" s="634"/>
    </row>
    <row r="16" spans="1:30" s="604" customFormat="1" ht="20.100000000000001" customHeight="1">
      <c r="A16" s="599" t="s">
        <v>35</v>
      </c>
      <c r="B16" s="635" t="s">
        <v>132</v>
      </c>
      <c r="C16" s="635">
        <v>68.28793802794516</v>
      </c>
      <c r="D16" s="635">
        <v>8.1000178897387958</v>
      </c>
      <c r="E16" s="635">
        <v>0.47935639664442481</v>
      </c>
      <c r="F16" s="635">
        <v>23.13268768567162</v>
      </c>
      <c r="G16" s="636">
        <v>2038755.3119999999</v>
      </c>
      <c r="H16" s="633"/>
      <c r="I16" s="633"/>
      <c r="J16" s="633"/>
      <c r="K16" s="633"/>
      <c r="L16" s="633"/>
      <c r="M16" s="633"/>
      <c r="N16" s="634"/>
      <c r="O16" s="634"/>
    </row>
    <row r="17" spans="1:15" s="604" customFormat="1" ht="20.100000000000001" customHeight="1">
      <c r="A17" s="599" t="s">
        <v>36</v>
      </c>
      <c r="B17" s="635" t="s">
        <v>132</v>
      </c>
      <c r="C17" s="635">
        <v>23.783278023055018</v>
      </c>
      <c r="D17" s="635">
        <v>2.831752579279962</v>
      </c>
      <c r="E17" s="635">
        <v>2.5713197585527967E-2</v>
      </c>
      <c r="F17" s="635">
        <v>73.359256200079486</v>
      </c>
      <c r="G17" s="636">
        <v>17920836.118000001</v>
      </c>
      <c r="H17" s="633"/>
      <c r="I17" s="633"/>
      <c r="J17" s="633"/>
      <c r="K17" s="633"/>
      <c r="L17" s="633"/>
      <c r="M17" s="633"/>
      <c r="N17" s="634"/>
      <c r="O17" s="634"/>
    </row>
    <row r="18" spans="1:15" s="604" customFormat="1" ht="20.100000000000001" customHeight="1">
      <c r="A18" s="599" t="s">
        <v>37</v>
      </c>
      <c r="B18" s="635" t="s">
        <v>132</v>
      </c>
      <c r="C18" s="635">
        <v>3.6316872302518462E-2</v>
      </c>
      <c r="D18" s="635" t="s">
        <v>132</v>
      </c>
      <c r="E18" s="635" t="s">
        <v>132</v>
      </c>
      <c r="F18" s="635">
        <v>99.963683127697479</v>
      </c>
      <c r="G18" s="636">
        <v>4130311.6290000002</v>
      </c>
      <c r="H18" s="633"/>
      <c r="I18" s="633"/>
      <c r="J18" s="633"/>
      <c r="K18" s="633"/>
      <c r="L18" s="633"/>
      <c r="M18" s="633"/>
      <c r="N18" s="634"/>
      <c r="O18" s="634"/>
    </row>
    <row r="19" spans="1:15" s="604" customFormat="1" ht="20.100000000000001" customHeight="1">
      <c r="A19" s="599" t="s">
        <v>38</v>
      </c>
      <c r="B19" s="635" t="s">
        <v>132</v>
      </c>
      <c r="C19" s="635">
        <v>80.345291920157152</v>
      </c>
      <c r="D19" s="635">
        <v>2.5525669605469545</v>
      </c>
      <c r="E19" s="635" t="s">
        <v>132</v>
      </c>
      <c r="F19" s="635">
        <v>17.102141119295897</v>
      </c>
      <c r="G19" s="636">
        <v>369112.315</v>
      </c>
      <c r="H19" s="633"/>
      <c r="I19" s="633"/>
      <c r="J19" s="633"/>
      <c r="K19" s="633"/>
      <c r="L19" s="633"/>
      <c r="M19" s="633"/>
      <c r="N19" s="634"/>
      <c r="O19" s="634"/>
    </row>
    <row r="20" spans="1:15" s="604" customFormat="1" ht="20.100000000000001" customHeight="1">
      <c r="A20" s="605" t="s">
        <v>39</v>
      </c>
      <c r="B20" s="635" t="s">
        <v>132</v>
      </c>
      <c r="C20" s="635">
        <v>0.80505347017835549</v>
      </c>
      <c r="D20" s="635" t="s">
        <v>132</v>
      </c>
      <c r="E20" s="635" t="s">
        <v>132</v>
      </c>
      <c r="F20" s="635">
        <v>99.19494652982165</v>
      </c>
      <c r="G20" s="636">
        <v>5673021.9409999996</v>
      </c>
      <c r="H20" s="633"/>
      <c r="I20" s="633"/>
      <c r="J20" s="633"/>
      <c r="K20" s="633"/>
      <c r="L20" s="633"/>
      <c r="M20" s="633"/>
      <c r="N20" s="634"/>
      <c r="O20" s="634"/>
    </row>
    <row r="21" spans="1:15" s="604" customFormat="1" ht="20.100000000000001" customHeight="1">
      <c r="A21" s="605" t="s">
        <v>116</v>
      </c>
      <c r="B21" s="635">
        <v>3.686168414612772</v>
      </c>
      <c r="C21" s="635">
        <v>43.073781035887372</v>
      </c>
      <c r="D21" s="635">
        <v>2.1397951191810609</v>
      </c>
      <c r="E21" s="635">
        <v>0.32801692899325541</v>
      </c>
      <c r="F21" s="635">
        <v>50.772238501325539</v>
      </c>
      <c r="G21" s="636">
        <v>4925452.4910000004</v>
      </c>
      <c r="H21" s="633"/>
      <c r="I21" s="633"/>
      <c r="J21" s="633"/>
      <c r="K21" s="633"/>
      <c r="L21" s="633"/>
      <c r="M21" s="633"/>
      <c r="N21" s="634"/>
      <c r="O21" s="634"/>
    </row>
    <row r="22" spans="1:15" s="604" customFormat="1" ht="20.100000000000001" customHeight="1">
      <c r="A22" s="605" t="s">
        <v>151</v>
      </c>
      <c r="B22" s="635" t="s">
        <v>132</v>
      </c>
      <c r="C22" s="635" t="s">
        <v>132</v>
      </c>
      <c r="D22" s="635" t="s">
        <v>132</v>
      </c>
      <c r="E22" s="635" t="s">
        <v>132</v>
      </c>
      <c r="F22" s="635">
        <v>100</v>
      </c>
      <c r="G22" s="636">
        <v>3687656.8530000001</v>
      </c>
      <c r="H22" s="633"/>
      <c r="I22" s="633"/>
      <c r="J22" s="633"/>
      <c r="K22" s="633"/>
      <c r="L22" s="633"/>
      <c r="M22" s="633"/>
      <c r="N22" s="634"/>
      <c r="O22" s="634"/>
    </row>
    <row r="23" spans="1:15" s="604" customFormat="1" ht="20.100000000000001" customHeight="1">
      <c r="A23" s="27" t="s">
        <v>42</v>
      </c>
      <c r="B23" s="635" t="s">
        <v>132</v>
      </c>
      <c r="C23" s="635">
        <v>100</v>
      </c>
      <c r="D23" s="635" t="s">
        <v>132</v>
      </c>
      <c r="E23" s="635" t="s">
        <v>132</v>
      </c>
      <c r="F23" s="635" t="s">
        <v>132</v>
      </c>
      <c r="G23" s="636">
        <v>5609.78</v>
      </c>
      <c r="H23" s="633"/>
      <c r="I23" s="633"/>
      <c r="J23" s="633"/>
      <c r="K23" s="633"/>
      <c r="L23" s="633"/>
      <c r="M23" s="633"/>
      <c r="N23" s="634"/>
      <c r="O23" s="634"/>
    </row>
    <row r="24" spans="1:15" s="604" customFormat="1" ht="20.100000000000001" customHeight="1">
      <c r="A24" s="605" t="s">
        <v>43</v>
      </c>
      <c r="B24" s="635" t="s">
        <v>132</v>
      </c>
      <c r="C24" s="635">
        <v>71.799575491554407</v>
      </c>
      <c r="D24" s="635">
        <v>0.30343699464326623</v>
      </c>
      <c r="E24" s="635" t="s">
        <v>132</v>
      </c>
      <c r="F24" s="635">
        <v>27.896987513802319</v>
      </c>
      <c r="G24" s="636">
        <v>1922814.9839999999</v>
      </c>
      <c r="H24" s="633"/>
      <c r="I24" s="633"/>
      <c r="J24" s="633"/>
      <c r="K24" s="633"/>
      <c r="L24" s="633"/>
      <c r="M24" s="633"/>
      <c r="N24" s="634"/>
      <c r="O24" s="634"/>
    </row>
    <row r="25" spans="1:15" s="604" customFormat="1" ht="20.100000000000001" customHeight="1">
      <c r="A25" s="605" t="s">
        <v>44</v>
      </c>
      <c r="B25" s="635" t="s">
        <v>132</v>
      </c>
      <c r="C25" s="635">
        <v>100</v>
      </c>
      <c r="D25" s="635" t="s">
        <v>132</v>
      </c>
      <c r="E25" s="635" t="s">
        <v>132</v>
      </c>
      <c r="F25" s="635" t="s">
        <v>132</v>
      </c>
      <c r="G25" s="636">
        <v>819011.07499999995</v>
      </c>
      <c r="H25" s="633"/>
      <c r="I25" s="633"/>
      <c r="J25" s="633"/>
      <c r="K25" s="633"/>
      <c r="L25" s="633"/>
      <c r="M25" s="633"/>
      <c r="N25" s="634"/>
      <c r="O25" s="634"/>
    </row>
    <row r="26" spans="1:15" s="604" customFormat="1" ht="20.100000000000001" customHeight="1">
      <c r="A26" s="605" t="s">
        <v>45</v>
      </c>
      <c r="B26" s="635" t="s">
        <v>132</v>
      </c>
      <c r="C26" s="635">
        <v>3.6308370947629878</v>
      </c>
      <c r="D26" s="635">
        <v>0.93826299627678633</v>
      </c>
      <c r="E26" s="635" t="s">
        <v>132</v>
      </c>
      <c r="F26" s="635">
        <v>95.430899908960228</v>
      </c>
      <c r="G26" s="636">
        <v>510384.61700000003</v>
      </c>
      <c r="H26" s="633"/>
      <c r="I26" s="633"/>
      <c r="J26" s="633"/>
      <c r="K26" s="633"/>
      <c r="L26" s="633"/>
      <c r="M26" s="633"/>
      <c r="N26" s="634"/>
      <c r="O26" s="634"/>
    </row>
    <row r="27" spans="1:15" s="610" customFormat="1" ht="30" customHeight="1" thickBot="1">
      <c r="A27" s="606" t="s">
        <v>46</v>
      </c>
      <c r="B27" s="637">
        <v>0.27197370865164905</v>
      </c>
      <c r="C27" s="637">
        <v>24.731331157501067</v>
      </c>
      <c r="D27" s="637">
        <v>2.2558751817167284</v>
      </c>
      <c r="E27" s="637">
        <v>0.41828785141566704</v>
      </c>
      <c r="F27" s="637">
        <v>72.322532100714881</v>
      </c>
      <c r="G27" s="638">
        <v>227832887.99200001</v>
      </c>
      <c r="H27" s="633"/>
      <c r="I27" s="639"/>
      <c r="J27" s="639"/>
      <c r="K27" s="639"/>
      <c r="L27" s="639"/>
      <c r="M27" s="639"/>
    </row>
    <row r="28" spans="1:15" s="642" customFormat="1" ht="6" customHeight="1">
      <c r="A28" s="604"/>
      <c r="B28" s="640"/>
      <c r="C28" s="641"/>
      <c r="D28" s="640"/>
      <c r="E28" s="640"/>
      <c r="F28" s="640"/>
      <c r="G28" s="640"/>
    </row>
    <row r="29" spans="1:15" s="645" customFormat="1" ht="11.25" customHeight="1">
      <c r="A29" s="643" t="s">
        <v>679</v>
      </c>
      <c r="B29" s="604"/>
      <c r="C29" s="604"/>
      <c r="D29" s="604"/>
      <c r="E29" s="644"/>
      <c r="F29" s="644"/>
      <c r="G29" s="604"/>
    </row>
    <row r="30" spans="1:15" s="642" customFormat="1">
      <c r="A30" s="646"/>
      <c r="B30" s="646"/>
      <c r="C30" s="646"/>
      <c r="D30" s="646"/>
      <c r="E30" s="646"/>
      <c r="F30" s="646"/>
      <c r="G30" s="646"/>
      <c r="H30" s="646"/>
      <c r="I30" s="646"/>
      <c r="J30" s="646"/>
      <c r="K30" s="646"/>
      <c r="L30" s="646"/>
    </row>
    <row r="31" spans="1:15" s="642" customFormat="1" ht="13.5">
      <c r="A31" s="18"/>
      <c r="B31" s="604"/>
      <c r="C31" s="604"/>
      <c r="D31" s="604"/>
      <c r="E31" s="604"/>
      <c r="F31" s="604"/>
      <c r="G31" s="604"/>
      <c r="H31" s="604"/>
      <c r="I31" s="619"/>
    </row>
    <row r="32" spans="1:15" s="642" customFormat="1">
      <c r="A32" s="610"/>
      <c r="B32" s="610"/>
      <c r="C32" s="610"/>
      <c r="D32" s="610"/>
      <c r="E32" s="610"/>
      <c r="F32" s="610"/>
      <c r="G32" s="610"/>
    </row>
    <row r="33" s="642" customFormat="1"/>
    <row r="34" s="642" customFormat="1"/>
    <row r="35" s="642" customFormat="1"/>
    <row r="36" s="642" customFormat="1"/>
    <row r="37" s="642" customFormat="1"/>
    <row r="38" s="642" customFormat="1"/>
    <row r="39" s="642" customFormat="1"/>
    <row r="40" s="642" customFormat="1"/>
    <row r="41" s="642" customFormat="1"/>
    <row r="42" s="642" customFormat="1"/>
    <row r="43" s="642" customFormat="1"/>
    <row r="44" s="642" customFormat="1"/>
    <row r="45" s="642" customFormat="1"/>
    <row r="46" s="642" customFormat="1"/>
    <row r="47" s="642" customFormat="1"/>
    <row r="48" s="642" customFormat="1"/>
    <row r="49" s="642" customFormat="1"/>
    <row r="50" s="642" customFormat="1"/>
    <row r="51" s="642" customFormat="1"/>
    <row r="52" s="642" customFormat="1"/>
    <row r="53" s="642" customFormat="1"/>
    <row r="54" s="642" customFormat="1"/>
    <row r="55" s="642" customFormat="1"/>
    <row r="56" s="642" customFormat="1"/>
    <row r="57" s="642" customFormat="1"/>
    <row r="58" s="642" customFormat="1"/>
    <row r="59" s="642" customFormat="1"/>
    <row r="60" s="642" customFormat="1"/>
    <row r="61" s="642" customFormat="1"/>
    <row r="62" s="642" customFormat="1"/>
    <row r="63" s="642" customFormat="1"/>
    <row r="64" s="642" customFormat="1"/>
    <row r="65" s="642" customFormat="1"/>
    <row r="66" s="642" customFormat="1"/>
    <row r="67" s="642" customFormat="1"/>
    <row r="68" s="642" customFormat="1"/>
    <row r="69" s="642" customFormat="1"/>
    <row r="70" s="642" customFormat="1"/>
    <row r="71" s="642" customFormat="1"/>
    <row r="72" s="642" customFormat="1"/>
    <row r="73" s="642" customFormat="1"/>
    <row r="74" s="642" customFormat="1"/>
    <row r="75" s="642" customFormat="1"/>
    <row r="76" s="642" customFormat="1"/>
    <row r="77" s="642" customFormat="1"/>
    <row r="78" s="642" customFormat="1"/>
    <row r="79" s="642" customFormat="1"/>
    <row r="80" s="642" customFormat="1"/>
    <row r="81" s="642" customFormat="1"/>
    <row r="82" s="642" customFormat="1"/>
    <row r="83" s="642" customFormat="1"/>
    <row r="84" s="642" customFormat="1"/>
    <row r="85" s="642" customFormat="1"/>
    <row r="86" s="642" customFormat="1"/>
    <row r="87" s="642" customFormat="1"/>
    <row r="88" s="642" customFormat="1"/>
    <row r="89" s="642" customFormat="1"/>
    <row r="90" s="642" customFormat="1"/>
    <row r="91" s="642" customFormat="1"/>
    <row r="92" s="642" customFormat="1"/>
    <row r="93" s="642" customFormat="1"/>
    <row r="94" s="642" customFormat="1"/>
    <row r="95" s="642" customFormat="1"/>
    <row r="96" s="642" customFormat="1"/>
    <row r="97" s="642" customFormat="1"/>
    <row r="98" s="642" customFormat="1"/>
    <row r="99" s="642" customFormat="1"/>
    <row r="100" s="642" customFormat="1"/>
    <row r="101" s="642" customFormat="1"/>
    <row r="102" s="642" customFormat="1"/>
    <row r="103" s="642" customFormat="1"/>
    <row r="104" s="642" customFormat="1"/>
    <row r="105" s="642" customFormat="1"/>
    <row r="106" s="642" customFormat="1"/>
    <row r="107" s="642" customFormat="1"/>
    <row r="108" s="642" customFormat="1"/>
    <row r="109" s="642" customFormat="1"/>
    <row r="110" s="642" customFormat="1"/>
    <row r="111" s="642" customFormat="1"/>
    <row r="112" s="642" customFormat="1"/>
    <row r="113" s="642" customFormat="1"/>
    <row r="114" s="642" customFormat="1"/>
    <row r="115" s="642" customFormat="1"/>
    <row r="116" s="642" customFormat="1"/>
    <row r="117" s="642" customFormat="1"/>
    <row r="118" s="642" customFormat="1"/>
    <row r="119" s="642" customFormat="1"/>
    <row r="120" s="642" customFormat="1"/>
    <row r="121" s="642" customFormat="1"/>
    <row r="122" s="642" customFormat="1"/>
    <row r="123" s="642" customFormat="1"/>
    <row r="124" s="642" customFormat="1"/>
    <row r="125" s="642" customFormat="1"/>
    <row r="126" s="642" customFormat="1"/>
    <row r="127" s="642" customFormat="1"/>
    <row r="128" s="642" customFormat="1"/>
    <row r="129" s="642" customFormat="1"/>
    <row r="130" s="642" customFormat="1"/>
    <row r="131" s="642" customFormat="1"/>
    <row r="132" s="642" customFormat="1"/>
    <row r="133" s="642" customFormat="1"/>
    <row r="134" s="642" customFormat="1"/>
    <row r="135" s="642" customFormat="1"/>
    <row r="136" s="642" customFormat="1"/>
    <row r="137" s="642" customFormat="1"/>
    <row r="138" s="642" customFormat="1"/>
    <row r="139" s="642" customFormat="1"/>
    <row r="140" s="642" customFormat="1"/>
    <row r="141" s="642" customFormat="1"/>
    <row r="142" s="642" customFormat="1"/>
    <row r="143" s="642" customFormat="1"/>
    <row r="144" s="642" customFormat="1"/>
    <row r="145" s="642" customFormat="1"/>
    <row r="146" s="642" customFormat="1"/>
    <row r="147" s="642" customFormat="1"/>
    <row r="148" s="642" customFormat="1"/>
    <row r="149" s="642" customFormat="1"/>
    <row r="150" s="642" customFormat="1"/>
    <row r="151" s="642" customFormat="1"/>
    <row r="152" s="642" customFormat="1"/>
    <row r="153" s="642" customFormat="1"/>
    <row r="154" s="642" customFormat="1"/>
    <row r="155" s="642" customFormat="1"/>
    <row r="156" s="642" customFormat="1"/>
    <row r="157" s="642" customFormat="1"/>
    <row r="158" s="642" customFormat="1"/>
    <row r="159" s="642" customFormat="1"/>
    <row r="160" s="642" customFormat="1"/>
    <row r="161" s="642" customFormat="1"/>
    <row r="162" s="642" customFormat="1"/>
    <row r="163" s="642" customFormat="1"/>
    <row r="164" s="642" customFormat="1"/>
    <row r="165" s="642" customFormat="1"/>
    <row r="166" s="642" customFormat="1"/>
    <row r="167" s="642" customFormat="1"/>
    <row r="168" s="642" customFormat="1"/>
    <row r="169" s="642" customFormat="1"/>
    <row r="170" s="642" customFormat="1"/>
    <row r="171" s="642" customFormat="1"/>
    <row r="172" s="642" customFormat="1"/>
    <row r="173" s="642" customFormat="1"/>
    <row r="174" s="642" customFormat="1"/>
    <row r="175" s="642" customFormat="1"/>
    <row r="176" s="642" customFormat="1"/>
    <row r="177" s="642" customFormat="1"/>
    <row r="178" s="642" customFormat="1"/>
    <row r="179" s="642" customFormat="1"/>
    <row r="180" s="642" customFormat="1"/>
    <row r="181" s="642" customFormat="1"/>
    <row r="182" s="642" customFormat="1"/>
    <row r="183" s="642" customFormat="1"/>
    <row r="184" s="642" customFormat="1"/>
    <row r="185" s="642" customFormat="1"/>
    <row r="186" s="642" customFormat="1"/>
    <row r="187" s="642" customFormat="1"/>
    <row r="188" s="642" customFormat="1"/>
    <row r="189" s="642" customFormat="1"/>
    <row r="190" s="642" customFormat="1"/>
    <row r="191" s="642" customFormat="1"/>
    <row r="192" s="642" customFormat="1"/>
    <row r="193" s="642" customFormat="1"/>
    <row r="194" s="642" customFormat="1"/>
    <row r="195" s="642" customFormat="1"/>
    <row r="196" s="642" customFormat="1"/>
    <row r="197" s="642" customFormat="1"/>
    <row r="198" s="642" customFormat="1"/>
    <row r="199" s="642" customFormat="1"/>
    <row r="200" s="642" customFormat="1"/>
    <row r="201" s="642" customFormat="1"/>
    <row r="202" s="642" customFormat="1"/>
    <row r="203" s="642" customFormat="1"/>
    <row r="204" s="642" customFormat="1"/>
    <row r="205" s="642" customFormat="1"/>
    <row r="206" s="642" customFormat="1"/>
    <row r="207" s="642" customFormat="1"/>
    <row r="208" s="642" customFormat="1"/>
    <row r="209" s="642" customFormat="1"/>
    <row r="210" s="642" customFormat="1"/>
    <row r="211" s="642" customFormat="1"/>
    <row r="212" s="642" customFormat="1"/>
    <row r="213" s="642" customFormat="1"/>
    <row r="214" s="642" customFormat="1"/>
    <row r="215" s="642" customFormat="1"/>
    <row r="216" s="642" customFormat="1"/>
    <row r="217" s="642" customFormat="1"/>
    <row r="218" s="642" customFormat="1"/>
    <row r="219" s="642" customFormat="1"/>
    <row r="220" s="642" customFormat="1"/>
    <row r="221" s="642" customFormat="1"/>
    <row r="222" s="642" customFormat="1"/>
    <row r="223" s="642" customFormat="1"/>
    <row r="224" s="642" customFormat="1"/>
    <row r="225" s="642" customFormat="1"/>
    <row r="226" s="642" customFormat="1"/>
    <row r="227" s="642" customFormat="1"/>
    <row r="228" s="642" customFormat="1"/>
    <row r="229" s="642" customFormat="1"/>
    <row r="230" s="642" customFormat="1"/>
    <row r="231" s="642" customFormat="1"/>
    <row r="232" s="642" customFormat="1"/>
    <row r="233" s="642" customFormat="1"/>
    <row r="234" s="642" customFormat="1"/>
    <row r="235" s="642" customFormat="1"/>
    <row r="236" s="642" customFormat="1"/>
    <row r="237" s="642" customFormat="1"/>
    <row r="238" s="642" customFormat="1"/>
    <row r="239" s="642" customFormat="1"/>
    <row r="240" s="642" customFormat="1"/>
    <row r="241" s="642" customFormat="1"/>
    <row r="242" s="642" customFormat="1"/>
    <row r="243" s="642" customFormat="1"/>
    <row r="244" s="642" customFormat="1"/>
    <row r="245" s="642" customFormat="1"/>
    <row r="246" s="642" customFormat="1"/>
    <row r="247" s="642" customFormat="1"/>
    <row r="248" s="642" customFormat="1"/>
    <row r="249" s="642" customFormat="1"/>
    <row r="250" s="642" customFormat="1"/>
    <row r="251" s="642" customFormat="1"/>
    <row r="252" s="642" customFormat="1"/>
    <row r="253" s="642" customFormat="1"/>
    <row r="254" s="642" customFormat="1"/>
    <row r="255" s="642" customFormat="1"/>
    <row r="256" s="642" customFormat="1"/>
    <row r="257" s="642" customFormat="1"/>
    <row r="258" s="642" customFormat="1"/>
    <row r="259" s="642" customFormat="1"/>
    <row r="260" s="642" customFormat="1"/>
    <row r="261" s="642" customFormat="1"/>
    <row r="262" s="642" customFormat="1"/>
    <row r="263" s="642" customFormat="1"/>
    <row r="264" s="642" customFormat="1"/>
    <row r="265" s="642" customFormat="1"/>
    <row r="266" s="642" customFormat="1"/>
    <row r="267" s="642" customFormat="1"/>
    <row r="268" s="642" customFormat="1"/>
    <row r="269" s="642" customFormat="1"/>
    <row r="270" s="642" customFormat="1"/>
    <row r="271" s="642" customFormat="1"/>
    <row r="272" s="642" customFormat="1"/>
    <row r="273" s="642" customFormat="1"/>
    <row r="274" s="642" customFormat="1"/>
    <row r="275" s="642" customFormat="1"/>
    <row r="276" s="642" customFormat="1"/>
    <row r="277" s="642" customFormat="1"/>
    <row r="278" s="642" customFormat="1"/>
    <row r="279" s="642" customFormat="1"/>
    <row r="280" s="642" customFormat="1"/>
    <row r="281" s="642" customFormat="1"/>
    <row r="282" s="642" customFormat="1"/>
    <row r="283" s="642" customFormat="1"/>
    <row r="284" s="642" customFormat="1"/>
  </sheetData>
  <mergeCells count="8">
    <mergeCell ref="G6:G7"/>
    <mergeCell ref="A30:L30"/>
    <mergeCell ref="A6:A7"/>
    <mergeCell ref="B6:B7"/>
    <mergeCell ref="C6:C7"/>
    <mergeCell ref="D6:D7"/>
    <mergeCell ref="E6:E7"/>
    <mergeCell ref="F6:F7"/>
  </mergeCells>
  <hyperlinks>
    <hyperlink ref="A1" location="Índice!A1" display="Volver al Índice" xr:uid="{49FA2453-F28E-4959-8AE0-4DC0DA9E2F85}"/>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2077-BC22-4C56-813A-DDB4B8B5F8B4}">
  <dimension ref="A1:L33"/>
  <sheetViews>
    <sheetView showGridLines="0" zoomScaleNormal="75" zoomScaleSheetLayoutView="100" workbookViewId="0"/>
  </sheetViews>
  <sheetFormatPr baseColWidth="10" defaultRowHeight="12.75"/>
  <cols>
    <col min="1" max="1" width="33.140625" style="619" customWidth="1"/>
    <col min="2" max="8" width="15.42578125" style="619" customWidth="1"/>
    <col min="9" max="9" width="16.5703125" style="619" customWidth="1"/>
    <col min="10" max="10" width="11.42578125" style="619"/>
    <col min="11" max="11" width="14.5703125" style="619" bestFit="1" customWidth="1"/>
    <col min="12" max="16384" width="11.42578125" style="619"/>
  </cols>
  <sheetData>
    <row r="1" spans="1:10" s="695" customFormat="1" ht="20.100000000000001" customHeight="1">
      <c r="A1" s="1504" t="s">
        <v>1218</v>
      </c>
      <c r="B1" s="577"/>
      <c r="C1" s="577"/>
      <c r="D1" s="577"/>
      <c r="E1" s="577"/>
      <c r="F1" s="577"/>
      <c r="G1" s="577"/>
      <c r="H1" s="577"/>
      <c r="I1" s="577"/>
    </row>
    <row r="2" spans="1:10" s="696" customFormat="1" ht="27.75">
      <c r="A2" s="579" t="s">
        <v>691</v>
      </c>
      <c r="B2" s="579"/>
      <c r="C2" s="579"/>
      <c r="D2" s="579"/>
      <c r="E2" s="579"/>
      <c r="F2" s="579"/>
      <c r="G2" s="579"/>
      <c r="H2" s="579"/>
      <c r="I2" s="579"/>
    </row>
    <row r="3" spans="1:10" s="697" customFormat="1" ht="20.25">
      <c r="A3" s="582">
        <v>45473</v>
      </c>
      <c r="B3" s="582"/>
      <c r="C3" s="582"/>
      <c r="D3" s="582"/>
      <c r="E3" s="582"/>
      <c r="F3" s="582"/>
      <c r="G3" s="582"/>
      <c r="H3" s="582"/>
      <c r="I3" s="582"/>
    </row>
    <row r="4" spans="1:10" s="698" customFormat="1" ht="18">
      <c r="A4" s="585" t="s">
        <v>176</v>
      </c>
      <c r="B4" s="585"/>
      <c r="C4" s="585"/>
      <c r="D4" s="585"/>
      <c r="E4" s="585"/>
      <c r="F4" s="585"/>
      <c r="G4" s="585"/>
      <c r="H4" s="585"/>
      <c r="I4" s="585"/>
    </row>
    <row r="5" spans="1:10" ht="15" customHeight="1" thickBot="1">
      <c r="A5" s="217"/>
    </row>
    <row r="6" spans="1:10" s="589" customFormat="1" ht="21" customHeight="1">
      <c r="A6" s="699" t="s">
        <v>1</v>
      </c>
      <c r="B6" s="700" t="s">
        <v>692</v>
      </c>
      <c r="C6" s="700"/>
      <c r="D6" s="701" t="s">
        <v>693</v>
      </c>
      <c r="E6" s="701" t="s">
        <v>694</v>
      </c>
      <c r="F6" s="701" t="s">
        <v>695</v>
      </c>
      <c r="G6" s="701" t="s">
        <v>696</v>
      </c>
      <c r="H6" s="701" t="s">
        <v>697</v>
      </c>
      <c r="I6" s="700" t="s">
        <v>698</v>
      </c>
      <c r="J6" s="702"/>
    </row>
    <row r="7" spans="1:10" s="589" customFormat="1" ht="45" customHeight="1">
      <c r="A7" s="703"/>
      <c r="B7" s="704" t="s">
        <v>699</v>
      </c>
      <c r="C7" s="704" t="s">
        <v>700</v>
      </c>
      <c r="D7" s="705"/>
      <c r="E7" s="705"/>
      <c r="F7" s="705"/>
      <c r="G7" s="705"/>
      <c r="H7" s="705"/>
      <c r="I7" s="706"/>
      <c r="J7" s="702"/>
    </row>
    <row r="8" spans="1:10" s="589" customFormat="1" ht="8.25" customHeight="1">
      <c r="A8" s="707"/>
      <c r="B8" s="630"/>
      <c r="C8" s="630"/>
      <c r="D8" s="630"/>
      <c r="E8" s="630"/>
      <c r="F8" s="630"/>
      <c r="G8" s="630"/>
      <c r="H8" s="630"/>
      <c r="I8" s="630"/>
      <c r="J8" s="702"/>
    </row>
    <row r="9" spans="1:10" s="604" customFormat="1" ht="20.100000000000001" customHeight="1">
      <c r="A9" s="599" t="s">
        <v>29</v>
      </c>
      <c r="B9" s="708">
        <v>74.959864036943586</v>
      </c>
      <c r="C9" s="708">
        <v>1.2028328061441866</v>
      </c>
      <c r="D9" s="708">
        <v>0.57620028083015196</v>
      </c>
      <c r="E9" s="708">
        <v>6.1392233507172165</v>
      </c>
      <c r="F9" s="708">
        <v>2.3410564825755946</v>
      </c>
      <c r="G9" s="708">
        <v>9.5363439105525671</v>
      </c>
      <c r="H9" s="708">
        <v>5.244479132236683</v>
      </c>
      <c r="I9" s="709">
        <v>95703702.054000005</v>
      </c>
      <c r="J9" s="602"/>
    </row>
    <row r="10" spans="1:10" s="604" customFormat="1" ht="20.100000000000001" customHeight="1">
      <c r="A10" s="599" t="s">
        <v>30</v>
      </c>
      <c r="B10" s="708">
        <v>85.613021121238475</v>
      </c>
      <c r="C10" s="708">
        <v>5.5609533237506188E-3</v>
      </c>
      <c r="D10" s="708" t="s">
        <v>132</v>
      </c>
      <c r="E10" s="708">
        <v>7.1703007740166438</v>
      </c>
      <c r="F10" s="708">
        <v>2.5230094120651398</v>
      </c>
      <c r="G10" s="708">
        <v>3.2150306991682669</v>
      </c>
      <c r="H10" s="708">
        <v>1.4730770401877296</v>
      </c>
      <c r="I10" s="709">
        <v>1801975.2039999999</v>
      </c>
      <c r="J10" s="602"/>
    </row>
    <row r="11" spans="1:10" s="604" customFormat="1" ht="20.100000000000001" customHeight="1">
      <c r="A11" s="599" t="s">
        <v>31</v>
      </c>
      <c r="B11" s="708">
        <v>74.404587718150921</v>
      </c>
      <c r="C11" s="708">
        <v>0.93686012817857289</v>
      </c>
      <c r="D11" s="708">
        <v>3.9230190292656626E-2</v>
      </c>
      <c r="E11" s="708">
        <v>6.5012146993287336</v>
      </c>
      <c r="F11" s="708">
        <v>8.1774787059470277</v>
      </c>
      <c r="G11" s="708">
        <v>7.0591712778609423</v>
      </c>
      <c r="H11" s="708">
        <v>2.8814572802411358</v>
      </c>
      <c r="I11" s="709">
        <v>165688719.61900002</v>
      </c>
      <c r="J11" s="602"/>
    </row>
    <row r="12" spans="1:10" s="604" customFormat="1" ht="20.100000000000001" customHeight="1">
      <c r="A12" s="599" t="s">
        <v>32</v>
      </c>
      <c r="B12" s="708">
        <v>80.19335163477254</v>
      </c>
      <c r="C12" s="708">
        <v>0.11223602214479446</v>
      </c>
      <c r="D12" s="708" t="s">
        <v>132</v>
      </c>
      <c r="E12" s="708">
        <v>10.88796400568331</v>
      </c>
      <c r="F12" s="708">
        <v>4.2623572117153863</v>
      </c>
      <c r="G12" s="708">
        <v>2.5183389948896173</v>
      </c>
      <c r="H12" s="708">
        <v>2.0257521307943409</v>
      </c>
      <c r="I12" s="709">
        <v>9670819.3970000017</v>
      </c>
      <c r="J12" s="602"/>
    </row>
    <row r="13" spans="1:10" s="604" customFormat="1" ht="20.100000000000001" customHeight="1">
      <c r="A13" s="599" t="s">
        <v>33</v>
      </c>
      <c r="B13" s="708">
        <v>75.542343425322429</v>
      </c>
      <c r="C13" s="708">
        <v>1.4318119102285036</v>
      </c>
      <c r="D13" s="708">
        <v>0.29476756316751423</v>
      </c>
      <c r="E13" s="708">
        <v>9.8083249263196564</v>
      </c>
      <c r="F13" s="708">
        <v>4.1201203889150895</v>
      </c>
      <c r="G13" s="708">
        <v>4.8282257970110081</v>
      </c>
      <c r="H13" s="708">
        <v>3.9744059890357835</v>
      </c>
      <c r="I13" s="709">
        <v>20355021.209000003</v>
      </c>
      <c r="J13" s="602"/>
    </row>
    <row r="14" spans="1:10" s="604" customFormat="1" ht="20.100000000000001" customHeight="1">
      <c r="A14" s="599" t="s">
        <v>114</v>
      </c>
      <c r="B14" s="708">
        <v>69.445001180291868</v>
      </c>
      <c r="C14" s="708">
        <v>0.43624989951799292</v>
      </c>
      <c r="D14" s="708">
        <v>0.34491234173578061</v>
      </c>
      <c r="E14" s="708">
        <v>11.325687270116958</v>
      </c>
      <c r="F14" s="708">
        <v>0.86778538864521604</v>
      </c>
      <c r="G14" s="708">
        <v>10.691511139871515</v>
      </c>
      <c r="H14" s="708">
        <v>6.8888527798206658</v>
      </c>
      <c r="I14" s="709">
        <v>62624607.432999998</v>
      </c>
      <c r="J14" s="602"/>
    </row>
    <row r="15" spans="1:10" s="604" customFormat="1" ht="20.100000000000001" customHeight="1">
      <c r="A15" s="599" t="s">
        <v>35</v>
      </c>
      <c r="B15" s="708">
        <v>52.919747813227303</v>
      </c>
      <c r="C15" s="708">
        <v>23.373432015178608</v>
      </c>
      <c r="D15" s="708" t="s">
        <v>132</v>
      </c>
      <c r="E15" s="708">
        <v>1.6107563174667809</v>
      </c>
      <c r="F15" s="708" t="s">
        <v>132</v>
      </c>
      <c r="G15" s="708">
        <v>3.7183225231290971</v>
      </c>
      <c r="H15" s="708">
        <v>18.377741330998216</v>
      </c>
      <c r="I15" s="709">
        <v>8069958.5399999991</v>
      </c>
      <c r="J15" s="602"/>
    </row>
    <row r="16" spans="1:10" s="604" customFormat="1" ht="20.100000000000001" customHeight="1">
      <c r="A16" s="599" t="s">
        <v>36</v>
      </c>
      <c r="B16" s="708">
        <v>72.060025760021375</v>
      </c>
      <c r="C16" s="708">
        <v>2.1842692897415676</v>
      </c>
      <c r="D16" s="708">
        <v>0.8795128547076817</v>
      </c>
      <c r="E16" s="708">
        <v>6.0419694319548345</v>
      </c>
      <c r="F16" s="708">
        <v>6.8266941284481995</v>
      </c>
      <c r="G16" s="708">
        <v>10.420442718222869</v>
      </c>
      <c r="H16" s="708">
        <v>1.5870858169034801</v>
      </c>
      <c r="I16" s="709">
        <v>64355739.312999994</v>
      </c>
      <c r="J16" s="602"/>
    </row>
    <row r="17" spans="1:12" s="604" customFormat="1" ht="20.100000000000001" customHeight="1">
      <c r="A17" s="599" t="s">
        <v>37</v>
      </c>
      <c r="B17" s="708">
        <v>71.782733261359098</v>
      </c>
      <c r="C17" s="708">
        <v>0.78148519416056805</v>
      </c>
      <c r="D17" s="708">
        <v>0.78951089566032284</v>
      </c>
      <c r="E17" s="708">
        <v>13.588001503495828</v>
      </c>
      <c r="F17" s="708">
        <v>3.9287466623204077</v>
      </c>
      <c r="G17" s="708">
        <v>7.9317686310618765</v>
      </c>
      <c r="H17" s="708">
        <v>1.1977538519418935</v>
      </c>
      <c r="I17" s="709">
        <v>14137866.952000001</v>
      </c>
      <c r="J17" s="602"/>
    </row>
    <row r="18" spans="1:12" s="604" customFormat="1" ht="20.100000000000001" customHeight="1">
      <c r="A18" s="599" t="s">
        <v>38</v>
      </c>
      <c r="B18" s="708">
        <v>81.025381921884801</v>
      </c>
      <c r="C18" s="708">
        <v>5.4262942387265483</v>
      </c>
      <c r="D18" s="708" t="s">
        <v>132</v>
      </c>
      <c r="E18" s="708">
        <v>4.6878145307173664</v>
      </c>
      <c r="F18" s="708">
        <v>4.4566268740499764</v>
      </c>
      <c r="G18" s="708">
        <v>3.4044846185181985</v>
      </c>
      <c r="H18" s="708">
        <v>0.99939781610310785</v>
      </c>
      <c r="I18" s="709">
        <v>4741468.5360000003</v>
      </c>
      <c r="J18" s="602"/>
    </row>
    <row r="19" spans="1:12" s="604" customFormat="1" ht="20.100000000000001" customHeight="1">
      <c r="A19" s="605" t="s">
        <v>39</v>
      </c>
      <c r="B19" s="708">
        <v>81.339823213340537</v>
      </c>
      <c r="C19" s="708">
        <v>0.16452355424595386</v>
      </c>
      <c r="D19" s="708">
        <v>0.41157915592727684</v>
      </c>
      <c r="E19" s="708">
        <v>1.4687339372316849E-3</v>
      </c>
      <c r="F19" s="708">
        <v>8.6619611249811825</v>
      </c>
      <c r="G19" s="708">
        <v>7.7721288282533063</v>
      </c>
      <c r="H19" s="708">
        <v>1.6485153893145126</v>
      </c>
      <c r="I19" s="709">
        <v>3644499.432</v>
      </c>
      <c r="J19" s="602"/>
    </row>
    <row r="20" spans="1:12" s="604" customFormat="1" ht="20.100000000000001" customHeight="1">
      <c r="A20" s="605" t="s">
        <v>116</v>
      </c>
      <c r="B20" s="708">
        <v>60.688972630315241</v>
      </c>
      <c r="C20" s="708">
        <v>0.75752510323767097</v>
      </c>
      <c r="D20" s="708">
        <v>0.61849435622106119</v>
      </c>
      <c r="E20" s="708">
        <v>9.9405787363751674</v>
      </c>
      <c r="F20" s="708">
        <v>1.6422505963641101</v>
      </c>
      <c r="G20" s="708">
        <v>12.037977560766803</v>
      </c>
      <c r="H20" s="708">
        <v>14.314201016719943</v>
      </c>
      <c r="I20" s="709">
        <v>11149333.75</v>
      </c>
      <c r="J20" s="602"/>
    </row>
    <row r="21" spans="1:12" s="604" customFormat="1" ht="20.100000000000001" customHeight="1">
      <c r="A21" s="605" t="s">
        <v>151</v>
      </c>
      <c r="B21" s="708">
        <v>86.480495623350478</v>
      </c>
      <c r="C21" s="708" t="s">
        <v>132</v>
      </c>
      <c r="D21" s="708" t="s">
        <v>132</v>
      </c>
      <c r="E21" s="708" t="s">
        <v>132</v>
      </c>
      <c r="F21" s="708">
        <v>4.6163881541021095</v>
      </c>
      <c r="G21" s="708">
        <v>5.914757005513299</v>
      </c>
      <c r="H21" s="708">
        <v>2.9883592170341284</v>
      </c>
      <c r="I21" s="709">
        <v>1585241.0489999999</v>
      </c>
      <c r="J21" s="602"/>
    </row>
    <row r="22" spans="1:12" s="604" customFormat="1" ht="20.100000000000001" customHeight="1">
      <c r="A22" s="27" t="s">
        <v>42</v>
      </c>
      <c r="B22" s="708">
        <v>87.397875765970966</v>
      </c>
      <c r="C22" s="708" t="s">
        <v>132</v>
      </c>
      <c r="D22" s="708" t="s">
        <v>132</v>
      </c>
      <c r="E22" s="708">
        <v>2.8415232941905559</v>
      </c>
      <c r="F22" s="708">
        <v>3.824858277999299</v>
      </c>
      <c r="G22" s="708">
        <v>4.9888329213625404</v>
      </c>
      <c r="H22" s="708">
        <v>0.946909740476644</v>
      </c>
      <c r="I22" s="709">
        <v>1164502.8589999999</v>
      </c>
      <c r="J22" s="602"/>
    </row>
    <row r="23" spans="1:12" s="604" customFormat="1" ht="20.100000000000001" customHeight="1">
      <c r="A23" s="605" t="s">
        <v>43</v>
      </c>
      <c r="B23" s="708">
        <v>81.609560918728718</v>
      </c>
      <c r="C23" s="708" t="s">
        <v>132</v>
      </c>
      <c r="D23" s="708">
        <v>2.0102388781758354</v>
      </c>
      <c r="E23" s="708">
        <v>15.100441455473776</v>
      </c>
      <c r="F23" s="708" t="s">
        <v>132</v>
      </c>
      <c r="G23" s="708">
        <v>0.70209449335019736</v>
      </c>
      <c r="H23" s="708">
        <v>0.57766425427148627</v>
      </c>
      <c r="I23" s="709">
        <v>2537011.9219999998</v>
      </c>
      <c r="J23" s="602"/>
    </row>
    <row r="24" spans="1:12" s="604" customFormat="1" ht="20.100000000000001" customHeight="1">
      <c r="A24" s="605" t="s">
        <v>44</v>
      </c>
      <c r="B24" s="708">
        <v>98.811598832645004</v>
      </c>
      <c r="C24" s="708" t="s">
        <v>132</v>
      </c>
      <c r="D24" s="708" t="s">
        <v>132</v>
      </c>
      <c r="E24" s="708" t="s">
        <v>132</v>
      </c>
      <c r="F24" s="708" t="s">
        <v>132</v>
      </c>
      <c r="G24" s="708">
        <v>0.42384756939360468</v>
      </c>
      <c r="H24" s="708">
        <v>0.76455359796140043</v>
      </c>
      <c r="I24" s="709">
        <v>1904884.11</v>
      </c>
      <c r="J24" s="602"/>
    </row>
    <row r="25" spans="1:12" s="604" customFormat="1" ht="20.100000000000001" customHeight="1">
      <c r="A25" s="605" t="s">
        <v>45</v>
      </c>
      <c r="B25" s="708">
        <v>54.1034352784202</v>
      </c>
      <c r="C25" s="708">
        <v>2.3376683389973212</v>
      </c>
      <c r="D25" s="708">
        <v>2.3731655388854018</v>
      </c>
      <c r="E25" s="708">
        <v>16.429814902899313</v>
      </c>
      <c r="F25" s="708">
        <v>9.6080177997125045</v>
      </c>
      <c r="G25" s="708">
        <v>6.5774997133538102</v>
      </c>
      <c r="H25" s="708">
        <v>8.5703984277314511</v>
      </c>
      <c r="I25" s="709">
        <v>1474823.371</v>
      </c>
      <c r="J25" s="602"/>
    </row>
    <row r="26" spans="1:12" s="714" customFormat="1" ht="24.75" customHeight="1" thickBot="1">
      <c r="A26" s="710" t="s">
        <v>46</v>
      </c>
      <c r="B26" s="711">
        <v>73.24312922794492</v>
      </c>
      <c r="C26" s="711">
        <v>1.5009574898699105</v>
      </c>
      <c r="D26" s="711">
        <v>0.36974126216551795</v>
      </c>
      <c r="E26" s="711">
        <v>7.4046610047289434</v>
      </c>
      <c r="F26" s="711">
        <v>5.0036599477495658</v>
      </c>
      <c r="G26" s="711">
        <v>8.2853822273845736</v>
      </c>
      <c r="H26" s="711">
        <v>4.1924688401565406</v>
      </c>
      <c r="I26" s="712">
        <v>470610174.75000012</v>
      </c>
      <c r="J26" s="602"/>
      <c r="K26" s="713"/>
    </row>
    <row r="27" spans="1:12" s="589" customFormat="1" ht="5.25" customHeight="1">
      <c r="A27" s="680"/>
      <c r="B27" s="715"/>
      <c r="C27" s="715"/>
      <c r="D27" s="715"/>
      <c r="E27" s="715"/>
      <c r="F27" s="715"/>
      <c r="G27" s="715"/>
      <c r="H27" s="715"/>
      <c r="I27" s="715"/>
      <c r="J27" s="702"/>
    </row>
    <row r="28" spans="1:12" s="719" customFormat="1" ht="12.75" customHeight="1">
      <c r="A28" s="716" t="s">
        <v>154</v>
      </c>
      <c r="B28" s="611"/>
      <c r="C28" s="611"/>
      <c r="D28" s="611"/>
      <c r="E28" s="611"/>
      <c r="F28" s="611"/>
      <c r="G28" s="611"/>
      <c r="H28" s="717"/>
      <c r="I28" s="611"/>
      <c r="J28" s="718"/>
    </row>
    <row r="29" spans="1:12" s="719" customFormat="1" ht="12.75" customHeight="1">
      <c r="A29" s="30" t="s">
        <v>701</v>
      </c>
      <c r="B29" s="611"/>
      <c r="C29" s="611"/>
      <c r="D29" s="611"/>
      <c r="E29" s="611"/>
      <c r="F29" s="611"/>
      <c r="G29" s="611"/>
      <c r="H29" s="717"/>
      <c r="I29" s="611"/>
      <c r="J29" s="718"/>
    </row>
    <row r="30" spans="1:12" s="689" customFormat="1" ht="10.5" customHeight="1">
      <c r="A30" s="646"/>
      <c r="B30" s="646"/>
      <c r="C30" s="646"/>
      <c r="D30" s="646"/>
      <c r="E30" s="646"/>
      <c r="F30" s="646"/>
      <c r="G30" s="646"/>
      <c r="H30" s="646"/>
      <c r="I30" s="646"/>
      <c r="J30" s="646"/>
      <c r="K30" s="646"/>
      <c r="L30" s="646"/>
    </row>
    <row r="31" spans="1:12" s="689" customFormat="1" ht="13.5">
      <c r="A31" s="18"/>
      <c r="B31" s="604"/>
      <c r="C31" s="604"/>
      <c r="D31" s="604"/>
      <c r="E31" s="604"/>
      <c r="F31" s="604"/>
      <c r="G31" s="604"/>
      <c r="H31" s="604"/>
      <c r="I31" s="619"/>
      <c r="J31" s="720"/>
    </row>
    <row r="32" spans="1:12" s="589" customFormat="1" ht="13.5">
      <c r="B32" s="679"/>
      <c r="C32" s="679"/>
      <c r="D32" s="679"/>
      <c r="E32" s="679"/>
      <c r="F32" s="679"/>
      <c r="G32" s="679"/>
      <c r="H32" s="679"/>
    </row>
    <row r="33" s="589" customFormat="1" ht="12" customHeight="1"/>
  </sheetData>
  <mergeCells count="9">
    <mergeCell ref="H6:H7"/>
    <mergeCell ref="I6:I7"/>
    <mergeCell ref="A30:L30"/>
    <mergeCell ref="A6:A7"/>
    <mergeCell ref="B6:C6"/>
    <mergeCell ref="D6:D7"/>
    <mergeCell ref="E6:E7"/>
    <mergeCell ref="F6:F7"/>
    <mergeCell ref="G6:G7"/>
  </mergeCells>
  <hyperlinks>
    <hyperlink ref="A1" location="Índice!A1" display="Volver al Índice" xr:uid="{95088A64-3136-4DB6-A2E7-89B3CB49906A}"/>
  </hyperlinks>
  <pageMargins left="1.1811023622047245" right="1.1811023622047245" top="0.98425196850393704" bottom="0.98425196850393704" header="0.59055118110236227" footer="0.59055118110236227"/>
  <pageSetup paperSize="9" scale="77"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4950F-87C8-43B3-9773-49DF5682A0B7}">
  <dimension ref="A1:AI32"/>
  <sheetViews>
    <sheetView showGridLines="0" zoomScaleNormal="75" workbookViewId="0"/>
  </sheetViews>
  <sheetFormatPr baseColWidth="10" defaultRowHeight="12.75"/>
  <cols>
    <col min="1" max="1" width="36.85546875" style="619" customWidth="1"/>
    <col min="2" max="7" width="18.5703125" style="619" customWidth="1"/>
    <col min="8" max="8" width="16.42578125" style="619" customWidth="1"/>
    <col min="9" max="10" width="11.42578125" style="619"/>
    <col min="11" max="11" width="13.85546875" style="619" customWidth="1"/>
    <col min="12" max="16384" width="11.42578125" style="619"/>
  </cols>
  <sheetData>
    <row r="1" spans="1:17" s="695" customFormat="1" ht="20.100000000000001" customHeight="1">
      <c r="A1" s="1504" t="s">
        <v>1218</v>
      </c>
      <c r="B1" s="577"/>
      <c r="C1" s="577"/>
      <c r="D1" s="577"/>
      <c r="E1" s="577"/>
      <c r="F1" s="577"/>
      <c r="G1" s="577"/>
      <c r="H1" s="577"/>
    </row>
    <row r="2" spans="1:17" s="580" customFormat="1" ht="24.95" customHeight="1">
      <c r="A2" s="579" t="s">
        <v>717</v>
      </c>
      <c r="B2" s="579"/>
      <c r="C2" s="579"/>
      <c r="D2" s="579"/>
      <c r="E2" s="579"/>
      <c r="F2" s="579"/>
      <c r="G2" s="579"/>
      <c r="H2" s="579"/>
    </row>
    <row r="3" spans="1:17" s="623" customFormat="1" ht="20.100000000000001" customHeight="1">
      <c r="A3" s="582">
        <v>45473</v>
      </c>
      <c r="B3" s="582"/>
      <c r="C3" s="582"/>
      <c r="D3" s="582"/>
      <c r="E3" s="582"/>
      <c r="F3" s="582"/>
      <c r="G3" s="582"/>
      <c r="H3" s="582"/>
    </row>
    <row r="4" spans="1:17" s="649" customFormat="1" ht="20.100000000000001" customHeight="1">
      <c r="A4" s="585" t="s">
        <v>176</v>
      </c>
      <c r="B4" s="585"/>
      <c r="C4" s="585"/>
      <c r="D4" s="585"/>
      <c r="E4" s="585"/>
      <c r="F4" s="585"/>
      <c r="G4" s="585"/>
      <c r="H4" s="585"/>
    </row>
    <row r="5" spans="1:17" ht="20.100000000000001" customHeight="1" thickBot="1"/>
    <row r="6" spans="1:17" s="589" customFormat="1" ht="24.95" customHeight="1">
      <c r="A6" s="736" t="s">
        <v>1</v>
      </c>
      <c r="B6" s="736" t="s">
        <v>718</v>
      </c>
      <c r="C6" s="736"/>
      <c r="D6" s="736"/>
      <c r="E6" s="736"/>
      <c r="F6" s="736"/>
      <c r="G6" s="625" t="s">
        <v>719</v>
      </c>
      <c r="H6" s="590" t="s">
        <v>720</v>
      </c>
      <c r="I6" s="737"/>
      <c r="J6" s="737"/>
      <c r="K6" s="737"/>
    </row>
    <row r="7" spans="1:17" ht="15.75" customHeight="1">
      <c r="A7" s="738"/>
      <c r="B7" s="593" t="s">
        <v>721</v>
      </c>
      <c r="C7" s="593" t="s">
        <v>722</v>
      </c>
      <c r="D7" s="593" t="s">
        <v>723</v>
      </c>
      <c r="E7" s="593" t="s">
        <v>724</v>
      </c>
      <c r="F7" s="593" t="s">
        <v>193</v>
      </c>
      <c r="G7" s="739"/>
      <c r="H7" s="592"/>
      <c r="I7" s="737"/>
      <c r="J7" s="737"/>
      <c r="K7" s="737"/>
      <c r="L7" s="589"/>
      <c r="M7" s="589"/>
      <c r="N7" s="589"/>
      <c r="O7" s="589"/>
    </row>
    <row r="8" spans="1:17" ht="24.95" customHeight="1">
      <c r="A8" s="740"/>
      <c r="B8" s="627"/>
      <c r="C8" s="627"/>
      <c r="D8" s="627"/>
      <c r="E8" s="627"/>
      <c r="F8" s="627"/>
      <c r="G8" s="627"/>
      <c r="H8" s="626"/>
      <c r="I8" s="737"/>
      <c r="J8" s="737"/>
      <c r="K8" s="737"/>
      <c r="L8" s="589"/>
      <c r="M8" s="589"/>
      <c r="N8" s="589"/>
      <c r="O8" s="589"/>
    </row>
    <row r="9" spans="1:17" ht="9.75" customHeight="1">
      <c r="A9" s="707"/>
      <c r="B9" s="741"/>
      <c r="C9" s="741"/>
      <c r="D9" s="741"/>
      <c r="E9" s="741"/>
      <c r="F9" s="741"/>
      <c r="G9" s="741"/>
      <c r="H9" s="742"/>
      <c r="I9" s="737"/>
      <c r="J9" s="737"/>
      <c r="K9" s="737"/>
    </row>
    <row r="10" spans="1:17" s="604" customFormat="1" ht="20.100000000000001" customHeight="1">
      <c r="A10" s="599" t="s">
        <v>29</v>
      </c>
      <c r="B10" s="743">
        <v>31.75609078883198</v>
      </c>
      <c r="C10" s="743">
        <v>31.837510022255227</v>
      </c>
      <c r="D10" s="743">
        <v>34.632853869479256</v>
      </c>
      <c r="E10" s="743">
        <v>0.19425144463048591</v>
      </c>
      <c r="F10" s="743">
        <v>98.420706125196972</v>
      </c>
      <c r="G10" s="743">
        <v>1.5792938748030279</v>
      </c>
      <c r="H10" s="744">
        <v>72890520.464000016</v>
      </c>
      <c r="I10" s="745"/>
      <c r="J10" s="603"/>
      <c r="K10" s="603"/>
      <c r="L10" s="603"/>
      <c r="M10" s="603"/>
      <c r="N10" s="603"/>
      <c r="O10" s="603"/>
      <c r="P10" s="603"/>
      <c r="Q10" s="603"/>
    </row>
    <row r="11" spans="1:17" s="604" customFormat="1" ht="20.100000000000001" customHeight="1">
      <c r="A11" s="599" t="s">
        <v>30</v>
      </c>
      <c r="B11" s="743">
        <v>16.111348594203829</v>
      </c>
      <c r="C11" s="743">
        <v>12.797382757490517</v>
      </c>
      <c r="D11" s="743">
        <v>68.108043689274453</v>
      </c>
      <c r="E11" s="743">
        <v>2.9767299281841524</v>
      </c>
      <c r="F11" s="743">
        <v>99.993504969152966</v>
      </c>
      <c r="G11" s="743">
        <v>6.4950308470408781E-3</v>
      </c>
      <c r="H11" s="744">
        <v>1542825.621</v>
      </c>
      <c r="I11" s="745"/>
      <c r="J11" s="603"/>
      <c r="K11" s="603"/>
      <c r="L11" s="603"/>
      <c r="M11" s="603"/>
      <c r="N11" s="603"/>
      <c r="O11" s="603"/>
      <c r="P11" s="603"/>
      <c r="Q11" s="603"/>
    </row>
    <row r="12" spans="1:17" s="604" customFormat="1" ht="20.100000000000001" customHeight="1">
      <c r="A12" s="599" t="s">
        <v>31</v>
      </c>
      <c r="B12" s="743">
        <v>35.869267856718359</v>
      </c>
      <c r="C12" s="743">
        <v>39.072267777866593</v>
      </c>
      <c r="D12" s="743">
        <v>23.674335250656618</v>
      </c>
      <c r="E12" s="743">
        <v>0.14064341739443159</v>
      </c>
      <c r="F12" s="743">
        <v>98.756514302636006</v>
      </c>
      <c r="G12" s="743">
        <v>1.2434856973639912</v>
      </c>
      <c r="H12" s="744">
        <v>124832280.28200001</v>
      </c>
      <c r="I12" s="745"/>
      <c r="J12" s="603"/>
      <c r="K12" s="603"/>
      <c r="L12" s="603"/>
      <c r="M12" s="603"/>
      <c r="N12" s="603"/>
      <c r="O12" s="603"/>
      <c r="P12" s="603"/>
      <c r="Q12" s="603"/>
    </row>
    <row r="13" spans="1:17" s="604" customFormat="1" ht="20.100000000000001" customHeight="1">
      <c r="A13" s="599" t="s">
        <v>32</v>
      </c>
      <c r="B13" s="743">
        <v>7.8953720447121398</v>
      </c>
      <c r="C13" s="743">
        <v>45.599399364556064</v>
      </c>
      <c r="D13" s="743">
        <v>42.355058681885609</v>
      </c>
      <c r="E13" s="743">
        <v>4.0104087472749814</v>
      </c>
      <c r="F13" s="743">
        <v>99.860238838428799</v>
      </c>
      <c r="G13" s="743">
        <v>0.13976116157120611</v>
      </c>
      <c r="H13" s="744">
        <v>7766208.3499999996</v>
      </c>
      <c r="I13" s="745"/>
      <c r="J13" s="603"/>
      <c r="K13" s="603"/>
      <c r="L13" s="603"/>
      <c r="M13" s="603"/>
      <c r="N13" s="603"/>
      <c r="O13" s="603"/>
      <c r="P13" s="603"/>
      <c r="Q13" s="603"/>
    </row>
    <row r="14" spans="1:17" s="604" customFormat="1" ht="20.100000000000001" customHeight="1">
      <c r="A14" s="599" t="s">
        <v>33</v>
      </c>
      <c r="B14" s="743">
        <v>23.938681181398337</v>
      </c>
      <c r="C14" s="743">
        <v>16.269735898086008</v>
      </c>
      <c r="D14" s="743">
        <v>57.481440289652639</v>
      </c>
      <c r="E14" s="743">
        <v>0.45002230383543945</v>
      </c>
      <c r="F14" s="743">
        <v>98.139879672972441</v>
      </c>
      <c r="G14" s="743">
        <v>1.8601203270275601</v>
      </c>
      <c r="H14" s="744">
        <v>15668105.647000002</v>
      </c>
      <c r="I14" s="745"/>
      <c r="J14" s="603"/>
      <c r="K14" s="603"/>
      <c r="L14" s="603"/>
      <c r="M14" s="603"/>
      <c r="N14" s="603"/>
      <c r="O14" s="603"/>
      <c r="P14" s="603"/>
      <c r="Q14" s="603"/>
    </row>
    <row r="15" spans="1:17" s="604" customFormat="1" ht="20.100000000000001" customHeight="1">
      <c r="A15" s="599" t="s">
        <v>114</v>
      </c>
      <c r="B15" s="743">
        <v>35.328952048540195</v>
      </c>
      <c r="C15" s="743">
        <v>28.290379733420068</v>
      </c>
      <c r="D15" s="743">
        <v>34.525461443114978</v>
      </c>
      <c r="E15" s="743">
        <v>1.2309336075486406</v>
      </c>
      <c r="F15" s="743">
        <v>99.375726832623869</v>
      </c>
      <c r="G15" s="743">
        <v>0.62427316737612681</v>
      </c>
      <c r="H15" s="744">
        <v>43762859.158</v>
      </c>
      <c r="I15" s="745"/>
      <c r="J15" s="603"/>
      <c r="K15" s="603"/>
      <c r="L15" s="603"/>
      <c r="M15" s="603"/>
      <c r="N15" s="603"/>
      <c r="O15" s="603"/>
      <c r="P15" s="603"/>
      <c r="Q15" s="603"/>
    </row>
    <row r="16" spans="1:17" s="604" customFormat="1" ht="20.100000000000001" customHeight="1">
      <c r="A16" s="599" t="s">
        <v>35</v>
      </c>
      <c r="B16" s="743">
        <v>66.854951045657643</v>
      </c>
      <c r="C16" s="743">
        <v>1.4626649509886105</v>
      </c>
      <c r="D16" s="743">
        <v>0.24908607228177615</v>
      </c>
      <c r="E16" s="743">
        <v>0.79696574494990247</v>
      </c>
      <c r="F16" s="743">
        <v>69.36366781387791</v>
      </c>
      <c r="G16" s="743">
        <v>30.63633218612209</v>
      </c>
      <c r="H16" s="744">
        <v>6156827.9829999991</v>
      </c>
      <c r="I16" s="745"/>
      <c r="J16" s="603"/>
      <c r="K16" s="603"/>
      <c r="L16" s="603"/>
      <c r="M16" s="603"/>
      <c r="N16" s="603"/>
      <c r="O16" s="603"/>
      <c r="P16" s="603"/>
      <c r="Q16" s="603"/>
    </row>
    <row r="17" spans="1:35" s="604" customFormat="1" ht="20.100000000000001" customHeight="1">
      <c r="A17" s="599" t="s">
        <v>36</v>
      </c>
      <c r="B17" s="743">
        <v>22.298506105915259</v>
      </c>
      <c r="C17" s="743">
        <v>39.218059304872014</v>
      </c>
      <c r="D17" s="743">
        <v>33.723674668600935</v>
      </c>
      <c r="E17" s="743">
        <v>1.8177570527276188</v>
      </c>
      <c r="F17" s="743">
        <v>97.057997132115815</v>
      </c>
      <c r="G17" s="743">
        <v>2.9420028678841881</v>
      </c>
      <c r="H17" s="744">
        <v>47780464.979999997</v>
      </c>
      <c r="I17" s="745"/>
      <c r="J17" s="603"/>
      <c r="K17" s="603"/>
      <c r="L17" s="603"/>
      <c r="M17" s="603"/>
      <c r="N17" s="603"/>
      <c r="O17" s="603"/>
      <c r="P17" s="603"/>
      <c r="Q17" s="603"/>
    </row>
    <row r="18" spans="1:35" s="604" customFormat="1" ht="20.100000000000001" customHeight="1">
      <c r="A18" s="599" t="s">
        <v>37</v>
      </c>
      <c r="B18" s="743">
        <v>0.17842482426259526</v>
      </c>
      <c r="C18" s="743">
        <v>12.732711532453767</v>
      </c>
      <c r="D18" s="743">
        <v>85.991782527576504</v>
      </c>
      <c r="E18" s="743">
        <v>2.0124441239436179E-2</v>
      </c>
      <c r="F18" s="743">
        <v>98.923043325532305</v>
      </c>
      <c r="G18" s="743">
        <v>1.0769566744677006</v>
      </c>
      <c r="H18" s="744">
        <v>10259032.663000001</v>
      </c>
      <c r="I18" s="745"/>
      <c r="J18" s="603"/>
      <c r="K18" s="603"/>
      <c r="L18" s="603"/>
      <c r="M18" s="603"/>
      <c r="N18" s="603"/>
      <c r="O18" s="603"/>
      <c r="P18" s="603"/>
      <c r="Q18" s="603"/>
    </row>
    <row r="19" spans="1:35" s="604" customFormat="1" ht="20.100000000000001" customHeight="1">
      <c r="A19" s="599" t="s">
        <v>38</v>
      </c>
      <c r="B19" s="743">
        <v>5.2575990773927561</v>
      </c>
      <c r="C19" s="743">
        <v>22.504921456106839</v>
      </c>
      <c r="D19" s="743">
        <v>65.370732587913452</v>
      </c>
      <c r="E19" s="743">
        <v>0.59006783847013056</v>
      </c>
      <c r="F19" s="743">
        <v>93.723320959883182</v>
      </c>
      <c r="G19" s="743">
        <v>6.2766790401168224</v>
      </c>
      <c r="H19" s="744">
        <v>4099079.0249999999</v>
      </c>
      <c r="I19" s="745"/>
      <c r="J19" s="603"/>
      <c r="K19" s="603"/>
      <c r="L19" s="603"/>
      <c r="M19" s="603"/>
      <c r="N19" s="603"/>
      <c r="O19" s="603"/>
      <c r="P19" s="603"/>
      <c r="Q19" s="603"/>
    </row>
    <row r="20" spans="1:35" s="604" customFormat="1" ht="20.100000000000001" customHeight="1">
      <c r="A20" s="605" t="s">
        <v>39</v>
      </c>
      <c r="B20" s="743" t="s">
        <v>132</v>
      </c>
      <c r="C20" s="743">
        <v>17.789157938798258</v>
      </c>
      <c r="D20" s="743">
        <v>81.561487607463633</v>
      </c>
      <c r="E20" s="743">
        <v>0.44749582820451844</v>
      </c>
      <c r="F20" s="743">
        <v>99.798141374466411</v>
      </c>
      <c r="G20" s="743">
        <v>0.20185862553358802</v>
      </c>
      <c r="H20" s="744">
        <v>2970425.4569999999</v>
      </c>
      <c r="I20" s="745"/>
      <c r="J20" s="603"/>
      <c r="K20" s="603"/>
      <c r="L20" s="603"/>
      <c r="M20" s="603"/>
      <c r="N20" s="603"/>
      <c r="O20" s="603"/>
      <c r="P20" s="603"/>
      <c r="Q20" s="603"/>
    </row>
    <row r="21" spans="1:35" s="604" customFormat="1" ht="20.100000000000001" customHeight="1">
      <c r="A21" s="605" t="s">
        <v>116</v>
      </c>
      <c r="B21" s="743">
        <v>38.007663649553372</v>
      </c>
      <c r="C21" s="743">
        <v>2.9444851449301262E-3</v>
      </c>
      <c r="D21" s="743">
        <v>54.252402352907993</v>
      </c>
      <c r="E21" s="743">
        <v>6.504168878432159</v>
      </c>
      <c r="F21" s="743">
        <v>98.767179366038462</v>
      </c>
      <c r="G21" s="743">
        <v>1.2328206339615404</v>
      </c>
      <c r="H21" s="744">
        <v>6850875.1129999999</v>
      </c>
      <c r="I21" s="745"/>
      <c r="J21" s="603"/>
      <c r="K21" s="603"/>
      <c r="L21" s="603"/>
      <c r="M21" s="603"/>
      <c r="N21" s="603"/>
      <c r="O21" s="603"/>
      <c r="P21" s="603"/>
      <c r="Q21" s="603"/>
    </row>
    <row r="22" spans="1:35" s="604" customFormat="1" ht="20.100000000000001" customHeight="1">
      <c r="A22" s="605" t="s">
        <v>151</v>
      </c>
      <c r="B22" s="743" t="s">
        <v>132</v>
      </c>
      <c r="C22" s="743">
        <v>35.14503657670182</v>
      </c>
      <c r="D22" s="743">
        <v>64.802641424878431</v>
      </c>
      <c r="E22" s="743">
        <v>5.2321998419755211E-2</v>
      </c>
      <c r="F22" s="743">
        <v>100</v>
      </c>
      <c r="G22" s="743" t="s">
        <v>132</v>
      </c>
      <c r="H22" s="744">
        <v>1370924.318</v>
      </c>
      <c r="I22" s="745"/>
      <c r="J22" s="603"/>
      <c r="K22" s="603"/>
      <c r="L22" s="603"/>
      <c r="M22" s="603"/>
      <c r="N22" s="603"/>
      <c r="O22" s="603"/>
      <c r="P22" s="603"/>
      <c r="Q22" s="603"/>
    </row>
    <row r="23" spans="1:35" s="604" customFormat="1" ht="20.100000000000001" customHeight="1">
      <c r="A23" s="27" t="s">
        <v>42</v>
      </c>
      <c r="B23" s="743">
        <v>6.7703377393586877</v>
      </c>
      <c r="C23" s="743">
        <v>14.106317206465215</v>
      </c>
      <c r="D23" s="743">
        <v>78.853637371333519</v>
      </c>
      <c r="E23" s="743">
        <v>0.26970768284258217</v>
      </c>
      <c r="F23" s="743">
        <v>100</v>
      </c>
      <c r="G23" s="743" t="s">
        <v>132</v>
      </c>
      <c r="H23" s="744">
        <v>1017750.763</v>
      </c>
      <c r="I23" s="745"/>
      <c r="J23" s="603"/>
      <c r="K23" s="603"/>
      <c r="L23" s="603"/>
      <c r="M23" s="603"/>
      <c r="N23" s="603"/>
      <c r="O23" s="603"/>
      <c r="P23" s="603"/>
      <c r="Q23" s="603"/>
    </row>
    <row r="24" spans="1:35" s="604" customFormat="1" ht="20.100000000000001" customHeight="1">
      <c r="A24" s="605" t="s">
        <v>43</v>
      </c>
      <c r="B24" s="743">
        <v>31.339507733058099</v>
      </c>
      <c r="C24" s="743" t="s">
        <v>132</v>
      </c>
      <c r="D24" s="743">
        <v>66.221861718170771</v>
      </c>
      <c r="E24" s="743">
        <v>2.4386305487711235</v>
      </c>
      <c r="F24" s="743">
        <v>100</v>
      </c>
      <c r="G24" s="743" t="s">
        <v>132</v>
      </c>
      <c r="H24" s="746">
        <v>2070444.2920000001</v>
      </c>
      <c r="I24" s="745"/>
      <c r="J24" s="603"/>
      <c r="K24" s="603"/>
      <c r="L24" s="603"/>
      <c r="M24" s="603"/>
      <c r="N24" s="603"/>
      <c r="O24" s="603"/>
      <c r="P24" s="603"/>
      <c r="Q24" s="603"/>
    </row>
    <row r="25" spans="1:35" s="604" customFormat="1" ht="20.100000000000001" customHeight="1">
      <c r="A25" s="605" t="s">
        <v>44</v>
      </c>
      <c r="B25" s="743">
        <v>24.704900824286163</v>
      </c>
      <c r="C25" s="743">
        <v>2.9239157331239735E-2</v>
      </c>
      <c r="D25" s="743">
        <v>72.289162992905361</v>
      </c>
      <c r="E25" s="743">
        <v>2.9766970254772382</v>
      </c>
      <c r="F25" s="743">
        <v>100</v>
      </c>
      <c r="G25" s="743" t="s">
        <v>132</v>
      </c>
      <c r="H25" s="747">
        <v>1882246.4469999999</v>
      </c>
      <c r="I25" s="745"/>
      <c r="J25" s="603"/>
      <c r="K25" s="603"/>
      <c r="L25" s="603"/>
      <c r="M25" s="603"/>
      <c r="N25" s="603"/>
      <c r="O25" s="603"/>
      <c r="P25" s="603"/>
      <c r="Q25" s="603"/>
    </row>
    <row r="26" spans="1:35" s="604" customFormat="1" ht="20.100000000000001" customHeight="1">
      <c r="A26" s="605" t="s">
        <v>45</v>
      </c>
      <c r="B26" s="743">
        <v>21.612984038516519</v>
      </c>
      <c r="C26" s="743" t="s">
        <v>132</v>
      </c>
      <c r="D26" s="743">
        <v>74.199209245085882</v>
      </c>
      <c r="E26" s="743">
        <v>4.6023182123109282E-2</v>
      </c>
      <c r="F26" s="743">
        <v>95.858216465725519</v>
      </c>
      <c r="G26" s="743">
        <v>4.1417835342744782</v>
      </c>
      <c r="H26" s="747">
        <v>832406.58800000011</v>
      </c>
      <c r="I26" s="745"/>
      <c r="J26" s="603"/>
      <c r="K26" s="603"/>
      <c r="L26" s="603"/>
      <c r="M26" s="603"/>
      <c r="N26" s="603"/>
      <c r="O26" s="603"/>
      <c r="P26" s="603"/>
      <c r="Q26" s="603"/>
    </row>
    <row r="27" spans="1:35" s="732" customFormat="1" ht="25.5" customHeight="1" thickBot="1">
      <c r="A27" s="710" t="s">
        <v>46</v>
      </c>
      <c r="B27" s="748">
        <v>30.409917141463051</v>
      </c>
      <c r="C27" s="748">
        <v>32.08552078551093</v>
      </c>
      <c r="D27" s="748">
        <v>34.701317620304927</v>
      </c>
      <c r="E27" s="748">
        <v>0.79511570884366634</v>
      </c>
      <c r="F27" s="748">
        <v>97.991871256122593</v>
      </c>
      <c r="G27" s="748">
        <v>2.0081287438774096</v>
      </c>
      <c r="H27" s="749">
        <v>351753277.15100008</v>
      </c>
      <c r="J27" s="750"/>
      <c r="K27" s="750"/>
      <c r="L27" s="750"/>
      <c r="M27" s="750"/>
      <c r="N27" s="750"/>
      <c r="O27" s="750"/>
      <c r="P27" s="750"/>
      <c r="Q27" s="750"/>
    </row>
    <row r="28" spans="1:35" ht="6" customHeight="1">
      <c r="A28" s="611"/>
      <c r="B28" s="611"/>
      <c r="C28" s="611"/>
      <c r="D28" s="611"/>
      <c r="E28" s="611"/>
      <c r="F28" s="611"/>
      <c r="G28" s="611"/>
      <c r="H28" s="61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row>
    <row r="29" spans="1:35" s="719" customFormat="1" ht="11.1" customHeight="1">
      <c r="A29" s="716" t="s">
        <v>154</v>
      </c>
      <c r="B29" s="611"/>
      <c r="C29" s="611"/>
      <c r="D29" s="611"/>
      <c r="E29" s="611"/>
      <c r="F29" s="611"/>
      <c r="G29" s="611"/>
      <c r="H29" s="611"/>
    </row>
    <row r="30" spans="1:35" s="719" customFormat="1" ht="11.1" customHeight="1">
      <c r="A30" s="716" t="s">
        <v>725</v>
      </c>
      <c r="B30" s="611"/>
      <c r="C30" s="611"/>
      <c r="D30" s="611"/>
      <c r="E30" s="611"/>
      <c r="F30" s="611"/>
      <c r="G30" s="611"/>
      <c r="H30" s="611"/>
    </row>
    <row r="31" spans="1:35" s="719" customFormat="1" ht="10.5" customHeight="1">
      <c r="A31" s="30"/>
      <c r="B31" s="618"/>
      <c r="C31" s="618"/>
      <c r="D31" s="618"/>
      <c r="E31" s="618"/>
      <c r="F31" s="618"/>
      <c r="G31" s="618"/>
      <c r="H31" s="618"/>
      <c r="I31" s="618"/>
      <c r="J31" s="618"/>
      <c r="K31" s="618"/>
      <c r="L31" s="618"/>
    </row>
    <row r="32" spans="1:35" s="719" customFormat="1" ht="13.5">
      <c r="A32" s="18"/>
      <c r="B32" s="604"/>
      <c r="C32" s="604"/>
      <c r="D32" s="604"/>
      <c r="E32" s="604"/>
      <c r="F32" s="604"/>
      <c r="G32" s="604"/>
      <c r="H32" s="604"/>
      <c r="I32" s="619"/>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7D13ECE8-0C0A-4FC3-98D0-8F5381DFDC5D}"/>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0BB35-742D-427A-8129-E849E81006EC}">
  <dimension ref="A1:O44"/>
  <sheetViews>
    <sheetView showGridLines="0" zoomScaleNormal="100" workbookViewId="0"/>
  </sheetViews>
  <sheetFormatPr baseColWidth="10" defaultRowHeight="12.75"/>
  <cols>
    <col min="1" max="1" width="44" style="619" customWidth="1"/>
    <col min="2" max="2" width="21.85546875" style="619" customWidth="1"/>
    <col min="3" max="4" width="21.5703125" style="619" customWidth="1"/>
    <col min="5" max="5" width="21" style="619" customWidth="1"/>
    <col min="6" max="6" width="22.42578125" style="619" customWidth="1"/>
    <col min="7" max="7" width="13.42578125" style="619" customWidth="1"/>
    <col min="8" max="8" width="19.5703125" style="619" customWidth="1"/>
    <col min="9" max="16384" width="11.42578125" style="619"/>
  </cols>
  <sheetData>
    <row r="1" spans="1:15" s="578" customFormat="1" ht="18" customHeight="1">
      <c r="A1" s="1504" t="s">
        <v>1218</v>
      </c>
      <c r="B1" s="577"/>
      <c r="C1" s="577"/>
      <c r="D1" s="577"/>
      <c r="E1" s="577"/>
      <c r="F1" s="577"/>
    </row>
    <row r="2" spans="1:15" s="580" customFormat="1" ht="24.95" customHeight="1">
      <c r="A2" s="579" t="s">
        <v>665</v>
      </c>
      <c r="B2" s="579"/>
      <c r="C2" s="579"/>
      <c r="D2" s="579"/>
      <c r="E2" s="579"/>
      <c r="F2" s="579"/>
      <c r="H2" s="581"/>
    </row>
    <row r="3" spans="1:15" s="583" customFormat="1" ht="18" customHeight="1">
      <c r="A3" s="582">
        <v>45473</v>
      </c>
      <c r="B3" s="582"/>
      <c r="C3" s="582"/>
      <c r="D3" s="582"/>
      <c r="E3" s="582"/>
      <c r="F3" s="582"/>
      <c r="H3" s="584"/>
    </row>
    <row r="4" spans="1:15" s="586" customFormat="1" ht="18" customHeight="1">
      <c r="A4" s="585" t="s">
        <v>176</v>
      </c>
      <c r="B4" s="585"/>
      <c r="C4" s="585"/>
      <c r="D4" s="585"/>
      <c r="E4" s="585"/>
      <c r="F4" s="585"/>
      <c r="H4" s="587"/>
    </row>
    <row r="5" spans="1:15" s="589" customFormat="1" ht="7.5" customHeight="1" thickBot="1">
      <c r="A5" s="588"/>
      <c r="B5" s="588"/>
      <c r="C5" s="588"/>
      <c r="D5" s="588"/>
      <c r="E5" s="588"/>
      <c r="F5" s="588"/>
      <c r="G5" s="588"/>
      <c r="H5" s="588"/>
    </row>
    <row r="6" spans="1:15" s="591" customFormat="1" ht="35.1" customHeight="1">
      <c r="A6" s="590" t="s">
        <v>1</v>
      </c>
      <c r="B6" s="590" t="s">
        <v>666</v>
      </c>
      <c r="C6" s="590"/>
      <c r="D6" s="590" t="s">
        <v>667</v>
      </c>
      <c r="E6" s="590"/>
      <c r="F6" s="590" t="s">
        <v>668</v>
      </c>
    </row>
    <row r="7" spans="1:15" s="591" customFormat="1" ht="35.1" customHeight="1">
      <c r="A7" s="592"/>
      <c r="B7" s="593" t="s">
        <v>669</v>
      </c>
      <c r="C7" s="593" t="s">
        <v>670</v>
      </c>
      <c r="D7" s="593" t="s">
        <v>669</v>
      </c>
      <c r="E7" s="593" t="s">
        <v>670</v>
      </c>
      <c r="F7" s="592"/>
    </row>
    <row r="8" spans="1:15" s="591" customFormat="1" ht="7.5" customHeight="1">
      <c r="A8" s="594"/>
      <c r="B8" s="595"/>
      <c r="C8" s="595"/>
      <c r="D8" s="595"/>
      <c r="E8" s="595"/>
      <c r="F8" s="594"/>
    </row>
    <row r="9" spans="1:15" s="591" customFormat="1" ht="8.25" customHeight="1">
      <c r="A9" s="596"/>
      <c r="B9" s="597"/>
      <c r="C9" s="597"/>
      <c r="D9" s="597"/>
      <c r="E9" s="597"/>
      <c r="F9" s="598"/>
    </row>
    <row r="10" spans="1:15" s="604" customFormat="1" ht="20.100000000000001" customHeight="1">
      <c r="A10" s="599" t="s">
        <v>29</v>
      </c>
      <c r="B10" s="600">
        <v>1.1616573213826558</v>
      </c>
      <c r="C10" s="600">
        <v>29.341992716795161</v>
      </c>
      <c r="D10" s="600">
        <v>13.040672138749191</v>
      </c>
      <c r="E10" s="600">
        <v>56.455677823072989</v>
      </c>
      <c r="F10" s="601">
        <v>5875464.0240000002</v>
      </c>
      <c r="G10" s="602"/>
      <c r="H10" s="603"/>
      <c r="I10" s="603"/>
      <c r="J10" s="603"/>
      <c r="K10" s="603"/>
      <c r="L10" s="603"/>
      <c r="M10" s="603"/>
      <c r="N10" s="603"/>
      <c r="O10" s="603"/>
    </row>
    <row r="11" spans="1:15" s="604" customFormat="1" ht="20.100000000000001" customHeight="1">
      <c r="A11" s="599" t="s">
        <v>30</v>
      </c>
      <c r="B11" s="600">
        <v>8.3308152817243505E-3</v>
      </c>
      <c r="C11" s="600">
        <v>99.991669184718276</v>
      </c>
      <c r="D11" s="600" t="s">
        <v>132</v>
      </c>
      <c r="E11" s="600" t="s">
        <v>132</v>
      </c>
      <c r="F11" s="601">
        <v>129207.042</v>
      </c>
      <c r="G11" s="602"/>
      <c r="H11" s="603"/>
      <c r="I11" s="603"/>
      <c r="J11" s="603"/>
      <c r="K11" s="603"/>
      <c r="L11" s="603"/>
      <c r="M11" s="603"/>
      <c r="N11" s="603"/>
      <c r="O11" s="603"/>
    </row>
    <row r="12" spans="1:15" s="604" customFormat="1" ht="20.100000000000001" customHeight="1">
      <c r="A12" s="599" t="s">
        <v>31</v>
      </c>
      <c r="B12" s="600">
        <v>0.71130309292785143</v>
      </c>
      <c r="C12" s="600">
        <v>42.513259528185877</v>
      </c>
      <c r="D12" s="600">
        <v>51.440664172643878</v>
      </c>
      <c r="E12" s="600">
        <v>5.3347731969588859</v>
      </c>
      <c r="F12" s="601">
        <v>10771779.395</v>
      </c>
      <c r="G12" s="602"/>
      <c r="H12" s="603"/>
      <c r="I12" s="603"/>
      <c r="J12" s="603"/>
      <c r="K12" s="603"/>
      <c r="L12" s="603"/>
      <c r="M12" s="603"/>
      <c r="N12" s="603"/>
      <c r="O12" s="603"/>
    </row>
    <row r="13" spans="1:15" s="604" customFormat="1" ht="20.100000000000001" customHeight="1">
      <c r="A13" s="599" t="s">
        <v>32</v>
      </c>
      <c r="B13" s="600" t="s">
        <v>132</v>
      </c>
      <c r="C13" s="600">
        <v>83.809427206140711</v>
      </c>
      <c r="D13" s="600">
        <v>1.6372489342104908</v>
      </c>
      <c r="E13" s="600">
        <v>14.553323859648806</v>
      </c>
      <c r="F13" s="601">
        <v>1052955.335</v>
      </c>
      <c r="G13" s="602"/>
      <c r="H13" s="603"/>
      <c r="I13" s="603"/>
      <c r="J13" s="603"/>
      <c r="K13" s="603"/>
      <c r="L13" s="603"/>
      <c r="M13" s="603"/>
      <c r="N13" s="603"/>
      <c r="O13" s="603"/>
    </row>
    <row r="14" spans="1:15" s="604" customFormat="1" ht="20.100000000000001" customHeight="1">
      <c r="A14" s="599" t="s">
        <v>33</v>
      </c>
      <c r="B14" s="600" t="s">
        <v>132</v>
      </c>
      <c r="C14" s="600">
        <v>38.440189916444417</v>
      </c>
      <c r="D14" s="600">
        <v>49.087149479162129</v>
      </c>
      <c r="E14" s="600">
        <v>12.472660604393463</v>
      </c>
      <c r="F14" s="601">
        <v>1996486.6189999999</v>
      </c>
      <c r="G14" s="602"/>
      <c r="H14" s="603"/>
      <c r="I14" s="603"/>
      <c r="J14" s="603"/>
      <c r="K14" s="603"/>
      <c r="L14" s="603"/>
      <c r="M14" s="603"/>
      <c r="N14" s="603"/>
      <c r="O14" s="603"/>
    </row>
    <row r="15" spans="1:15" s="604" customFormat="1" ht="20.100000000000001" customHeight="1">
      <c r="A15" s="599" t="s">
        <v>34</v>
      </c>
      <c r="B15" s="600" t="s">
        <v>132</v>
      </c>
      <c r="C15" s="600">
        <v>12.498079608188108</v>
      </c>
      <c r="D15" s="600">
        <v>7.5618943548479418</v>
      </c>
      <c r="E15" s="600">
        <v>79.940026036963957</v>
      </c>
      <c r="F15" s="601">
        <v>7092667.1919999998</v>
      </c>
      <c r="G15" s="602"/>
      <c r="H15" s="603"/>
      <c r="I15" s="603"/>
      <c r="J15" s="603"/>
      <c r="K15" s="603"/>
      <c r="L15" s="603"/>
      <c r="M15" s="603"/>
      <c r="N15" s="603"/>
      <c r="O15" s="603"/>
    </row>
    <row r="16" spans="1:15" s="604" customFormat="1" ht="20.100000000000001" customHeight="1">
      <c r="A16" s="599" t="s">
        <v>35</v>
      </c>
      <c r="B16" s="600" t="s">
        <v>132</v>
      </c>
      <c r="C16" s="600" t="s">
        <v>132</v>
      </c>
      <c r="D16" s="600">
        <v>100</v>
      </c>
      <c r="E16" s="600" t="s">
        <v>132</v>
      </c>
      <c r="F16" s="601">
        <v>129987.367</v>
      </c>
      <c r="G16" s="602"/>
      <c r="H16" s="603"/>
      <c r="I16" s="603"/>
      <c r="J16" s="603"/>
      <c r="K16" s="603"/>
      <c r="L16" s="603"/>
      <c r="M16" s="603"/>
      <c r="N16" s="603"/>
      <c r="O16" s="603"/>
    </row>
    <row r="17" spans="1:15" s="604" customFormat="1" ht="20.100000000000001" customHeight="1">
      <c r="A17" s="599" t="s">
        <v>36</v>
      </c>
      <c r="B17" s="600">
        <v>24.662103323868141</v>
      </c>
      <c r="C17" s="600">
        <v>29.523782128940194</v>
      </c>
      <c r="D17" s="600">
        <v>33.991117244690585</v>
      </c>
      <c r="E17" s="600">
        <v>11.822997302501074</v>
      </c>
      <c r="F17" s="601">
        <v>3888354.0970000001</v>
      </c>
      <c r="G17" s="602"/>
      <c r="H17" s="603"/>
      <c r="I17" s="603"/>
      <c r="J17" s="603"/>
      <c r="K17" s="603"/>
      <c r="L17" s="603"/>
      <c r="M17" s="603"/>
      <c r="N17" s="603"/>
      <c r="O17" s="603"/>
    </row>
    <row r="18" spans="1:15" s="604" customFormat="1" ht="20.100000000000001" customHeight="1">
      <c r="A18" s="599" t="s">
        <v>37</v>
      </c>
      <c r="B18" s="600">
        <v>70.084306456723525</v>
      </c>
      <c r="C18" s="600">
        <v>7.105475966283489E-3</v>
      </c>
      <c r="D18" s="600">
        <v>9.9710909988395766</v>
      </c>
      <c r="E18" s="600">
        <v>19.937497068470616</v>
      </c>
      <c r="F18" s="601">
        <v>1921053.574</v>
      </c>
      <c r="G18" s="602"/>
      <c r="H18" s="603"/>
      <c r="I18" s="603"/>
      <c r="J18" s="603"/>
      <c r="K18" s="603"/>
      <c r="L18" s="603"/>
      <c r="M18" s="603"/>
      <c r="N18" s="603"/>
      <c r="O18" s="603"/>
    </row>
    <row r="19" spans="1:15" s="604" customFormat="1" ht="20.100000000000001" customHeight="1">
      <c r="A19" s="599" t="s">
        <v>38</v>
      </c>
      <c r="B19" s="600" t="s">
        <v>132</v>
      </c>
      <c r="C19" s="600">
        <v>100</v>
      </c>
      <c r="D19" s="600" t="s">
        <v>132</v>
      </c>
      <c r="E19" s="600" t="s">
        <v>132</v>
      </c>
      <c r="F19" s="601">
        <v>222271.25099999999</v>
      </c>
      <c r="G19" s="602"/>
      <c r="H19" s="603"/>
      <c r="I19" s="603"/>
      <c r="J19" s="603"/>
      <c r="K19" s="603"/>
      <c r="L19" s="603"/>
      <c r="M19" s="603"/>
      <c r="N19" s="603"/>
      <c r="O19" s="603"/>
    </row>
    <row r="20" spans="1:15" s="604" customFormat="1" ht="20.100000000000001" customHeight="1">
      <c r="A20" s="605" t="s">
        <v>39</v>
      </c>
      <c r="B20" s="600" t="s">
        <v>132</v>
      </c>
      <c r="C20" s="600">
        <v>100</v>
      </c>
      <c r="D20" s="600" t="s">
        <v>132</v>
      </c>
      <c r="E20" s="600" t="s">
        <v>132</v>
      </c>
      <c r="F20" s="601">
        <v>53.527999999999999</v>
      </c>
      <c r="G20" s="602"/>
      <c r="H20" s="603"/>
      <c r="I20" s="603"/>
      <c r="J20" s="603"/>
      <c r="K20" s="603"/>
      <c r="L20" s="603"/>
      <c r="M20" s="603"/>
      <c r="N20" s="603"/>
      <c r="O20" s="603"/>
    </row>
    <row r="21" spans="1:15" s="604" customFormat="1" ht="20.100000000000001" customHeight="1">
      <c r="A21" s="605" t="s">
        <v>116</v>
      </c>
      <c r="B21" s="600">
        <v>13.826477704804702</v>
      </c>
      <c r="C21" s="600" t="s">
        <v>132</v>
      </c>
      <c r="D21" s="600">
        <v>31.904597303836844</v>
      </c>
      <c r="E21" s="600">
        <v>54.268924991358446</v>
      </c>
      <c r="F21" s="601">
        <v>1108308.3</v>
      </c>
      <c r="G21" s="602"/>
      <c r="H21" s="603"/>
      <c r="I21" s="603"/>
      <c r="J21" s="603"/>
      <c r="K21" s="603"/>
      <c r="L21" s="603"/>
      <c r="M21" s="603"/>
      <c r="N21" s="603"/>
      <c r="O21" s="603"/>
    </row>
    <row r="22" spans="1:15" s="604" customFormat="1" ht="20.100000000000001" customHeight="1">
      <c r="A22" s="605" t="s">
        <v>151</v>
      </c>
      <c r="B22" s="600" t="s">
        <v>132</v>
      </c>
      <c r="C22" s="600" t="s">
        <v>132</v>
      </c>
      <c r="D22" s="600" t="s">
        <v>132</v>
      </c>
      <c r="E22" s="600" t="s">
        <v>132</v>
      </c>
      <c r="F22" s="601" t="s">
        <v>132</v>
      </c>
      <c r="G22" s="602"/>
      <c r="H22" s="603"/>
      <c r="I22" s="603"/>
      <c r="J22" s="603"/>
      <c r="K22" s="603"/>
      <c r="L22" s="603"/>
      <c r="M22" s="603"/>
      <c r="N22" s="603"/>
      <c r="O22" s="603"/>
    </row>
    <row r="23" spans="1:15" s="604" customFormat="1" ht="20.100000000000001" customHeight="1">
      <c r="A23" s="27" t="s">
        <v>42</v>
      </c>
      <c r="B23" s="600" t="s">
        <v>132</v>
      </c>
      <c r="C23" s="600">
        <v>100</v>
      </c>
      <c r="D23" s="600" t="s">
        <v>132</v>
      </c>
      <c r="E23" s="600" t="s">
        <v>132</v>
      </c>
      <c r="F23" s="601">
        <v>33089.620000000003</v>
      </c>
      <c r="G23" s="602"/>
      <c r="H23" s="603"/>
      <c r="I23" s="603"/>
      <c r="J23" s="603"/>
      <c r="K23" s="603"/>
      <c r="L23" s="603"/>
      <c r="M23" s="603"/>
      <c r="N23" s="603"/>
      <c r="O23" s="603"/>
    </row>
    <row r="24" spans="1:15" s="604" customFormat="1" ht="20.100000000000001" customHeight="1">
      <c r="A24" s="605" t="s">
        <v>43</v>
      </c>
      <c r="B24" s="600" t="s">
        <v>132</v>
      </c>
      <c r="C24" s="600" t="s">
        <v>132</v>
      </c>
      <c r="D24" s="600">
        <v>82</v>
      </c>
      <c r="E24" s="600">
        <v>18</v>
      </c>
      <c r="F24" s="601">
        <v>383100</v>
      </c>
      <c r="G24" s="602"/>
      <c r="H24" s="603"/>
      <c r="I24" s="603"/>
      <c r="J24" s="603"/>
      <c r="K24" s="603"/>
      <c r="L24" s="603"/>
      <c r="M24" s="603"/>
      <c r="N24" s="603"/>
      <c r="O24" s="603"/>
    </row>
    <row r="25" spans="1:15" s="604" customFormat="1" ht="20.100000000000001" customHeight="1">
      <c r="A25" s="605" t="s">
        <v>44</v>
      </c>
      <c r="B25" s="600" t="s">
        <v>132</v>
      </c>
      <c r="C25" s="600" t="s">
        <v>132</v>
      </c>
      <c r="D25" s="600" t="s">
        <v>132</v>
      </c>
      <c r="E25" s="600" t="s">
        <v>132</v>
      </c>
      <c r="F25" s="601" t="s">
        <v>132</v>
      </c>
      <c r="G25" s="602"/>
      <c r="H25" s="603"/>
      <c r="I25" s="603"/>
      <c r="J25" s="603"/>
      <c r="K25" s="603"/>
      <c r="L25" s="603"/>
      <c r="M25" s="603"/>
      <c r="N25" s="603"/>
      <c r="O25" s="603"/>
    </row>
    <row r="26" spans="1:15" s="604" customFormat="1" ht="20.100000000000001" customHeight="1">
      <c r="A26" s="605" t="s">
        <v>45</v>
      </c>
      <c r="B26" s="600" t="s">
        <v>132</v>
      </c>
      <c r="C26" s="600" t="s">
        <v>132</v>
      </c>
      <c r="D26" s="600">
        <v>47.430830039525688</v>
      </c>
      <c r="E26" s="600">
        <v>52.569169960474305</v>
      </c>
      <c r="F26" s="601">
        <v>242310.75</v>
      </c>
      <c r="G26" s="602"/>
      <c r="H26" s="603"/>
      <c r="I26" s="603"/>
      <c r="J26" s="603"/>
      <c r="K26" s="603"/>
      <c r="L26" s="603"/>
      <c r="M26" s="603"/>
      <c r="N26" s="603"/>
      <c r="O26" s="603"/>
    </row>
    <row r="27" spans="1:15" s="610" customFormat="1" ht="30" customHeight="1" thickBot="1">
      <c r="A27" s="606" t="s">
        <v>46</v>
      </c>
      <c r="B27" s="607">
        <v>7.4710130556023744</v>
      </c>
      <c r="C27" s="607">
        <v>29.765831142103238</v>
      </c>
      <c r="D27" s="607">
        <v>29.462371071882316</v>
      </c>
      <c r="E27" s="607">
        <v>33.300784727542407</v>
      </c>
      <c r="F27" s="608">
        <v>34847088.093999997</v>
      </c>
      <c r="G27" s="602"/>
      <c r="H27" s="609"/>
      <c r="I27" s="609"/>
      <c r="J27" s="609"/>
      <c r="K27" s="609"/>
      <c r="L27" s="609"/>
      <c r="M27" s="609"/>
      <c r="N27" s="609"/>
      <c r="O27" s="609"/>
    </row>
    <row r="28" spans="1:15" s="589" customFormat="1" ht="5.25" customHeight="1">
      <c r="A28" s="611"/>
      <c r="B28" s="612"/>
      <c r="C28" s="612"/>
      <c r="D28" s="612"/>
      <c r="E28" s="612"/>
      <c r="F28" s="613"/>
      <c r="G28" s="614"/>
      <c r="H28" s="615"/>
    </row>
    <row r="29" spans="1:15" s="589" customFormat="1" ht="13.5">
      <c r="A29" s="605" t="s">
        <v>671</v>
      </c>
      <c r="B29" s="611"/>
      <c r="C29" s="611"/>
      <c r="D29" s="611"/>
      <c r="E29" s="611"/>
      <c r="F29" s="616"/>
      <c r="H29" s="617"/>
    </row>
    <row r="30" spans="1:15" s="589" customFormat="1" ht="13.5">
      <c r="A30" s="30"/>
      <c r="B30" s="618"/>
      <c r="C30" s="618"/>
      <c r="D30" s="618"/>
      <c r="E30" s="618"/>
      <c r="F30" s="618"/>
      <c r="G30" s="618"/>
      <c r="H30" s="618"/>
      <c r="I30" s="618"/>
      <c r="J30" s="618"/>
      <c r="K30" s="618"/>
      <c r="L30" s="618"/>
    </row>
    <row r="31" spans="1:15" s="589" customFormat="1" ht="13.5">
      <c r="A31" s="18"/>
      <c r="B31" s="604"/>
      <c r="C31" s="604"/>
      <c r="D31" s="604"/>
      <c r="E31" s="604"/>
      <c r="F31" s="604"/>
      <c r="G31" s="604"/>
      <c r="H31" s="604"/>
      <c r="I31" s="619"/>
    </row>
    <row r="32" spans="1:15" s="589" customFormat="1">
      <c r="F32" s="620"/>
      <c r="H32" s="617"/>
    </row>
    <row r="33" spans="8:8" s="589" customFormat="1">
      <c r="H33" s="617"/>
    </row>
    <row r="34" spans="8:8" s="589" customFormat="1">
      <c r="H34" s="617"/>
    </row>
    <row r="35" spans="8:8" s="589" customFormat="1">
      <c r="H35" s="617"/>
    </row>
    <row r="36" spans="8:8" s="589" customFormat="1">
      <c r="H36" s="617"/>
    </row>
    <row r="37" spans="8:8" s="589" customFormat="1"/>
    <row r="38" spans="8:8" s="589" customFormat="1"/>
    <row r="39" spans="8:8" s="589" customFormat="1"/>
    <row r="40" spans="8:8" s="589" customFormat="1"/>
    <row r="41" spans="8:8" s="589" customFormat="1"/>
    <row r="42" spans="8:8" s="589" customFormat="1"/>
    <row r="43" spans="8:8" s="589" customFormat="1"/>
    <row r="44" spans="8:8" s="589" customFormat="1"/>
  </sheetData>
  <mergeCells count="8">
    <mergeCell ref="A6:A8"/>
    <mergeCell ref="B6:C6"/>
    <mergeCell ref="D6:E6"/>
    <mergeCell ref="F6:F8"/>
    <mergeCell ref="B7:B8"/>
    <mergeCell ref="C7:C8"/>
    <mergeCell ref="D7:D8"/>
    <mergeCell ref="E7:E8"/>
  </mergeCells>
  <hyperlinks>
    <hyperlink ref="A1" location="Índice!A1" display="Volver al Índice" xr:uid="{CD064D86-5D69-4785-B424-38F1AA1C540C}"/>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35157-D6C8-4129-B376-25572A8AB0FF}">
  <dimension ref="A1:J203"/>
  <sheetViews>
    <sheetView showGridLines="0" zoomScale="115" zoomScaleNormal="115" workbookViewId="0"/>
  </sheetViews>
  <sheetFormatPr baseColWidth="10" defaultColWidth="13.140625" defaultRowHeight="12.75"/>
  <cols>
    <col min="1" max="1" width="38.85546875" style="780" customWidth="1"/>
    <col min="2" max="2" width="20.140625" style="780" customWidth="1"/>
    <col min="3" max="3" width="17.5703125" style="780" customWidth="1"/>
    <col min="4" max="5" width="20.140625" style="780" customWidth="1"/>
    <col min="6" max="6" width="15.85546875" style="780" bestFit="1" customWidth="1"/>
    <col min="7" max="10" width="13.140625" style="780"/>
    <col min="11" max="11" width="22.140625" style="780" customWidth="1"/>
    <col min="12" max="256" width="13.140625" style="780"/>
    <col min="257" max="257" width="38.85546875" style="780" customWidth="1"/>
    <col min="258" max="258" width="20.140625" style="780" customWidth="1"/>
    <col min="259" max="259" width="17.5703125" style="780" customWidth="1"/>
    <col min="260" max="261" width="20.140625" style="780" customWidth="1"/>
    <col min="262" max="262" width="15.85546875" style="780" bestFit="1" customWidth="1"/>
    <col min="263" max="266" width="13.140625" style="780"/>
    <col min="267" max="267" width="22.140625" style="780" customWidth="1"/>
    <col min="268" max="512" width="13.140625" style="780"/>
    <col min="513" max="513" width="38.85546875" style="780" customWidth="1"/>
    <col min="514" max="514" width="20.140625" style="780" customWidth="1"/>
    <col min="515" max="515" width="17.5703125" style="780" customWidth="1"/>
    <col min="516" max="517" width="20.140625" style="780" customWidth="1"/>
    <col min="518" max="518" width="15.85546875" style="780" bestFit="1" customWidth="1"/>
    <col min="519" max="522" width="13.140625" style="780"/>
    <col min="523" max="523" width="22.140625" style="780" customWidth="1"/>
    <col min="524" max="768" width="13.140625" style="780"/>
    <col min="769" max="769" width="38.85546875" style="780" customWidth="1"/>
    <col min="770" max="770" width="20.140625" style="780" customWidth="1"/>
    <col min="771" max="771" width="17.5703125" style="780" customWidth="1"/>
    <col min="772" max="773" width="20.140625" style="780" customWidth="1"/>
    <col min="774" max="774" width="15.85546875" style="780" bestFit="1" customWidth="1"/>
    <col min="775" max="778" width="13.140625" style="780"/>
    <col min="779" max="779" width="22.140625" style="780" customWidth="1"/>
    <col min="780" max="1024" width="13.140625" style="780"/>
    <col min="1025" max="1025" width="38.85546875" style="780" customWidth="1"/>
    <col min="1026" max="1026" width="20.140625" style="780" customWidth="1"/>
    <col min="1027" max="1027" width="17.5703125" style="780" customWidth="1"/>
    <col min="1028" max="1029" width="20.140625" style="780" customWidth="1"/>
    <col min="1030" max="1030" width="15.85546875" style="780" bestFit="1" customWidth="1"/>
    <col min="1031" max="1034" width="13.140625" style="780"/>
    <col min="1035" max="1035" width="22.140625" style="780" customWidth="1"/>
    <col min="1036" max="1280" width="13.140625" style="780"/>
    <col min="1281" max="1281" width="38.85546875" style="780" customWidth="1"/>
    <col min="1282" max="1282" width="20.140625" style="780" customWidth="1"/>
    <col min="1283" max="1283" width="17.5703125" style="780" customWidth="1"/>
    <col min="1284" max="1285" width="20.140625" style="780" customWidth="1"/>
    <col min="1286" max="1286" width="15.85546875" style="780" bestFit="1" customWidth="1"/>
    <col min="1287" max="1290" width="13.140625" style="780"/>
    <col min="1291" max="1291" width="22.140625" style="780" customWidth="1"/>
    <col min="1292" max="1536" width="13.140625" style="780"/>
    <col min="1537" max="1537" width="38.85546875" style="780" customWidth="1"/>
    <col min="1538" max="1538" width="20.140625" style="780" customWidth="1"/>
    <col min="1539" max="1539" width="17.5703125" style="780" customWidth="1"/>
    <col min="1540" max="1541" width="20.140625" style="780" customWidth="1"/>
    <col min="1542" max="1542" width="15.85546875" style="780" bestFit="1" customWidth="1"/>
    <col min="1543" max="1546" width="13.140625" style="780"/>
    <col min="1547" max="1547" width="22.140625" style="780" customWidth="1"/>
    <col min="1548" max="1792" width="13.140625" style="780"/>
    <col min="1793" max="1793" width="38.85546875" style="780" customWidth="1"/>
    <col min="1794" max="1794" width="20.140625" style="780" customWidth="1"/>
    <col min="1795" max="1795" width="17.5703125" style="780" customWidth="1"/>
    <col min="1796" max="1797" width="20.140625" style="780" customWidth="1"/>
    <col min="1798" max="1798" width="15.85546875" style="780" bestFit="1" customWidth="1"/>
    <col min="1799" max="1802" width="13.140625" style="780"/>
    <col min="1803" max="1803" width="22.140625" style="780" customWidth="1"/>
    <col min="1804" max="2048" width="13.140625" style="780"/>
    <col min="2049" max="2049" width="38.85546875" style="780" customWidth="1"/>
    <col min="2050" max="2050" width="20.140625" style="780" customWidth="1"/>
    <col min="2051" max="2051" width="17.5703125" style="780" customWidth="1"/>
    <col min="2052" max="2053" width="20.140625" style="780" customWidth="1"/>
    <col min="2054" max="2054" width="15.85546875" style="780" bestFit="1" customWidth="1"/>
    <col min="2055" max="2058" width="13.140625" style="780"/>
    <col min="2059" max="2059" width="22.140625" style="780" customWidth="1"/>
    <col min="2060" max="2304" width="13.140625" style="780"/>
    <col min="2305" max="2305" width="38.85546875" style="780" customWidth="1"/>
    <col min="2306" max="2306" width="20.140625" style="780" customWidth="1"/>
    <col min="2307" max="2307" width="17.5703125" style="780" customWidth="1"/>
    <col min="2308" max="2309" width="20.140625" style="780" customWidth="1"/>
    <col min="2310" max="2310" width="15.85546875" style="780" bestFit="1" customWidth="1"/>
    <col min="2311" max="2314" width="13.140625" style="780"/>
    <col min="2315" max="2315" width="22.140625" style="780" customWidth="1"/>
    <col min="2316" max="2560" width="13.140625" style="780"/>
    <col min="2561" max="2561" width="38.85546875" style="780" customWidth="1"/>
    <col min="2562" max="2562" width="20.140625" style="780" customWidth="1"/>
    <col min="2563" max="2563" width="17.5703125" style="780" customWidth="1"/>
    <col min="2564" max="2565" width="20.140625" style="780" customWidth="1"/>
    <col min="2566" max="2566" width="15.85546875" style="780" bestFit="1" customWidth="1"/>
    <col min="2567" max="2570" width="13.140625" style="780"/>
    <col min="2571" max="2571" width="22.140625" style="780" customWidth="1"/>
    <col min="2572" max="2816" width="13.140625" style="780"/>
    <col min="2817" max="2817" width="38.85546875" style="780" customWidth="1"/>
    <col min="2818" max="2818" width="20.140625" style="780" customWidth="1"/>
    <col min="2819" max="2819" width="17.5703125" style="780" customWidth="1"/>
    <col min="2820" max="2821" width="20.140625" style="780" customWidth="1"/>
    <col min="2822" max="2822" width="15.85546875" style="780" bestFit="1" customWidth="1"/>
    <col min="2823" max="2826" width="13.140625" style="780"/>
    <col min="2827" max="2827" width="22.140625" style="780" customWidth="1"/>
    <col min="2828" max="3072" width="13.140625" style="780"/>
    <col min="3073" max="3073" width="38.85546875" style="780" customWidth="1"/>
    <col min="3074" max="3074" width="20.140625" style="780" customWidth="1"/>
    <col min="3075" max="3075" width="17.5703125" style="780" customWidth="1"/>
    <col min="3076" max="3077" width="20.140625" style="780" customWidth="1"/>
    <col min="3078" max="3078" width="15.85546875" style="780" bestFit="1" customWidth="1"/>
    <col min="3079" max="3082" width="13.140625" style="780"/>
    <col min="3083" max="3083" width="22.140625" style="780" customWidth="1"/>
    <col min="3084" max="3328" width="13.140625" style="780"/>
    <col min="3329" max="3329" width="38.85546875" style="780" customWidth="1"/>
    <col min="3330" max="3330" width="20.140625" style="780" customWidth="1"/>
    <col min="3331" max="3331" width="17.5703125" style="780" customWidth="1"/>
    <col min="3332" max="3333" width="20.140625" style="780" customWidth="1"/>
    <col min="3334" max="3334" width="15.85546875" style="780" bestFit="1" customWidth="1"/>
    <col min="3335" max="3338" width="13.140625" style="780"/>
    <col min="3339" max="3339" width="22.140625" style="780" customWidth="1"/>
    <col min="3340" max="3584" width="13.140625" style="780"/>
    <col min="3585" max="3585" width="38.85546875" style="780" customWidth="1"/>
    <col min="3586" max="3586" width="20.140625" style="780" customWidth="1"/>
    <col min="3587" max="3587" width="17.5703125" style="780" customWidth="1"/>
    <col min="3588" max="3589" width="20.140625" style="780" customWidth="1"/>
    <col min="3590" max="3590" width="15.85546875" style="780" bestFit="1" customWidth="1"/>
    <col min="3591" max="3594" width="13.140625" style="780"/>
    <col min="3595" max="3595" width="22.140625" style="780" customWidth="1"/>
    <col min="3596" max="3840" width="13.140625" style="780"/>
    <col min="3841" max="3841" width="38.85546875" style="780" customWidth="1"/>
    <col min="3842" max="3842" width="20.140625" style="780" customWidth="1"/>
    <col min="3843" max="3843" width="17.5703125" style="780" customWidth="1"/>
    <col min="3844" max="3845" width="20.140625" style="780" customWidth="1"/>
    <col min="3846" max="3846" width="15.85546875" style="780" bestFit="1" customWidth="1"/>
    <col min="3847" max="3850" width="13.140625" style="780"/>
    <col min="3851" max="3851" width="22.140625" style="780" customWidth="1"/>
    <col min="3852" max="4096" width="13.140625" style="780"/>
    <col min="4097" max="4097" width="38.85546875" style="780" customWidth="1"/>
    <col min="4098" max="4098" width="20.140625" style="780" customWidth="1"/>
    <col min="4099" max="4099" width="17.5703125" style="780" customWidth="1"/>
    <col min="4100" max="4101" width="20.140625" style="780" customWidth="1"/>
    <col min="4102" max="4102" width="15.85546875" style="780" bestFit="1" customWidth="1"/>
    <col min="4103" max="4106" width="13.140625" style="780"/>
    <col min="4107" max="4107" width="22.140625" style="780" customWidth="1"/>
    <col min="4108" max="4352" width="13.140625" style="780"/>
    <col min="4353" max="4353" width="38.85546875" style="780" customWidth="1"/>
    <col min="4354" max="4354" width="20.140625" style="780" customWidth="1"/>
    <col min="4355" max="4355" width="17.5703125" style="780" customWidth="1"/>
    <col min="4356" max="4357" width="20.140625" style="780" customWidth="1"/>
    <col min="4358" max="4358" width="15.85546875" style="780" bestFit="1" customWidth="1"/>
    <col min="4359" max="4362" width="13.140625" style="780"/>
    <col min="4363" max="4363" width="22.140625" style="780" customWidth="1"/>
    <col min="4364" max="4608" width="13.140625" style="780"/>
    <col min="4609" max="4609" width="38.85546875" style="780" customWidth="1"/>
    <col min="4610" max="4610" width="20.140625" style="780" customWidth="1"/>
    <col min="4611" max="4611" width="17.5703125" style="780" customWidth="1"/>
    <col min="4612" max="4613" width="20.140625" style="780" customWidth="1"/>
    <col min="4614" max="4614" width="15.85546875" style="780" bestFit="1" customWidth="1"/>
    <col min="4615" max="4618" width="13.140625" style="780"/>
    <col min="4619" max="4619" width="22.140625" style="780" customWidth="1"/>
    <col min="4620" max="4864" width="13.140625" style="780"/>
    <col min="4865" max="4865" width="38.85546875" style="780" customWidth="1"/>
    <col min="4866" max="4866" width="20.140625" style="780" customWidth="1"/>
    <col min="4867" max="4867" width="17.5703125" style="780" customWidth="1"/>
    <col min="4868" max="4869" width="20.140625" style="780" customWidth="1"/>
    <col min="4870" max="4870" width="15.85546875" style="780" bestFit="1" customWidth="1"/>
    <col min="4871" max="4874" width="13.140625" style="780"/>
    <col min="4875" max="4875" width="22.140625" style="780" customWidth="1"/>
    <col min="4876" max="5120" width="13.140625" style="780"/>
    <col min="5121" max="5121" width="38.85546875" style="780" customWidth="1"/>
    <col min="5122" max="5122" width="20.140625" style="780" customWidth="1"/>
    <col min="5123" max="5123" width="17.5703125" style="780" customWidth="1"/>
    <col min="5124" max="5125" width="20.140625" style="780" customWidth="1"/>
    <col min="5126" max="5126" width="15.85546875" style="780" bestFit="1" customWidth="1"/>
    <col min="5127" max="5130" width="13.140625" style="780"/>
    <col min="5131" max="5131" width="22.140625" style="780" customWidth="1"/>
    <col min="5132" max="5376" width="13.140625" style="780"/>
    <col min="5377" max="5377" width="38.85546875" style="780" customWidth="1"/>
    <col min="5378" max="5378" width="20.140625" style="780" customWidth="1"/>
    <col min="5379" max="5379" width="17.5703125" style="780" customWidth="1"/>
    <col min="5380" max="5381" width="20.140625" style="780" customWidth="1"/>
    <col min="5382" max="5382" width="15.85546875" style="780" bestFit="1" customWidth="1"/>
    <col min="5383" max="5386" width="13.140625" style="780"/>
    <col min="5387" max="5387" width="22.140625" style="780" customWidth="1"/>
    <col min="5388" max="5632" width="13.140625" style="780"/>
    <col min="5633" max="5633" width="38.85546875" style="780" customWidth="1"/>
    <col min="5634" max="5634" width="20.140625" style="780" customWidth="1"/>
    <col min="5635" max="5635" width="17.5703125" style="780" customWidth="1"/>
    <col min="5636" max="5637" width="20.140625" style="780" customWidth="1"/>
    <col min="5638" max="5638" width="15.85546875" style="780" bestFit="1" customWidth="1"/>
    <col min="5639" max="5642" width="13.140625" style="780"/>
    <col min="5643" max="5643" width="22.140625" style="780" customWidth="1"/>
    <col min="5644" max="5888" width="13.140625" style="780"/>
    <col min="5889" max="5889" width="38.85546875" style="780" customWidth="1"/>
    <col min="5890" max="5890" width="20.140625" style="780" customWidth="1"/>
    <col min="5891" max="5891" width="17.5703125" style="780" customWidth="1"/>
    <col min="5892" max="5893" width="20.140625" style="780" customWidth="1"/>
    <col min="5894" max="5894" width="15.85546875" style="780" bestFit="1" customWidth="1"/>
    <col min="5895" max="5898" width="13.140625" style="780"/>
    <col min="5899" max="5899" width="22.140625" style="780" customWidth="1"/>
    <col min="5900" max="6144" width="13.140625" style="780"/>
    <col min="6145" max="6145" width="38.85546875" style="780" customWidth="1"/>
    <col min="6146" max="6146" width="20.140625" style="780" customWidth="1"/>
    <col min="6147" max="6147" width="17.5703125" style="780" customWidth="1"/>
    <col min="6148" max="6149" width="20.140625" style="780" customWidth="1"/>
    <col min="6150" max="6150" width="15.85546875" style="780" bestFit="1" customWidth="1"/>
    <col min="6151" max="6154" width="13.140625" style="780"/>
    <col min="6155" max="6155" width="22.140625" style="780" customWidth="1"/>
    <col min="6156" max="6400" width="13.140625" style="780"/>
    <col min="6401" max="6401" width="38.85546875" style="780" customWidth="1"/>
    <col min="6402" max="6402" width="20.140625" style="780" customWidth="1"/>
    <col min="6403" max="6403" width="17.5703125" style="780" customWidth="1"/>
    <col min="6404" max="6405" width="20.140625" style="780" customWidth="1"/>
    <col min="6406" max="6406" width="15.85546875" style="780" bestFit="1" customWidth="1"/>
    <col min="6407" max="6410" width="13.140625" style="780"/>
    <col min="6411" max="6411" width="22.140625" style="780" customWidth="1"/>
    <col min="6412" max="6656" width="13.140625" style="780"/>
    <col min="6657" max="6657" width="38.85546875" style="780" customWidth="1"/>
    <col min="6658" max="6658" width="20.140625" style="780" customWidth="1"/>
    <col min="6659" max="6659" width="17.5703125" style="780" customWidth="1"/>
    <col min="6660" max="6661" width="20.140625" style="780" customWidth="1"/>
    <col min="6662" max="6662" width="15.85546875" style="780" bestFit="1" customWidth="1"/>
    <col min="6663" max="6666" width="13.140625" style="780"/>
    <col min="6667" max="6667" width="22.140625" style="780" customWidth="1"/>
    <col min="6668" max="6912" width="13.140625" style="780"/>
    <col min="6913" max="6913" width="38.85546875" style="780" customWidth="1"/>
    <col min="6914" max="6914" width="20.140625" style="780" customWidth="1"/>
    <col min="6915" max="6915" width="17.5703125" style="780" customWidth="1"/>
    <col min="6916" max="6917" width="20.140625" style="780" customWidth="1"/>
    <col min="6918" max="6918" width="15.85546875" style="780" bestFit="1" customWidth="1"/>
    <col min="6919" max="6922" width="13.140625" style="780"/>
    <col min="6923" max="6923" width="22.140625" style="780" customWidth="1"/>
    <col min="6924" max="7168" width="13.140625" style="780"/>
    <col min="7169" max="7169" width="38.85546875" style="780" customWidth="1"/>
    <col min="7170" max="7170" width="20.140625" style="780" customWidth="1"/>
    <col min="7171" max="7171" width="17.5703125" style="780" customWidth="1"/>
    <col min="7172" max="7173" width="20.140625" style="780" customWidth="1"/>
    <col min="7174" max="7174" width="15.85546875" style="780" bestFit="1" customWidth="1"/>
    <col min="7175" max="7178" width="13.140625" style="780"/>
    <col min="7179" max="7179" width="22.140625" style="780" customWidth="1"/>
    <col min="7180" max="7424" width="13.140625" style="780"/>
    <col min="7425" max="7425" width="38.85546875" style="780" customWidth="1"/>
    <col min="7426" max="7426" width="20.140625" style="780" customWidth="1"/>
    <col min="7427" max="7427" width="17.5703125" style="780" customWidth="1"/>
    <col min="7428" max="7429" width="20.140625" style="780" customWidth="1"/>
    <col min="7430" max="7430" width="15.85546875" style="780" bestFit="1" customWidth="1"/>
    <col min="7431" max="7434" width="13.140625" style="780"/>
    <col min="7435" max="7435" width="22.140625" style="780" customWidth="1"/>
    <col min="7436" max="7680" width="13.140625" style="780"/>
    <col min="7681" max="7681" width="38.85546875" style="780" customWidth="1"/>
    <col min="7682" max="7682" width="20.140625" style="780" customWidth="1"/>
    <col min="7683" max="7683" width="17.5703125" style="780" customWidth="1"/>
    <col min="7684" max="7685" width="20.140625" style="780" customWidth="1"/>
    <col min="7686" max="7686" width="15.85546875" style="780" bestFit="1" customWidth="1"/>
    <col min="7687" max="7690" width="13.140625" style="780"/>
    <col min="7691" max="7691" width="22.140625" style="780" customWidth="1"/>
    <col min="7692" max="7936" width="13.140625" style="780"/>
    <col min="7937" max="7937" width="38.85546875" style="780" customWidth="1"/>
    <col min="7938" max="7938" width="20.140625" style="780" customWidth="1"/>
    <col min="7939" max="7939" width="17.5703125" style="780" customWidth="1"/>
    <col min="7940" max="7941" width="20.140625" style="780" customWidth="1"/>
    <col min="7942" max="7942" width="15.85546875" style="780" bestFit="1" customWidth="1"/>
    <col min="7943" max="7946" width="13.140625" style="780"/>
    <col min="7947" max="7947" width="22.140625" style="780" customWidth="1"/>
    <col min="7948" max="8192" width="13.140625" style="780"/>
    <col min="8193" max="8193" width="38.85546875" style="780" customWidth="1"/>
    <col min="8194" max="8194" width="20.140625" style="780" customWidth="1"/>
    <col min="8195" max="8195" width="17.5703125" style="780" customWidth="1"/>
    <col min="8196" max="8197" width="20.140625" style="780" customWidth="1"/>
    <col min="8198" max="8198" width="15.85546875" style="780" bestFit="1" customWidth="1"/>
    <col min="8199" max="8202" width="13.140625" style="780"/>
    <col min="8203" max="8203" width="22.140625" style="780" customWidth="1"/>
    <col min="8204" max="8448" width="13.140625" style="780"/>
    <col min="8449" max="8449" width="38.85546875" style="780" customWidth="1"/>
    <col min="8450" max="8450" width="20.140625" style="780" customWidth="1"/>
    <col min="8451" max="8451" width="17.5703125" style="780" customWidth="1"/>
    <col min="8452" max="8453" width="20.140625" style="780" customWidth="1"/>
    <col min="8454" max="8454" width="15.85546875" style="780" bestFit="1" customWidth="1"/>
    <col min="8455" max="8458" width="13.140625" style="780"/>
    <col min="8459" max="8459" width="22.140625" style="780" customWidth="1"/>
    <col min="8460" max="8704" width="13.140625" style="780"/>
    <col min="8705" max="8705" width="38.85546875" style="780" customWidth="1"/>
    <col min="8706" max="8706" width="20.140625" style="780" customWidth="1"/>
    <col min="8707" max="8707" width="17.5703125" style="780" customWidth="1"/>
    <col min="8708" max="8709" width="20.140625" style="780" customWidth="1"/>
    <col min="8710" max="8710" width="15.85546875" style="780" bestFit="1" customWidth="1"/>
    <col min="8711" max="8714" width="13.140625" style="780"/>
    <col min="8715" max="8715" width="22.140625" style="780" customWidth="1"/>
    <col min="8716" max="8960" width="13.140625" style="780"/>
    <col min="8961" max="8961" width="38.85546875" style="780" customWidth="1"/>
    <col min="8962" max="8962" width="20.140625" style="780" customWidth="1"/>
    <col min="8963" max="8963" width="17.5703125" style="780" customWidth="1"/>
    <col min="8964" max="8965" width="20.140625" style="780" customWidth="1"/>
    <col min="8966" max="8966" width="15.85546875" style="780" bestFit="1" customWidth="1"/>
    <col min="8967" max="8970" width="13.140625" style="780"/>
    <col min="8971" max="8971" width="22.140625" style="780" customWidth="1"/>
    <col min="8972" max="9216" width="13.140625" style="780"/>
    <col min="9217" max="9217" width="38.85546875" style="780" customWidth="1"/>
    <col min="9218" max="9218" width="20.140625" style="780" customWidth="1"/>
    <col min="9219" max="9219" width="17.5703125" style="780" customWidth="1"/>
    <col min="9220" max="9221" width="20.140625" style="780" customWidth="1"/>
    <col min="9222" max="9222" width="15.85546875" style="780" bestFit="1" customWidth="1"/>
    <col min="9223" max="9226" width="13.140625" style="780"/>
    <col min="9227" max="9227" width="22.140625" style="780" customWidth="1"/>
    <col min="9228" max="9472" width="13.140625" style="780"/>
    <col min="9473" max="9473" width="38.85546875" style="780" customWidth="1"/>
    <col min="9474" max="9474" width="20.140625" style="780" customWidth="1"/>
    <col min="9475" max="9475" width="17.5703125" style="780" customWidth="1"/>
    <col min="9476" max="9477" width="20.140625" style="780" customWidth="1"/>
    <col min="9478" max="9478" width="15.85546875" style="780" bestFit="1" customWidth="1"/>
    <col min="9479" max="9482" width="13.140625" style="780"/>
    <col min="9483" max="9483" width="22.140625" style="780" customWidth="1"/>
    <col min="9484" max="9728" width="13.140625" style="780"/>
    <col min="9729" max="9729" width="38.85546875" style="780" customWidth="1"/>
    <col min="9730" max="9730" width="20.140625" style="780" customWidth="1"/>
    <col min="9731" max="9731" width="17.5703125" style="780" customWidth="1"/>
    <col min="9732" max="9733" width="20.140625" style="780" customWidth="1"/>
    <col min="9734" max="9734" width="15.85546875" style="780" bestFit="1" customWidth="1"/>
    <col min="9735" max="9738" width="13.140625" style="780"/>
    <col min="9739" max="9739" width="22.140625" style="780" customWidth="1"/>
    <col min="9740" max="9984" width="13.140625" style="780"/>
    <col min="9985" max="9985" width="38.85546875" style="780" customWidth="1"/>
    <col min="9986" max="9986" width="20.140625" style="780" customWidth="1"/>
    <col min="9987" max="9987" width="17.5703125" style="780" customWidth="1"/>
    <col min="9988" max="9989" width="20.140625" style="780" customWidth="1"/>
    <col min="9990" max="9990" width="15.85546875" style="780" bestFit="1" customWidth="1"/>
    <col min="9991" max="9994" width="13.140625" style="780"/>
    <col min="9995" max="9995" width="22.140625" style="780" customWidth="1"/>
    <col min="9996" max="10240" width="13.140625" style="780"/>
    <col min="10241" max="10241" width="38.85546875" style="780" customWidth="1"/>
    <col min="10242" max="10242" width="20.140625" style="780" customWidth="1"/>
    <col min="10243" max="10243" width="17.5703125" style="780" customWidth="1"/>
    <col min="10244" max="10245" width="20.140625" style="780" customWidth="1"/>
    <col min="10246" max="10246" width="15.85546875" style="780" bestFit="1" customWidth="1"/>
    <col min="10247" max="10250" width="13.140625" style="780"/>
    <col min="10251" max="10251" width="22.140625" style="780" customWidth="1"/>
    <col min="10252" max="10496" width="13.140625" style="780"/>
    <col min="10497" max="10497" width="38.85546875" style="780" customWidth="1"/>
    <col min="10498" max="10498" width="20.140625" style="780" customWidth="1"/>
    <col min="10499" max="10499" width="17.5703125" style="780" customWidth="1"/>
    <col min="10500" max="10501" width="20.140625" style="780" customWidth="1"/>
    <col min="10502" max="10502" width="15.85546875" style="780" bestFit="1" customWidth="1"/>
    <col min="10503" max="10506" width="13.140625" style="780"/>
    <col min="10507" max="10507" width="22.140625" style="780" customWidth="1"/>
    <col min="10508" max="10752" width="13.140625" style="780"/>
    <col min="10753" max="10753" width="38.85546875" style="780" customWidth="1"/>
    <col min="10754" max="10754" width="20.140625" style="780" customWidth="1"/>
    <col min="10755" max="10755" width="17.5703125" style="780" customWidth="1"/>
    <col min="10756" max="10757" width="20.140625" style="780" customWidth="1"/>
    <col min="10758" max="10758" width="15.85546875" style="780" bestFit="1" customWidth="1"/>
    <col min="10759" max="10762" width="13.140625" style="780"/>
    <col min="10763" max="10763" width="22.140625" style="780" customWidth="1"/>
    <col min="10764" max="11008" width="13.140625" style="780"/>
    <col min="11009" max="11009" width="38.85546875" style="780" customWidth="1"/>
    <col min="11010" max="11010" width="20.140625" style="780" customWidth="1"/>
    <col min="11011" max="11011" width="17.5703125" style="780" customWidth="1"/>
    <col min="11012" max="11013" width="20.140625" style="780" customWidth="1"/>
    <col min="11014" max="11014" width="15.85546875" style="780" bestFit="1" customWidth="1"/>
    <col min="11015" max="11018" width="13.140625" style="780"/>
    <col min="11019" max="11019" width="22.140625" style="780" customWidth="1"/>
    <col min="11020" max="11264" width="13.140625" style="780"/>
    <col min="11265" max="11265" width="38.85546875" style="780" customWidth="1"/>
    <col min="11266" max="11266" width="20.140625" style="780" customWidth="1"/>
    <col min="11267" max="11267" width="17.5703125" style="780" customWidth="1"/>
    <col min="11268" max="11269" width="20.140625" style="780" customWidth="1"/>
    <col min="11270" max="11270" width="15.85546875" style="780" bestFit="1" customWidth="1"/>
    <col min="11271" max="11274" width="13.140625" style="780"/>
    <col min="11275" max="11275" width="22.140625" style="780" customWidth="1"/>
    <col min="11276" max="11520" width="13.140625" style="780"/>
    <col min="11521" max="11521" width="38.85546875" style="780" customWidth="1"/>
    <col min="11522" max="11522" width="20.140625" style="780" customWidth="1"/>
    <col min="11523" max="11523" width="17.5703125" style="780" customWidth="1"/>
    <col min="11524" max="11525" width="20.140625" style="780" customWidth="1"/>
    <col min="11526" max="11526" width="15.85546875" style="780" bestFit="1" customWidth="1"/>
    <col min="11527" max="11530" width="13.140625" style="780"/>
    <col min="11531" max="11531" width="22.140625" style="780" customWidth="1"/>
    <col min="11532" max="11776" width="13.140625" style="780"/>
    <col min="11777" max="11777" width="38.85546875" style="780" customWidth="1"/>
    <col min="11778" max="11778" width="20.140625" style="780" customWidth="1"/>
    <col min="11779" max="11779" width="17.5703125" style="780" customWidth="1"/>
    <col min="11780" max="11781" width="20.140625" style="780" customWidth="1"/>
    <col min="11782" max="11782" width="15.85546875" style="780" bestFit="1" customWidth="1"/>
    <col min="11783" max="11786" width="13.140625" style="780"/>
    <col min="11787" max="11787" width="22.140625" style="780" customWidth="1"/>
    <col min="11788" max="12032" width="13.140625" style="780"/>
    <col min="12033" max="12033" width="38.85546875" style="780" customWidth="1"/>
    <col min="12034" max="12034" width="20.140625" style="780" customWidth="1"/>
    <col min="12035" max="12035" width="17.5703125" style="780" customWidth="1"/>
    <col min="12036" max="12037" width="20.140625" style="780" customWidth="1"/>
    <col min="12038" max="12038" width="15.85546875" style="780" bestFit="1" customWidth="1"/>
    <col min="12039" max="12042" width="13.140625" style="780"/>
    <col min="12043" max="12043" width="22.140625" style="780" customWidth="1"/>
    <col min="12044" max="12288" width="13.140625" style="780"/>
    <col min="12289" max="12289" width="38.85546875" style="780" customWidth="1"/>
    <col min="12290" max="12290" width="20.140625" style="780" customWidth="1"/>
    <col min="12291" max="12291" width="17.5703125" style="780" customWidth="1"/>
    <col min="12292" max="12293" width="20.140625" style="780" customWidth="1"/>
    <col min="12294" max="12294" width="15.85546875" style="780" bestFit="1" customWidth="1"/>
    <col min="12295" max="12298" width="13.140625" style="780"/>
    <col min="12299" max="12299" width="22.140625" style="780" customWidth="1"/>
    <col min="12300" max="12544" width="13.140625" style="780"/>
    <col min="12545" max="12545" width="38.85546875" style="780" customWidth="1"/>
    <col min="12546" max="12546" width="20.140625" style="780" customWidth="1"/>
    <col min="12547" max="12547" width="17.5703125" style="780" customWidth="1"/>
    <col min="12548" max="12549" width="20.140625" style="780" customWidth="1"/>
    <col min="12550" max="12550" width="15.85546875" style="780" bestFit="1" customWidth="1"/>
    <col min="12551" max="12554" width="13.140625" style="780"/>
    <col min="12555" max="12555" width="22.140625" style="780" customWidth="1"/>
    <col min="12556" max="12800" width="13.140625" style="780"/>
    <col min="12801" max="12801" width="38.85546875" style="780" customWidth="1"/>
    <col min="12802" max="12802" width="20.140625" style="780" customWidth="1"/>
    <col min="12803" max="12803" width="17.5703125" style="780" customWidth="1"/>
    <col min="12804" max="12805" width="20.140625" style="780" customWidth="1"/>
    <col min="12806" max="12806" width="15.85546875" style="780" bestFit="1" customWidth="1"/>
    <col min="12807" max="12810" width="13.140625" style="780"/>
    <col min="12811" max="12811" width="22.140625" style="780" customWidth="1"/>
    <col min="12812" max="13056" width="13.140625" style="780"/>
    <col min="13057" max="13057" width="38.85546875" style="780" customWidth="1"/>
    <col min="13058" max="13058" width="20.140625" style="780" customWidth="1"/>
    <col min="13059" max="13059" width="17.5703125" style="780" customWidth="1"/>
    <col min="13060" max="13061" width="20.140625" style="780" customWidth="1"/>
    <col min="13062" max="13062" width="15.85546875" style="780" bestFit="1" customWidth="1"/>
    <col min="13063" max="13066" width="13.140625" style="780"/>
    <col min="13067" max="13067" width="22.140625" style="780" customWidth="1"/>
    <col min="13068" max="13312" width="13.140625" style="780"/>
    <col min="13313" max="13313" width="38.85546875" style="780" customWidth="1"/>
    <col min="13314" max="13314" width="20.140625" style="780" customWidth="1"/>
    <col min="13315" max="13315" width="17.5703125" style="780" customWidth="1"/>
    <col min="13316" max="13317" width="20.140625" style="780" customWidth="1"/>
    <col min="13318" max="13318" width="15.85546875" style="780" bestFit="1" customWidth="1"/>
    <col min="13319" max="13322" width="13.140625" style="780"/>
    <col min="13323" max="13323" width="22.140625" style="780" customWidth="1"/>
    <col min="13324" max="13568" width="13.140625" style="780"/>
    <col min="13569" max="13569" width="38.85546875" style="780" customWidth="1"/>
    <col min="13570" max="13570" width="20.140625" style="780" customWidth="1"/>
    <col min="13571" max="13571" width="17.5703125" style="780" customWidth="1"/>
    <col min="13572" max="13573" width="20.140625" style="780" customWidth="1"/>
    <col min="13574" max="13574" width="15.85546875" style="780" bestFit="1" customWidth="1"/>
    <col min="13575" max="13578" width="13.140625" style="780"/>
    <col min="13579" max="13579" width="22.140625" style="780" customWidth="1"/>
    <col min="13580" max="13824" width="13.140625" style="780"/>
    <col min="13825" max="13825" width="38.85546875" style="780" customWidth="1"/>
    <col min="13826" max="13826" width="20.140625" style="780" customWidth="1"/>
    <col min="13827" max="13827" width="17.5703125" style="780" customWidth="1"/>
    <col min="13828" max="13829" width="20.140625" style="780" customWidth="1"/>
    <col min="13830" max="13830" width="15.85546875" style="780" bestFit="1" customWidth="1"/>
    <col min="13831" max="13834" width="13.140625" style="780"/>
    <col min="13835" max="13835" width="22.140625" style="780" customWidth="1"/>
    <col min="13836" max="14080" width="13.140625" style="780"/>
    <col min="14081" max="14081" width="38.85546875" style="780" customWidth="1"/>
    <col min="14082" max="14082" width="20.140625" style="780" customWidth="1"/>
    <col min="14083" max="14083" width="17.5703125" style="780" customWidth="1"/>
    <col min="14084" max="14085" width="20.140625" style="780" customWidth="1"/>
    <col min="14086" max="14086" width="15.85546875" style="780" bestFit="1" customWidth="1"/>
    <col min="14087" max="14090" width="13.140625" style="780"/>
    <col min="14091" max="14091" width="22.140625" style="780" customWidth="1"/>
    <col min="14092" max="14336" width="13.140625" style="780"/>
    <col min="14337" max="14337" width="38.85546875" style="780" customWidth="1"/>
    <col min="14338" max="14338" width="20.140625" style="780" customWidth="1"/>
    <col min="14339" max="14339" width="17.5703125" style="780" customWidth="1"/>
    <col min="14340" max="14341" width="20.140625" style="780" customWidth="1"/>
    <col min="14342" max="14342" width="15.85546875" style="780" bestFit="1" customWidth="1"/>
    <col min="14343" max="14346" width="13.140625" style="780"/>
    <col min="14347" max="14347" width="22.140625" style="780" customWidth="1"/>
    <col min="14348" max="14592" width="13.140625" style="780"/>
    <col min="14593" max="14593" width="38.85546875" style="780" customWidth="1"/>
    <col min="14594" max="14594" width="20.140625" style="780" customWidth="1"/>
    <col min="14595" max="14595" width="17.5703125" style="780" customWidth="1"/>
    <col min="14596" max="14597" width="20.140625" style="780" customWidth="1"/>
    <col min="14598" max="14598" width="15.85546875" style="780" bestFit="1" customWidth="1"/>
    <col min="14599" max="14602" width="13.140625" style="780"/>
    <col min="14603" max="14603" width="22.140625" style="780" customWidth="1"/>
    <col min="14604" max="14848" width="13.140625" style="780"/>
    <col min="14849" max="14849" width="38.85546875" style="780" customWidth="1"/>
    <col min="14850" max="14850" width="20.140625" style="780" customWidth="1"/>
    <col min="14851" max="14851" width="17.5703125" style="780" customWidth="1"/>
    <col min="14852" max="14853" width="20.140625" style="780" customWidth="1"/>
    <col min="14854" max="14854" width="15.85546875" style="780" bestFit="1" customWidth="1"/>
    <col min="14855" max="14858" width="13.140625" style="780"/>
    <col min="14859" max="14859" width="22.140625" style="780" customWidth="1"/>
    <col min="14860" max="15104" width="13.140625" style="780"/>
    <col min="15105" max="15105" width="38.85546875" style="780" customWidth="1"/>
    <col min="15106" max="15106" width="20.140625" style="780" customWidth="1"/>
    <col min="15107" max="15107" width="17.5703125" style="780" customWidth="1"/>
    <col min="15108" max="15109" width="20.140625" style="780" customWidth="1"/>
    <col min="15110" max="15110" width="15.85546875" style="780" bestFit="1" customWidth="1"/>
    <col min="15111" max="15114" width="13.140625" style="780"/>
    <col min="15115" max="15115" width="22.140625" style="780" customWidth="1"/>
    <col min="15116" max="15360" width="13.140625" style="780"/>
    <col min="15361" max="15361" width="38.85546875" style="780" customWidth="1"/>
    <col min="15362" max="15362" width="20.140625" style="780" customWidth="1"/>
    <col min="15363" max="15363" width="17.5703125" style="780" customWidth="1"/>
    <col min="15364" max="15365" width="20.140625" style="780" customWidth="1"/>
    <col min="15366" max="15366" width="15.85546875" style="780" bestFit="1" customWidth="1"/>
    <col min="15367" max="15370" width="13.140625" style="780"/>
    <col min="15371" max="15371" width="22.140625" style="780" customWidth="1"/>
    <col min="15372" max="15616" width="13.140625" style="780"/>
    <col min="15617" max="15617" width="38.85546875" style="780" customWidth="1"/>
    <col min="15618" max="15618" width="20.140625" style="780" customWidth="1"/>
    <col min="15619" max="15619" width="17.5703125" style="780" customWidth="1"/>
    <col min="15620" max="15621" width="20.140625" style="780" customWidth="1"/>
    <col min="15622" max="15622" width="15.85546875" style="780" bestFit="1" customWidth="1"/>
    <col min="15623" max="15626" width="13.140625" style="780"/>
    <col min="15627" max="15627" width="22.140625" style="780" customWidth="1"/>
    <col min="15628" max="15872" width="13.140625" style="780"/>
    <col min="15873" max="15873" width="38.85546875" style="780" customWidth="1"/>
    <col min="15874" max="15874" width="20.140625" style="780" customWidth="1"/>
    <col min="15875" max="15875" width="17.5703125" style="780" customWidth="1"/>
    <col min="15876" max="15877" width="20.140625" style="780" customWidth="1"/>
    <col min="15878" max="15878" width="15.85546875" style="780" bestFit="1" customWidth="1"/>
    <col min="15879" max="15882" width="13.140625" style="780"/>
    <col min="15883" max="15883" width="22.140625" style="780" customWidth="1"/>
    <col min="15884" max="16128" width="13.140625" style="780"/>
    <col min="16129" max="16129" width="38.85546875" style="780" customWidth="1"/>
    <col min="16130" max="16130" width="20.140625" style="780" customWidth="1"/>
    <col min="16131" max="16131" width="17.5703125" style="780" customWidth="1"/>
    <col min="16132" max="16133" width="20.140625" style="780" customWidth="1"/>
    <col min="16134" max="16134" width="15.85546875" style="780" bestFit="1" customWidth="1"/>
    <col min="16135" max="16138" width="13.140625" style="780"/>
    <col min="16139" max="16139" width="22.140625" style="780" customWidth="1"/>
    <col min="16140" max="16384" width="13.140625" style="780"/>
  </cols>
  <sheetData>
    <row r="1" spans="1:6">
      <c r="A1" s="1504" t="s">
        <v>1218</v>
      </c>
      <c r="B1" s="781"/>
    </row>
    <row r="3" spans="1:6" ht="27.75">
      <c r="A3" s="782" t="s">
        <v>759</v>
      </c>
      <c r="B3" s="782"/>
      <c r="C3" s="782"/>
      <c r="D3" s="782"/>
      <c r="E3" s="782"/>
    </row>
    <row r="4" spans="1:6" ht="18.75">
      <c r="A4" s="783">
        <v>45473</v>
      </c>
      <c r="B4" s="783"/>
      <c r="C4" s="783"/>
      <c r="D4" s="783"/>
      <c r="E4" s="783"/>
    </row>
    <row r="5" spans="1:6" ht="16.5">
      <c r="A5" s="784" t="s">
        <v>123</v>
      </c>
      <c r="B5" s="784"/>
      <c r="C5" s="784"/>
      <c r="D5" s="784"/>
      <c r="E5" s="784"/>
    </row>
    <row r="6" spans="1:6">
      <c r="A6" s="785"/>
      <c r="B6" s="785"/>
      <c r="C6" s="786"/>
      <c r="D6" s="786"/>
      <c r="E6" s="786"/>
    </row>
    <row r="7" spans="1:6" ht="13.5" thickBot="1">
      <c r="A7" s="787">
        <v>45524</v>
      </c>
      <c r="B7" s="785"/>
      <c r="C7" s="786"/>
      <c r="D7" s="786"/>
      <c r="E7" s="786"/>
    </row>
    <row r="8" spans="1:6" ht="25.5" customHeight="1">
      <c r="A8" s="788"/>
      <c r="B8" s="789" t="s">
        <v>760</v>
      </c>
      <c r="C8" s="789"/>
      <c r="D8" s="790" t="s">
        <v>761</v>
      </c>
      <c r="E8" s="790" t="s">
        <v>762</v>
      </c>
    </row>
    <row r="9" spans="1:6" ht="25.5" customHeight="1">
      <c r="A9" s="791" t="s">
        <v>763</v>
      </c>
      <c r="B9" s="792" t="s">
        <v>764</v>
      </c>
      <c r="C9" s="792" t="s">
        <v>765</v>
      </c>
      <c r="D9" s="793"/>
      <c r="E9" s="793"/>
    </row>
    <row r="10" spans="1:6" ht="13.5" customHeight="1">
      <c r="A10" s="794"/>
      <c r="B10" s="795"/>
      <c r="C10" s="795"/>
      <c r="D10" s="795"/>
      <c r="E10" s="795"/>
    </row>
    <row r="11" spans="1:6" ht="10.5" customHeight="1">
      <c r="A11" s="796"/>
      <c r="B11" s="797"/>
      <c r="C11" s="797"/>
      <c r="D11" s="797"/>
      <c r="E11" s="798"/>
    </row>
    <row r="12" spans="1:6" ht="18" customHeight="1">
      <c r="A12" s="799" t="s">
        <v>29</v>
      </c>
      <c r="B12" s="800">
        <v>11648794.767999999</v>
      </c>
      <c r="C12" s="800">
        <v>0</v>
      </c>
      <c r="D12" s="800">
        <v>3702367.173</v>
      </c>
      <c r="E12" s="801">
        <v>15351161.942</v>
      </c>
      <c r="F12" s="802"/>
    </row>
    <row r="13" spans="1:6" ht="18" customHeight="1">
      <c r="A13" s="799" t="s">
        <v>30</v>
      </c>
      <c r="B13" s="800">
        <v>382183.973</v>
      </c>
      <c r="C13" s="800">
        <v>0</v>
      </c>
      <c r="D13" s="800">
        <v>42731.264999999999</v>
      </c>
      <c r="E13" s="801">
        <v>424915.239</v>
      </c>
      <c r="F13" s="802"/>
    </row>
    <row r="14" spans="1:6" ht="18" customHeight="1">
      <c r="A14" s="799" t="s">
        <v>31</v>
      </c>
      <c r="B14" s="800">
        <v>18972037.916000001</v>
      </c>
      <c r="C14" s="800">
        <v>0</v>
      </c>
      <c r="D14" s="800">
        <v>6921727.6339999996</v>
      </c>
      <c r="E14" s="801">
        <v>25893765.550999999</v>
      </c>
      <c r="F14" s="802"/>
    </row>
    <row r="15" spans="1:6" ht="18" customHeight="1">
      <c r="A15" s="803" t="s">
        <v>32</v>
      </c>
      <c r="B15" s="800">
        <v>1051109.5830000001</v>
      </c>
      <c r="C15" s="800">
        <v>77249.601999999999</v>
      </c>
      <c r="D15" s="800">
        <v>377082.185</v>
      </c>
      <c r="E15" s="801">
        <v>1505441.371</v>
      </c>
      <c r="F15" s="802"/>
    </row>
    <row r="16" spans="1:6" ht="18" customHeight="1">
      <c r="A16" s="799" t="s">
        <v>33</v>
      </c>
      <c r="B16" s="800">
        <v>1720729.551</v>
      </c>
      <c r="C16" s="800">
        <v>0</v>
      </c>
      <c r="D16" s="800">
        <v>837898.37399999995</v>
      </c>
      <c r="E16" s="801">
        <v>2558627.926</v>
      </c>
      <c r="F16" s="802"/>
    </row>
    <row r="17" spans="1:6" ht="18" customHeight="1">
      <c r="A17" s="804" t="s">
        <v>114</v>
      </c>
      <c r="B17" s="800">
        <v>10017230.958000001</v>
      </c>
      <c r="C17" s="800">
        <v>0</v>
      </c>
      <c r="D17" s="800">
        <v>715737.53500000003</v>
      </c>
      <c r="E17" s="801">
        <v>10732968.493000001</v>
      </c>
      <c r="F17" s="802"/>
    </row>
    <row r="18" spans="1:6" ht="18" customHeight="1">
      <c r="A18" s="799" t="s">
        <v>35</v>
      </c>
      <c r="B18" s="800">
        <v>1384075.1680000001</v>
      </c>
      <c r="C18" s="800">
        <v>0</v>
      </c>
      <c r="D18" s="800">
        <v>20501.645</v>
      </c>
      <c r="E18" s="801">
        <v>1404576.814</v>
      </c>
      <c r="F18" s="802"/>
    </row>
    <row r="19" spans="1:6" ht="18" customHeight="1">
      <c r="A19" s="799" t="s">
        <v>36</v>
      </c>
      <c r="B19" s="800">
        <v>7282910.7259999998</v>
      </c>
      <c r="C19" s="800">
        <v>0</v>
      </c>
      <c r="D19" s="800">
        <v>2412335.6570000001</v>
      </c>
      <c r="E19" s="801">
        <v>9695246.3839999996</v>
      </c>
      <c r="F19" s="802"/>
    </row>
    <row r="20" spans="1:6" ht="18" customHeight="1">
      <c r="A20" s="799" t="s">
        <v>37</v>
      </c>
      <c r="B20" s="800">
        <v>2268459.6770000001</v>
      </c>
      <c r="C20" s="800">
        <v>0</v>
      </c>
      <c r="D20" s="800">
        <v>317126.61300000001</v>
      </c>
      <c r="E20" s="801">
        <v>2585586.2910000002</v>
      </c>
      <c r="F20" s="802"/>
    </row>
    <row r="21" spans="1:6" ht="18" customHeight="1">
      <c r="A21" s="799" t="s">
        <v>38</v>
      </c>
      <c r="B21" s="800">
        <v>725581.52</v>
      </c>
      <c r="C21" s="800">
        <v>0</v>
      </c>
      <c r="D21" s="800">
        <v>57660.512000000002</v>
      </c>
      <c r="E21" s="801">
        <v>783242.03200000001</v>
      </c>
      <c r="F21" s="802"/>
    </row>
    <row r="22" spans="1:6" ht="18" customHeight="1">
      <c r="A22" s="799" t="s">
        <v>96</v>
      </c>
      <c r="B22" s="800">
        <v>811051.77399999998</v>
      </c>
      <c r="C22" s="800">
        <v>0</v>
      </c>
      <c r="D22" s="800">
        <v>31586.030999999999</v>
      </c>
      <c r="E22" s="801">
        <v>842637.80500000005</v>
      </c>
      <c r="F22" s="802"/>
    </row>
    <row r="23" spans="1:6" ht="18" customHeight="1">
      <c r="A23" s="799" t="s">
        <v>40</v>
      </c>
      <c r="B23" s="800">
        <v>1268316.8770000001</v>
      </c>
      <c r="C23" s="800">
        <v>0</v>
      </c>
      <c r="D23" s="800">
        <v>316746.38</v>
      </c>
      <c r="E23" s="801">
        <v>1585063.2579999999</v>
      </c>
      <c r="F23" s="802"/>
    </row>
    <row r="24" spans="1:6" ht="18" customHeight="1">
      <c r="A24" s="799" t="s">
        <v>41</v>
      </c>
      <c r="B24" s="800">
        <v>261118.00200000001</v>
      </c>
      <c r="C24" s="800">
        <v>0</v>
      </c>
      <c r="D24" s="800">
        <v>1000.322</v>
      </c>
      <c r="E24" s="801">
        <v>262118.32500000001</v>
      </c>
      <c r="F24" s="802"/>
    </row>
    <row r="25" spans="1:6" ht="18" customHeight="1">
      <c r="A25" s="805" t="s">
        <v>766</v>
      </c>
      <c r="B25" s="800">
        <v>108878.74800000001</v>
      </c>
      <c r="C25" s="800">
        <v>0</v>
      </c>
      <c r="D25" s="800">
        <v>44991.648999999998</v>
      </c>
      <c r="E25" s="801">
        <v>153870.397</v>
      </c>
      <c r="F25" s="802"/>
    </row>
    <row r="26" spans="1:6" ht="18" customHeight="1">
      <c r="A26" s="799" t="s">
        <v>43</v>
      </c>
      <c r="B26" s="800">
        <v>505833.89500000002</v>
      </c>
      <c r="C26" s="800">
        <v>0</v>
      </c>
      <c r="D26" s="800">
        <v>82190.793999999994</v>
      </c>
      <c r="E26" s="801">
        <v>588024.68900000001</v>
      </c>
      <c r="F26" s="802"/>
    </row>
    <row r="27" spans="1:6" ht="18" customHeight="1">
      <c r="A27" s="799" t="s">
        <v>44</v>
      </c>
      <c r="B27" s="800">
        <v>282736.21500000003</v>
      </c>
      <c r="C27" s="800">
        <v>0</v>
      </c>
      <c r="D27" s="800">
        <v>5190.8119999999999</v>
      </c>
      <c r="E27" s="801">
        <v>287927.02799999999</v>
      </c>
      <c r="F27" s="802"/>
    </row>
    <row r="28" spans="1:6" ht="18" customHeight="1">
      <c r="A28" s="799" t="s">
        <v>767</v>
      </c>
      <c r="B28" s="800">
        <v>558700.95600000001</v>
      </c>
      <c r="C28" s="800">
        <v>0</v>
      </c>
      <c r="D28" s="800">
        <v>7787.4080000000004</v>
      </c>
      <c r="E28" s="801">
        <v>566488.36399999994</v>
      </c>
      <c r="F28" s="802"/>
    </row>
    <row r="29" spans="1:6" ht="26.25" customHeight="1" thickBot="1">
      <c r="A29" s="806" t="s">
        <v>768</v>
      </c>
      <c r="B29" s="807">
        <v>59249750.306999996</v>
      </c>
      <c r="C29" s="807">
        <v>77249.601999999999</v>
      </c>
      <c r="D29" s="807">
        <v>15894661.989000002</v>
      </c>
      <c r="E29" s="807">
        <v>75221661.908999994</v>
      </c>
      <c r="F29" s="808"/>
    </row>
    <row r="30" spans="1:6" ht="13.5">
      <c r="A30" s="799" t="s">
        <v>769</v>
      </c>
      <c r="B30" s="799"/>
      <c r="C30" s="809"/>
      <c r="D30" s="809"/>
      <c r="E30" s="809"/>
    </row>
    <row r="31" spans="1:6" ht="13.15" customHeight="1">
      <c r="A31" s="810" t="s">
        <v>770</v>
      </c>
      <c r="B31" s="810"/>
      <c r="C31" s="810"/>
      <c r="D31" s="810"/>
      <c r="E31" s="810"/>
    </row>
    <row r="32" spans="1:6">
      <c r="A32" s="810"/>
      <c r="B32" s="810"/>
      <c r="C32" s="810"/>
      <c r="D32" s="810"/>
      <c r="E32" s="810"/>
    </row>
    <row r="33" spans="2:10" ht="39.6" customHeight="1">
      <c r="B33" s="811"/>
      <c r="C33" s="811"/>
      <c r="D33" s="811"/>
      <c r="E33" s="811"/>
      <c r="F33" s="811"/>
      <c r="G33" s="811"/>
      <c r="H33" s="811"/>
      <c r="I33" s="811"/>
      <c r="J33" s="811"/>
    </row>
    <row r="203" spans="4:4">
      <c r="D203" s="780" t="s">
        <v>115</v>
      </c>
    </row>
  </sheetData>
  <mergeCells count="7">
    <mergeCell ref="A31:E32"/>
    <mergeCell ref="A3:E3"/>
    <mergeCell ref="A4:E4"/>
    <mergeCell ref="A5:E5"/>
    <mergeCell ref="B8:C8"/>
    <mergeCell ref="D8:D9"/>
    <mergeCell ref="E8:E9"/>
  </mergeCells>
  <hyperlinks>
    <hyperlink ref="A1" location="Índice!A1" display="Volver al Índice" xr:uid="{C1A7BB06-1419-49D3-8B2D-055C0A5F54D5}"/>
  </hyperlinks>
  <pageMargins left="0.75" right="0.75" top="1" bottom="1"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A962A-E46E-44C1-80FF-1480C73C7F95}">
  <dimension ref="A1:L30"/>
  <sheetViews>
    <sheetView showGridLines="0" zoomScaleNormal="75" workbookViewId="0"/>
  </sheetViews>
  <sheetFormatPr baseColWidth="10" defaultColWidth="12.42578125" defaultRowHeight="12.75"/>
  <cols>
    <col min="1" max="1" width="37.5703125" style="619" customWidth="1"/>
    <col min="2" max="5" width="11.5703125" style="619" customWidth="1"/>
    <col min="6" max="6" width="11.140625" style="619" customWidth="1"/>
    <col min="7" max="7" width="11.5703125" style="619" customWidth="1"/>
    <col min="8" max="8" width="10.5703125" style="619" customWidth="1"/>
    <col min="9" max="9" width="11.140625" style="619" customWidth="1"/>
    <col min="10" max="10" width="10.42578125" style="619" customWidth="1"/>
    <col min="11" max="11" width="15.5703125" style="619" customWidth="1"/>
    <col min="12" max="12" width="14.42578125" style="619" customWidth="1"/>
    <col min="13" max="16384" width="12.42578125" style="619"/>
  </cols>
  <sheetData>
    <row r="1" spans="1:12" s="647" customFormat="1" ht="18" customHeight="1">
      <c r="A1" s="1504" t="s">
        <v>1218</v>
      </c>
      <c r="B1" s="577"/>
      <c r="C1" s="577"/>
      <c r="D1" s="577"/>
      <c r="E1" s="577"/>
      <c r="F1" s="577"/>
      <c r="G1" s="577"/>
      <c r="H1" s="577"/>
      <c r="I1" s="577"/>
      <c r="J1" s="577"/>
      <c r="K1" s="577"/>
    </row>
    <row r="2" spans="1:12" s="580" customFormat="1" ht="24.95" customHeight="1">
      <c r="A2" s="579" t="s">
        <v>726</v>
      </c>
      <c r="B2" s="579"/>
      <c r="C2" s="579"/>
      <c r="D2" s="579"/>
      <c r="E2" s="579"/>
      <c r="F2" s="579"/>
      <c r="G2" s="579"/>
      <c r="H2" s="579"/>
      <c r="I2" s="579"/>
      <c r="J2" s="579"/>
      <c r="K2" s="579"/>
      <c r="L2" s="581"/>
    </row>
    <row r="3" spans="1:12" s="583" customFormat="1" ht="18" customHeight="1">
      <c r="A3" s="582">
        <v>45473</v>
      </c>
      <c r="B3" s="582"/>
      <c r="C3" s="582"/>
      <c r="D3" s="582"/>
      <c r="E3" s="582"/>
      <c r="F3" s="582"/>
      <c r="G3" s="582"/>
      <c r="H3" s="582"/>
      <c r="I3" s="582"/>
      <c r="J3" s="582"/>
      <c r="K3" s="582"/>
      <c r="L3" s="584"/>
    </row>
    <row r="4" spans="1:12" s="586" customFormat="1" ht="18" customHeight="1">
      <c r="A4" s="585" t="s">
        <v>176</v>
      </c>
      <c r="B4" s="585"/>
      <c r="C4" s="585"/>
      <c r="D4" s="585"/>
      <c r="E4" s="585"/>
      <c r="F4" s="585"/>
      <c r="G4" s="585"/>
      <c r="H4" s="585"/>
      <c r="I4" s="585"/>
      <c r="J4" s="585"/>
      <c r="K4" s="585"/>
      <c r="L4" s="587"/>
    </row>
    <row r="5" spans="1:12" ht="11.25" customHeight="1" thickBot="1">
      <c r="A5" s="751"/>
      <c r="B5" s="751"/>
      <c r="C5" s="751"/>
      <c r="D5" s="751"/>
      <c r="E5" s="751"/>
      <c r="F5" s="751"/>
      <c r="G5" s="751"/>
      <c r="H5" s="751"/>
      <c r="I5" s="751"/>
      <c r="J5" s="751"/>
      <c r="K5" s="751"/>
    </row>
    <row r="6" spans="1:12" ht="35.1" customHeight="1">
      <c r="A6" s="736" t="s">
        <v>1</v>
      </c>
      <c r="B6" s="700" t="s">
        <v>727</v>
      </c>
      <c r="C6" s="700"/>
      <c r="D6" s="700"/>
      <c r="E6" s="700"/>
      <c r="F6" s="625" t="s">
        <v>728</v>
      </c>
      <c r="G6" s="625" t="s">
        <v>729</v>
      </c>
      <c r="H6" s="625" t="s">
        <v>730</v>
      </c>
      <c r="I6" s="625" t="s">
        <v>731</v>
      </c>
      <c r="J6" s="625" t="s">
        <v>732</v>
      </c>
      <c r="K6" s="590" t="s">
        <v>733</v>
      </c>
    </row>
    <row r="7" spans="1:12" ht="39.950000000000003" customHeight="1">
      <c r="A7" s="752"/>
      <c r="B7" s="704" t="s">
        <v>546</v>
      </c>
      <c r="C7" s="704" t="s">
        <v>734</v>
      </c>
      <c r="D7" s="704" t="s">
        <v>735</v>
      </c>
      <c r="E7" s="704" t="s">
        <v>736</v>
      </c>
      <c r="F7" s="627"/>
      <c r="G7" s="627"/>
      <c r="H7" s="627"/>
      <c r="I7" s="627"/>
      <c r="J7" s="627"/>
      <c r="K7" s="753"/>
    </row>
    <row r="8" spans="1:12" ht="9.75" customHeight="1">
      <c r="A8" s="702"/>
      <c r="B8" s="629"/>
      <c r="C8" s="629"/>
      <c r="D8" s="629"/>
      <c r="E8" s="629"/>
      <c r="F8" s="629"/>
      <c r="G8" s="629"/>
      <c r="H8" s="629"/>
      <c r="I8" s="629"/>
      <c r="J8" s="629"/>
      <c r="K8" s="629"/>
    </row>
    <row r="9" spans="1:12" s="604" customFormat="1" ht="20.100000000000001" customHeight="1">
      <c r="A9" s="599" t="s">
        <v>29</v>
      </c>
      <c r="B9" s="754">
        <v>6.257143792717403</v>
      </c>
      <c r="C9" s="754">
        <v>0.17241336350260705</v>
      </c>
      <c r="D9" s="754">
        <v>6.1829466698209892</v>
      </c>
      <c r="E9" s="754">
        <v>78.229143888603687</v>
      </c>
      <c r="F9" s="754" t="s">
        <v>132</v>
      </c>
      <c r="G9" s="754">
        <v>0.40968393724474839</v>
      </c>
      <c r="H9" s="754">
        <v>6.6537933991916622</v>
      </c>
      <c r="I9" s="754">
        <v>1.795364758581518</v>
      </c>
      <c r="J9" s="754">
        <v>0.2995101903373853</v>
      </c>
      <c r="K9" s="755">
        <v>4416690.125</v>
      </c>
      <c r="L9" s="602"/>
    </row>
    <row r="10" spans="1:12" s="604" customFormat="1" ht="20.100000000000001" customHeight="1">
      <c r="A10" s="599" t="s">
        <v>30</v>
      </c>
      <c r="B10" s="754">
        <v>4.5397083925483726</v>
      </c>
      <c r="C10" s="754">
        <v>1.2234468725194809</v>
      </c>
      <c r="D10" s="754">
        <v>0.28477293295275974</v>
      </c>
      <c r="E10" s="754">
        <v>92.834311082016072</v>
      </c>
      <c r="F10" s="754" t="s">
        <v>132</v>
      </c>
      <c r="G10" s="754">
        <v>0.60046049074076857</v>
      </c>
      <c r="H10" s="754">
        <v>0.51730022922254748</v>
      </c>
      <c r="I10" s="754" t="s">
        <v>132</v>
      </c>
      <c r="J10" s="754" t="s">
        <v>132</v>
      </c>
      <c r="K10" s="755">
        <v>126121.537</v>
      </c>
      <c r="L10" s="602"/>
    </row>
    <row r="11" spans="1:12" s="604" customFormat="1" ht="20.100000000000001" customHeight="1">
      <c r="A11" s="599" t="s">
        <v>31</v>
      </c>
      <c r="B11" s="754">
        <v>7.7131425798038649</v>
      </c>
      <c r="C11" s="754">
        <v>5.2747549321166425E-2</v>
      </c>
      <c r="D11" s="754">
        <v>9.8589521359976864</v>
      </c>
      <c r="E11" s="754">
        <v>72.507143032435877</v>
      </c>
      <c r="F11" s="754" t="s">
        <v>132</v>
      </c>
      <c r="G11" s="754">
        <v>1.6023347204169616</v>
      </c>
      <c r="H11" s="754">
        <v>7.2931482415903028</v>
      </c>
      <c r="I11" s="754">
        <v>0.22363258889806706</v>
      </c>
      <c r="J11" s="754">
        <v>0.74889915153606579</v>
      </c>
      <c r="K11" s="755">
        <v>7884267.7120000012</v>
      </c>
      <c r="L11" s="602"/>
    </row>
    <row r="12" spans="1:12" s="604" customFormat="1" ht="20.100000000000001" customHeight="1">
      <c r="A12" s="599" t="s">
        <v>32</v>
      </c>
      <c r="B12" s="754">
        <v>3.361077028721899</v>
      </c>
      <c r="C12" s="754">
        <v>9.9899016612107538E-2</v>
      </c>
      <c r="D12" s="754">
        <v>6.0927676149022902</v>
      </c>
      <c r="E12" s="754">
        <v>87.071972343010117</v>
      </c>
      <c r="F12" s="754" t="s">
        <v>132</v>
      </c>
      <c r="G12" s="754">
        <v>4.8075574006604748E-4</v>
      </c>
      <c r="H12" s="754">
        <v>3.3486390856767039</v>
      </c>
      <c r="I12" s="754" t="s">
        <v>132</v>
      </c>
      <c r="J12" s="754">
        <v>2.5164155336828763E-2</v>
      </c>
      <c r="K12" s="755">
        <v>542895.23399999994</v>
      </c>
      <c r="L12" s="602"/>
    </row>
    <row r="13" spans="1:12" s="604" customFormat="1" ht="20.100000000000001" customHeight="1">
      <c r="A13" s="599" t="s">
        <v>33</v>
      </c>
      <c r="B13" s="754">
        <v>7.3983820062298475</v>
      </c>
      <c r="C13" s="754">
        <v>0.29992178636257477</v>
      </c>
      <c r="D13" s="754">
        <v>10.851546993946965</v>
      </c>
      <c r="E13" s="754">
        <v>76.522951044911807</v>
      </c>
      <c r="F13" s="754">
        <v>0.74011543450131156</v>
      </c>
      <c r="G13" s="754" t="s">
        <v>132</v>
      </c>
      <c r="H13" s="754">
        <v>2.5934329890025656</v>
      </c>
      <c r="I13" s="754">
        <v>1.5659090375602192</v>
      </c>
      <c r="J13" s="754">
        <v>2.7740707484708405E-2</v>
      </c>
      <c r="K13" s="755">
        <v>837199.26800000004</v>
      </c>
      <c r="L13" s="602"/>
    </row>
    <row r="14" spans="1:12" s="604" customFormat="1" ht="20.100000000000001" customHeight="1">
      <c r="A14" s="599" t="s">
        <v>34</v>
      </c>
      <c r="B14" s="754">
        <v>5.3324934246284839</v>
      </c>
      <c r="C14" s="754">
        <v>0.10045643214459093</v>
      </c>
      <c r="D14" s="754">
        <v>5.8757780940430004</v>
      </c>
      <c r="E14" s="754">
        <v>80.255019775286286</v>
      </c>
      <c r="F14" s="754">
        <v>3.0542425103006785</v>
      </c>
      <c r="G14" s="754" t="s">
        <v>132</v>
      </c>
      <c r="H14" s="754" t="s">
        <v>132</v>
      </c>
      <c r="I14" s="754">
        <v>5.0580110209423319</v>
      </c>
      <c r="J14" s="754">
        <v>0.32399874265462392</v>
      </c>
      <c r="K14" s="755">
        <v>2728701.33</v>
      </c>
      <c r="L14" s="602"/>
    </row>
    <row r="15" spans="1:12" s="604" customFormat="1" ht="20.100000000000001" customHeight="1">
      <c r="A15" s="599" t="s">
        <v>35</v>
      </c>
      <c r="B15" s="754">
        <v>12.026461495512306</v>
      </c>
      <c r="C15" s="754">
        <v>2.1246159042302799</v>
      </c>
      <c r="D15" s="754">
        <v>30.028662076652111</v>
      </c>
      <c r="E15" s="754">
        <v>27.489777566842594</v>
      </c>
      <c r="F15" s="754">
        <v>3.0313413198066255</v>
      </c>
      <c r="G15" s="754" t="s">
        <v>132</v>
      </c>
      <c r="H15" s="754">
        <v>14.16961583482966</v>
      </c>
      <c r="I15" s="754">
        <v>9.8951074737489311</v>
      </c>
      <c r="J15" s="754">
        <v>1.2344183283774885</v>
      </c>
      <c r="K15" s="755">
        <v>316423.68800000002</v>
      </c>
      <c r="L15" s="602"/>
    </row>
    <row r="16" spans="1:12" s="604" customFormat="1" ht="20.100000000000001" customHeight="1">
      <c r="A16" s="599" t="s">
        <v>36</v>
      </c>
      <c r="B16" s="754">
        <v>5.138448083558127</v>
      </c>
      <c r="C16" s="754">
        <v>0.14428948878847642</v>
      </c>
      <c r="D16" s="754">
        <v>9.1931745694410214</v>
      </c>
      <c r="E16" s="754">
        <v>78.35755898533499</v>
      </c>
      <c r="F16" s="754">
        <v>0.3325786980357458</v>
      </c>
      <c r="G16" s="754">
        <v>0.63034946165803729</v>
      </c>
      <c r="H16" s="754">
        <v>5.9185557127093844</v>
      </c>
      <c r="I16" s="754">
        <v>0.25625860631036074</v>
      </c>
      <c r="J16" s="754">
        <v>2.8786394163866004E-2</v>
      </c>
      <c r="K16" s="755">
        <v>3186692.9729999998</v>
      </c>
      <c r="L16" s="602"/>
    </row>
    <row r="17" spans="1:12" s="604" customFormat="1" ht="20.100000000000001" customHeight="1">
      <c r="A17" s="599" t="s">
        <v>37</v>
      </c>
      <c r="B17" s="754">
        <v>0.58824578678631756</v>
      </c>
      <c r="C17" s="754">
        <v>9.8099392029271384E-2</v>
      </c>
      <c r="D17" s="754">
        <v>5.2576967377838111</v>
      </c>
      <c r="E17" s="754">
        <v>93.047195710554121</v>
      </c>
      <c r="F17" s="754" t="s">
        <v>132</v>
      </c>
      <c r="G17" s="754" t="s">
        <v>132</v>
      </c>
      <c r="H17" s="754" t="s">
        <v>132</v>
      </c>
      <c r="I17" s="754">
        <v>0.96939164915380849</v>
      </c>
      <c r="J17" s="754">
        <v>3.9370723692669744E-2</v>
      </c>
      <c r="K17" s="755">
        <v>1600557.32</v>
      </c>
      <c r="L17" s="602"/>
    </row>
    <row r="18" spans="1:12" s="604" customFormat="1" ht="20.100000000000001" customHeight="1">
      <c r="A18" s="599" t="s">
        <v>38</v>
      </c>
      <c r="B18" s="754">
        <v>4.3878606649534371</v>
      </c>
      <c r="C18" s="754">
        <v>2.0095504240724673</v>
      </c>
      <c r="D18" s="754">
        <v>14.560082167338489</v>
      </c>
      <c r="E18" s="754">
        <v>72.787409703428082</v>
      </c>
      <c r="F18" s="754" t="s">
        <v>132</v>
      </c>
      <c r="G18" s="754" t="s">
        <v>132</v>
      </c>
      <c r="H18" s="754">
        <v>6.2550855835234023</v>
      </c>
      <c r="I18" s="754" t="s">
        <v>132</v>
      </c>
      <c r="J18" s="754">
        <v>1.1456684117032583E-5</v>
      </c>
      <c r="K18" s="755">
        <v>226941.755</v>
      </c>
      <c r="L18" s="602"/>
    </row>
    <row r="19" spans="1:12" s="604" customFormat="1" ht="20.100000000000001" customHeight="1">
      <c r="A19" s="605" t="s">
        <v>39</v>
      </c>
      <c r="B19" s="754">
        <v>0.70319612038488666</v>
      </c>
      <c r="C19" s="754">
        <v>0.25842281273229484</v>
      </c>
      <c r="D19" s="754">
        <v>1.7716347024172046</v>
      </c>
      <c r="E19" s="754">
        <v>95.302317361575078</v>
      </c>
      <c r="F19" s="754">
        <v>0.20357160194151486</v>
      </c>
      <c r="G19" s="754" t="s">
        <v>132</v>
      </c>
      <c r="H19" s="754">
        <v>0.29445013491467781</v>
      </c>
      <c r="I19" s="754">
        <v>1.466407266034341</v>
      </c>
      <c r="J19" s="754" t="s">
        <v>132</v>
      </c>
      <c r="K19" s="755">
        <v>599769.80500000005</v>
      </c>
      <c r="L19" s="602"/>
    </row>
    <row r="20" spans="1:12" s="604" customFormat="1" ht="20.100000000000001" customHeight="1">
      <c r="A20" s="605" t="s">
        <v>116</v>
      </c>
      <c r="B20" s="754">
        <v>10.444553498173006</v>
      </c>
      <c r="C20" s="754">
        <v>0.73411072323858073</v>
      </c>
      <c r="D20" s="754">
        <v>7.4474145344873124</v>
      </c>
      <c r="E20" s="754">
        <v>62.959797390333435</v>
      </c>
      <c r="F20" s="754">
        <v>0.62752740335631085</v>
      </c>
      <c r="G20" s="754" t="s">
        <v>132</v>
      </c>
      <c r="H20" s="754">
        <v>12.745440111221463</v>
      </c>
      <c r="I20" s="754">
        <v>0.22635089333513628</v>
      </c>
      <c r="J20" s="754">
        <v>4.8148054458547396</v>
      </c>
      <c r="K20" s="755">
        <v>459752.99000000005</v>
      </c>
      <c r="L20" s="602"/>
    </row>
    <row r="21" spans="1:12" s="604" customFormat="1" ht="20.100000000000001" customHeight="1">
      <c r="A21" s="605" t="s">
        <v>151</v>
      </c>
      <c r="B21" s="754">
        <v>1.0566696224497354</v>
      </c>
      <c r="C21" s="754">
        <v>1.0561440498855359</v>
      </c>
      <c r="D21" s="754">
        <v>1.7351043260044403</v>
      </c>
      <c r="E21" s="754">
        <v>95.070504512615159</v>
      </c>
      <c r="F21" s="754" t="s">
        <v>132</v>
      </c>
      <c r="G21" s="754" t="s">
        <v>132</v>
      </c>
      <c r="H21" s="754">
        <v>1.0461368064273644</v>
      </c>
      <c r="I21" s="754" t="s">
        <v>132</v>
      </c>
      <c r="J21" s="754">
        <v>3.5440682617748402E-2</v>
      </c>
      <c r="K21" s="755">
        <v>234030.48100000003</v>
      </c>
      <c r="L21" s="602"/>
    </row>
    <row r="22" spans="1:12" s="604" customFormat="1" ht="20.100000000000001" customHeight="1">
      <c r="A22" s="27" t="s">
        <v>42</v>
      </c>
      <c r="B22" s="754">
        <v>3.945198298716067</v>
      </c>
      <c r="C22" s="754">
        <v>0.65039031994572905</v>
      </c>
      <c r="D22" s="754">
        <v>1.1617004811139502</v>
      </c>
      <c r="E22" s="754">
        <v>94.11108842018038</v>
      </c>
      <c r="F22" s="754" t="s">
        <v>132</v>
      </c>
      <c r="G22" s="754">
        <v>1.6882109030131958E-3</v>
      </c>
      <c r="H22" s="754">
        <v>0.12993426914087411</v>
      </c>
      <c r="I22" s="754" t="s">
        <v>132</v>
      </c>
      <c r="J22" s="754" t="s">
        <v>132</v>
      </c>
      <c r="K22" s="755">
        <v>141451.52099999998</v>
      </c>
      <c r="L22" s="602"/>
    </row>
    <row r="23" spans="1:12" s="604" customFormat="1" ht="20.100000000000001" customHeight="1">
      <c r="A23" s="605" t="s">
        <v>43</v>
      </c>
      <c r="B23" s="754">
        <v>35.209420297304355</v>
      </c>
      <c r="C23" s="754">
        <v>2.118046089929162</v>
      </c>
      <c r="D23" s="754">
        <v>9.4254605867868317</v>
      </c>
      <c r="E23" s="754">
        <v>44.458725223795028</v>
      </c>
      <c r="F23" s="754">
        <v>6.6136305828741815</v>
      </c>
      <c r="G23" s="754" t="s">
        <v>132</v>
      </c>
      <c r="H23" s="754" t="s">
        <v>132</v>
      </c>
      <c r="I23" s="754" t="s">
        <v>132</v>
      </c>
      <c r="J23" s="754">
        <v>2.174717219310446</v>
      </c>
      <c r="K23" s="755">
        <v>81614.748999999996</v>
      </c>
      <c r="L23" s="602"/>
    </row>
    <row r="24" spans="1:12" s="604" customFormat="1" ht="20.100000000000001" customHeight="1">
      <c r="A24" s="605" t="s">
        <v>44</v>
      </c>
      <c r="B24" s="754">
        <v>66.272852124955804</v>
      </c>
      <c r="C24" s="754">
        <v>9.4664372089165294</v>
      </c>
      <c r="D24" s="754">
        <v>10.875266043167683</v>
      </c>
      <c r="E24" s="754">
        <v>11.174990230344637</v>
      </c>
      <c r="F24" s="754" t="s">
        <v>132</v>
      </c>
      <c r="G24" s="754" t="s">
        <v>132</v>
      </c>
      <c r="H24" s="754">
        <v>2.2104543926153419</v>
      </c>
      <c r="I24" s="754" t="s">
        <v>132</v>
      </c>
      <c r="J24" s="754" t="s">
        <v>132</v>
      </c>
      <c r="K24" s="755">
        <v>59846.021000000001</v>
      </c>
      <c r="L24" s="602"/>
    </row>
    <row r="25" spans="1:12" s="604" customFormat="1" ht="20.100000000000001" customHeight="1">
      <c r="A25" s="605" t="s">
        <v>45</v>
      </c>
      <c r="B25" s="754">
        <v>9.4791483397133849</v>
      </c>
      <c r="C25" s="754">
        <v>4.6721775711190743</v>
      </c>
      <c r="D25" s="754">
        <v>9.6015313659781771</v>
      </c>
      <c r="E25" s="754">
        <v>52.065587754847208</v>
      </c>
      <c r="F25" s="754">
        <v>4.7175484198265698</v>
      </c>
      <c r="G25" s="754" t="s">
        <v>132</v>
      </c>
      <c r="H25" s="754">
        <v>19.464006548515592</v>
      </c>
      <c r="I25" s="754" t="s">
        <v>132</v>
      </c>
      <c r="J25" s="754" t="s">
        <v>132</v>
      </c>
      <c r="K25" s="755">
        <v>65107.884999999995</v>
      </c>
      <c r="L25" s="602"/>
    </row>
    <row r="26" spans="1:12" s="759" customFormat="1" ht="30.75" customHeight="1" thickBot="1">
      <c r="A26" s="606" t="s">
        <v>46</v>
      </c>
      <c r="B26" s="756">
        <v>6.2614129531467739</v>
      </c>
      <c r="C26" s="756">
        <v>0.23530350297201935</v>
      </c>
      <c r="D26" s="756">
        <v>8.1299712726999278</v>
      </c>
      <c r="E26" s="756">
        <v>77.097619137141109</v>
      </c>
      <c r="F26" s="757">
        <v>0.52025879268569453</v>
      </c>
      <c r="G26" s="757">
        <v>0.70306272872973663</v>
      </c>
      <c r="H26" s="756">
        <v>5.2495250536874138</v>
      </c>
      <c r="I26" s="756">
        <v>1.3309616170689824</v>
      </c>
      <c r="J26" s="756">
        <v>0.47188494186834506</v>
      </c>
      <c r="K26" s="758">
        <v>23508064.393999994</v>
      </c>
      <c r="L26" s="602"/>
    </row>
    <row r="27" spans="1:12" ht="5.25" customHeight="1">
      <c r="A27" s="759"/>
      <c r="B27" s="760"/>
      <c r="C27" s="760"/>
      <c r="D27" s="760"/>
      <c r="E27" s="760"/>
      <c r="F27" s="760"/>
      <c r="G27" s="760"/>
      <c r="H27" s="760"/>
      <c r="I27" s="760"/>
      <c r="J27" s="760"/>
      <c r="K27" s="760"/>
      <c r="L27" s="761"/>
    </row>
    <row r="28" spans="1:12" ht="13.5">
      <c r="A28" s="716" t="s">
        <v>154</v>
      </c>
      <c r="B28" s="762"/>
      <c r="C28" s="611"/>
      <c r="D28" s="611"/>
      <c r="E28" s="611"/>
      <c r="F28" s="611"/>
      <c r="G28" s="611"/>
      <c r="H28" s="611"/>
      <c r="I28" s="611"/>
      <c r="J28" s="611"/>
      <c r="K28" s="611"/>
    </row>
    <row r="29" spans="1:12" ht="13.5">
      <c r="A29" s="30"/>
      <c r="B29" s="618"/>
      <c r="C29" s="618"/>
      <c r="D29" s="618"/>
      <c r="E29" s="618"/>
      <c r="F29" s="618"/>
      <c r="G29" s="618"/>
      <c r="H29" s="618"/>
      <c r="I29" s="618"/>
      <c r="J29" s="618"/>
      <c r="K29" s="618"/>
      <c r="L29" s="618"/>
    </row>
    <row r="30" spans="1:12" ht="13.5">
      <c r="A30" s="18"/>
      <c r="B30" s="604"/>
      <c r="C30" s="604"/>
      <c r="D30" s="604"/>
      <c r="E30" s="604"/>
      <c r="F30" s="604"/>
      <c r="G30" s="604"/>
      <c r="H30" s="604"/>
    </row>
  </sheetData>
  <mergeCells count="8">
    <mergeCell ref="J6:J7"/>
    <mergeCell ref="K6:K7"/>
    <mergeCell ref="A6:A7"/>
    <mergeCell ref="B6:E6"/>
    <mergeCell ref="F6:F7"/>
    <mergeCell ref="G6:G7"/>
    <mergeCell ref="H6:H7"/>
    <mergeCell ref="I6:I7"/>
  </mergeCells>
  <hyperlinks>
    <hyperlink ref="A1" location="Índice!A1" display="Volver al Índice" xr:uid="{41FAFC8E-BFE0-4795-9490-84AFE4779DF7}"/>
  </hyperlinks>
  <printOptions horizontalCentered="1" verticalCentered="1"/>
  <pageMargins left="0.98425196850393704" right="0.98425196850393704" top="0.98425196850393704" bottom="0.98425196850393704" header="0.43307086614173229" footer="0.43307086614173229"/>
  <pageSetup paperSize="9"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B2ED-1032-4D77-9DEB-4F238A35169A}">
  <dimension ref="A1:O31"/>
  <sheetViews>
    <sheetView showGridLines="0" zoomScaleNormal="75" workbookViewId="0"/>
  </sheetViews>
  <sheetFormatPr baseColWidth="10" defaultColWidth="12.42578125" defaultRowHeight="12.75"/>
  <cols>
    <col min="1" max="1" width="32.140625" style="619" customWidth="1"/>
    <col min="2" max="14" width="12.5703125" style="619" customWidth="1"/>
    <col min="15" max="15" width="14.42578125" style="619" customWidth="1"/>
    <col min="16" max="16384" width="12.42578125" style="619"/>
  </cols>
  <sheetData>
    <row r="1" spans="1:15" s="647" customFormat="1" ht="18" customHeight="1">
      <c r="A1" s="1504" t="s">
        <v>1218</v>
      </c>
      <c r="B1" s="891"/>
      <c r="C1" s="891"/>
      <c r="D1" s="891"/>
      <c r="E1" s="891"/>
      <c r="F1" s="891"/>
      <c r="G1" s="891"/>
      <c r="H1" s="891"/>
      <c r="I1" s="891"/>
      <c r="J1" s="891"/>
      <c r="K1" s="891"/>
      <c r="L1" s="891"/>
      <c r="M1" s="891"/>
      <c r="N1" s="891"/>
    </row>
    <row r="2" spans="1:15" s="580" customFormat="1" ht="24.95" customHeight="1">
      <c r="A2" s="579" t="s">
        <v>806</v>
      </c>
      <c r="B2" s="579"/>
      <c r="C2" s="579"/>
      <c r="D2" s="579"/>
      <c r="E2" s="579"/>
      <c r="F2" s="579"/>
      <c r="G2" s="579"/>
      <c r="H2" s="579"/>
      <c r="I2" s="579"/>
      <c r="J2" s="579"/>
      <c r="K2" s="579"/>
      <c r="L2" s="579"/>
      <c r="M2" s="579"/>
      <c r="N2" s="579"/>
      <c r="O2" s="581"/>
    </row>
    <row r="3" spans="1:15" s="583" customFormat="1" ht="18" customHeight="1">
      <c r="A3" s="582">
        <v>45473</v>
      </c>
      <c r="B3" s="582"/>
      <c r="C3" s="582"/>
      <c r="D3" s="582"/>
      <c r="E3" s="582"/>
      <c r="F3" s="582"/>
      <c r="G3" s="582"/>
      <c r="H3" s="582"/>
      <c r="I3" s="582"/>
      <c r="J3" s="582"/>
      <c r="K3" s="582"/>
      <c r="L3" s="582"/>
      <c r="M3" s="582"/>
      <c r="N3" s="582"/>
      <c r="O3" s="584"/>
    </row>
    <row r="4" spans="1:15" s="586" customFormat="1" ht="18" customHeight="1">
      <c r="A4" s="585" t="s">
        <v>176</v>
      </c>
      <c r="B4" s="585"/>
      <c r="C4" s="585"/>
      <c r="D4" s="585"/>
      <c r="E4" s="585"/>
      <c r="F4" s="585"/>
      <c r="G4" s="585"/>
      <c r="H4" s="585"/>
      <c r="I4" s="585"/>
      <c r="J4" s="585"/>
      <c r="K4" s="585"/>
      <c r="L4" s="585"/>
      <c r="M4" s="585"/>
      <c r="N4" s="585"/>
      <c r="O4" s="587"/>
    </row>
    <row r="5" spans="1:15" ht="11.25" customHeight="1" thickBot="1">
      <c r="A5" s="751"/>
      <c r="B5" s="751"/>
      <c r="C5" s="751"/>
      <c r="D5" s="751"/>
      <c r="E5" s="751"/>
      <c r="F5" s="751"/>
      <c r="G5" s="751"/>
      <c r="H5" s="751"/>
      <c r="I5" s="751"/>
      <c r="J5" s="751"/>
      <c r="K5" s="751"/>
      <c r="L5" s="751"/>
      <c r="M5" s="751"/>
      <c r="N5" s="751"/>
    </row>
    <row r="6" spans="1:15" ht="35.1" customHeight="1">
      <c r="A6" s="736" t="s">
        <v>1</v>
      </c>
      <c r="B6" s="700" t="s">
        <v>727</v>
      </c>
      <c r="C6" s="700"/>
      <c r="D6" s="700"/>
      <c r="E6" s="700"/>
      <c r="F6" s="700"/>
      <c r="G6" s="700"/>
      <c r="H6" s="625" t="s">
        <v>728</v>
      </c>
      <c r="I6" s="625" t="s">
        <v>729</v>
      </c>
      <c r="J6" s="625" t="s">
        <v>807</v>
      </c>
      <c r="K6" s="625" t="s">
        <v>730</v>
      </c>
      <c r="L6" s="625" t="s">
        <v>731</v>
      </c>
      <c r="M6" s="625" t="s">
        <v>732</v>
      </c>
      <c r="N6" s="590" t="s">
        <v>808</v>
      </c>
    </row>
    <row r="7" spans="1:15" ht="81.75" customHeight="1">
      <c r="A7" s="752"/>
      <c r="B7" s="892" t="s">
        <v>809</v>
      </c>
      <c r="C7" s="892" t="s">
        <v>810</v>
      </c>
      <c r="D7" s="892" t="s">
        <v>734</v>
      </c>
      <c r="E7" s="892" t="s">
        <v>694</v>
      </c>
      <c r="F7" s="892" t="s">
        <v>811</v>
      </c>
      <c r="G7" s="892" t="s">
        <v>812</v>
      </c>
      <c r="H7" s="627"/>
      <c r="I7" s="627"/>
      <c r="J7" s="627"/>
      <c r="K7" s="627"/>
      <c r="L7" s="627"/>
      <c r="M7" s="627"/>
      <c r="N7" s="753"/>
    </row>
    <row r="8" spans="1:15" ht="9.75" customHeight="1">
      <c r="A8" s="702"/>
      <c r="B8" s="629"/>
      <c r="C8" s="629"/>
      <c r="D8" s="629"/>
      <c r="E8" s="629"/>
      <c r="F8" s="629"/>
      <c r="G8" s="629"/>
      <c r="H8" s="629"/>
      <c r="I8" s="629"/>
      <c r="J8" s="629"/>
      <c r="K8" s="629"/>
      <c r="L8" s="629"/>
      <c r="M8" s="629"/>
      <c r="N8" s="629"/>
    </row>
    <row r="9" spans="1:15" s="604" customFormat="1" ht="20.100000000000001" customHeight="1">
      <c r="A9" s="599" t="s">
        <v>29</v>
      </c>
      <c r="B9" s="893">
        <v>65.340800664031761</v>
      </c>
      <c r="C9" s="893">
        <v>1.9617132366088845</v>
      </c>
      <c r="D9" s="893">
        <v>0.89487928057379262</v>
      </c>
      <c r="E9" s="893">
        <v>14.386277400130776</v>
      </c>
      <c r="F9" s="893">
        <v>0.91469677218644163</v>
      </c>
      <c r="G9" s="893">
        <v>4.5360831626558458</v>
      </c>
      <c r="H9" s="893">
        <v>1.4086991713699366</v>
      </c>
      <c r="I9" s="893" t="s">
        <v>132</v>
      </c>
      <c r="J9" s="893">
        <v>4.7027742342829475</v>
      </c>
      <c r="K9" s="893" t="s">
        <v>132</v>
      </c>
      <c r="L9" s="893">
        <v>5.3020147030872939</v>
      </c>
      <c r="M9" s="893">
        <v>0.55206137507233255</v>
      </c>
      <c r="N9" s="894">
        <v>1143380.1231199999</v>
      </c>
      <c r="O9" s="602"/>
    </row>
    <row r="10" spans="1:15" s="604" customFormat="1" ht="20.100000000000001" customHeight="1">
      <c r="A10" s="599" t="s">
        <v>30</v>
      </c>
      <c r="B10" s="893">
        <v>75.929109834495307</v>
      </c>
      <c r="C10" s="893">
        <v>0.20453942009871301</v>
      </c>
      <c r="D10" s="893">
        <v>2.0718223450973863E-2</v>
      </c>
      <c r="E10" s="893">
        <v>13.295233039564025</v>
      </c>
      <c r="F10" s="893" t="s">
        <v>132</v>
      </c>
      <c r="G10" s="893">
        <v>5.0273067059118164</v>
      </c>
      <c r="H10" s="893" t="s">
        <v>132</v>
      </c>
      <c r="I10" s="893" t="s">
        <v>132</v>
      </c>
      <c r="J10" s="893">
        <v>5.5046630548155999</v>
      </c>
      <c r="K10" s="893" t="s">
        <v>132</v>
      </c>
      <c r="L10" s="893" t="s">
        <v>132</v>
      </c>
      <c r="M10" s="893">
        <v>1.8429721663566601E-2</v>
      </c>
      <c r="N10" s="894">
        <v>49586.153099999996</v>
      </c>
      <c r="O10" s="602"/>
    </row>
    <row r="11" spans="1:15" s="604" customFormat="1" ht="20.100000000000001" customHeight="1">
      <c r="A11" s="599" t="s">
        <v>31</v>
      </c>
      <c r="B11" s="893">
        <v>55.669500643740989</v>
      </c>
      <c r="C11" s="893" t="s">
        <v>132</v>
      </c>
      <c r="D11" s="893">
        <v>0.54151467073320103</v>
      </c>
      <c r="E11" s="893">
        <v>19.199857817121142</v>
      </c>
      <c r="F11" s="893">
        <v>12.487512492168969</v>
      </c>
      <c r="G11" s="893">
        <v>5.0192138806962623</v>
      </c>
      <c r="H11" s="893">
        <v>1.6018009833310257E-2</v>
      </c>
      <c r="I11" s="893" t="s">
        <v>132</v>
      </c>
      <c r="J11" s="893">
        <v>6.8077548617378856</v>
      </c>
      <c r="K11" s="893" t="s">
        <v>132</v>
      </c>
      <c r="L11" s="893" t="s">
        <v>132</v>
      </c>
      <c r="M11" s="893">
        <v>0.25862762396825595</v>
      </c>
      <c r="N11" s="894">
        <v>1609692.5440999998</v>
      </c>
      <c r="O11" s="602"/>
    </row>
    <row r="12" spans="1:15" s="604" customFormat="1" ht="20.100000000000001" customHeight="1">
      <c r="A12" s="599" t="s">
        <v>32</v>
      </c>
      <c r="B12" s="893">
        <v>74.487670582778065</v>
      </c>
      <c r="C12" s="893">
        <v>1.2309615233437257</v>
      </c>
      <c r="D12" s="893">
        <v>0.31964029007664213</v>
      </c>
      <c r="E12" s="893">
        <v>13.823243990200881</v>
      </c>
      <c r="F12" s="893">
        <v>1.4309023771868494</v>
      </c>
      <c r="G12" s="893">
        <v>4.6967021388620616</v>
      </c>
      <c r="H12" s="893" t="s">
        <v>132</v>
      </c>
      <c r="I12" s="893" t="s">
        <v>132</v>
      </c>
      <c r="J12" s="893">
        <v>4.0023037516233719</v>
      </c>
      <c r="K12" s="893" t="s">
        <v>132</v>
      </c>
      <c r="L12" s="893" t="s">
        <v>132</v>
      </c>
      <c r="M12" s="893">
        <v>8.5753459284005577E-3</v>
      </c>
      <c r="N12" s="894">
        <v>257504.94714</v>
      </c>
      <c r="O12" s="602"/>
    </row>
    <row r="13" spans="1:15" s="604" customFormat="1" ht="20.100000000000001" customHeight="1">
      <c r="A13" s="599" t="s">
        <v>33</v>
      </c>
      <c r="B13" s="893">
        <v>74.480590837918115</v>
      </c>
      <c r="C13" s="893">
        <v>2.1218583365016177</v>
      </c>
      <c r="D13" s="893">
        <v>0.55773564526402275</v>
      </c>
      <c r="E13" s="893">
        <v>14.081521953201475</v>
      </c>
      <c r="F13" s="893">
        <v>2.1530450729499941</v>
      </c>
      <c r="G13" s="893">
        <v>4.3266731708165374</v>
      </c>
      <c r="H13" s="893" t="s">
        <v>132</v>
      </c>
      <c r="I13" s="893" t="s">
        <v>132</v>
      </c>
      <c r="J13" s="893">
        <v>1.5047918041679806</v>
      </c>
      <c r="K13" s="893" t="s">
        <v>132</v>
      </c>
      <c r="L13" s="893">
        <v>0.77267012225774534</v>
      </c>
      <c r="M13" s="893">
        <v>1.1130569225281991E-3</v>
      </c>
      <c r="N13" s="894">
        <v>472552.65148999996</v>
      </c>
      <c r="O13" s="602"/>
    </row>
    <row r="14" spans="1:15" s="604" customFormat="1" ht="20.100000000000001" customHeight="1">
      <c r="A14" s="599" t="s">
        <v>114</v>
      </c>
      <c r="B14" s="893">
        <v>56.082934652773872</v>
      </c>
      <c r="C14" s="893">
        <v>0.76398231929122307</v>
      </c>
      <c r="D14" s="893">
        <v>1.398328073202705</v>
      </c>
      <c r="E14" s="893">
        <v>19.871648279078698</v>
      </c>
      <c r="F14" s="893">
        <v>3.1860727634993379E-5</v>
      </c>
      <c r="G14" s="893">
        <v>1.7046789073724797</v>
      </c>
      <c r="H14" s="893" t="s">
        <v>132</v>
      </c>
      <c r="I14" s="893">
        <v>12.835122963354825</v>
      </c>
      <c r="J14" s="893">
        <v>2.5805277889707714</v>
      </c>
      <c r="K14" s="893">
        <v>4.7619410886760178</v>
      </c>
      <c r="L14" s="893" t="s">
        <v>132</v>
      </c>
      <c r="M14" s="893">
        <v>8.0406655178566185E-4</v>
      </c>
      <c r="N14" s="894">
        <v>1140777.4617199998</v>
      </c>
      <c r="O14" s="602"/>
    </row>
    <row r="15" spans="1:15" s="604" customFormat="1" ht="20.100000000000001" customHeight="1">
      <c r="A15" s="599" t="s">
        <v>35</v>
      </c>
      <c r="B15" s="893">
        <v>48.943826885600259</v>
      </c>
      <c r="C15" s="893">
        <v>1.1602292795993028</v>
      </c>
      <c r="D15" s="893">
        <v>5.6974053562124176</v>
      </c>
      <c r="E15" s="893">
        <v>43.152026613564317</v>
      </c>
      <c r="F15" s="893" t="s">
        <v>132</v>
      </c>
      <c r="G15" s="893" t="s">
        <v>132</v>
      </c>
      <c r="H15" s="893" t="s">
        <v>132</v>
      </c>
      <c r="I15" s="893" t="s">
        <v>132</v>
      </c>
      <c r="J15" s="893">
        <v>1.0465118650236942</v>
      </c>
      <c r="K15" s="893" t="s">
        <v>132</v>
      </c>
      <c r="L15" s="893" t="s">
        <v>132</v>
      </c>
      <c r="M15" s="893" t="s">
        <v>132</v>
      </c>
      <c r="N15" s="894">
        <v>15579.610270000001</v>
      </c>
      <c r="O15" s="602"/>
    </row>
    <row r="16" spans="1:15" s="604" customFormat="1" ht="20.100000000000001" customHeight="1">
      <c r="A16" s="599" t="s">
        <v>36</v>
      </c>
      <c r="B16" s="893">
        <v>69.972340055347772</v>
      </c>
      <c r="C16" s="893" t="s">
        <v>132</v>
      </c>
      <c r="D16" s="893">
        <v>1.0938993053081734</v>
      </c>
      <c r="E16" s="893">
        <v>12.172356644950115</v>
      </c>
      <c r="F16" s="893">
        <v>3.5624187721864224</v>
      </c>
      <c r="G16" s="893">
        <v>7.0045499966151423</v>
      </c>
      <c r="H16" s="893" t="s">
        <v>132</v>
      </c>
      <c r="I16" s="893" t="s">
        <v>132</v>
      </c>
      <c r="J16" s="893">
        <v>3.9247676016716899</v>
      </c>
      <c r="K16" s="893" t="s">
        <v>132</v>
      </c>
      <c r="L16" s="893">
        <v>1.4169094346413205</v>
      </c>
      <c r="M16" s="893">
        <v>0.85275818927935088</v>
      </c>
      <c r="N16" s="894">
        <v>1056583.6145900001</v>
      </c>
      <c r="O16" s="602"/>
    </row>
    <row r="17" spans="1:15" s="604" customFormat="1" ht="20.100000000000001" customHeight="1">
      <c r="A17" s="599" t="s">
        <v>37</v>
      </c>
      <c r="B17" s="893">
        <v>69.708594027534033</v>
      </c>
      <c r="C17" s="893">
        <v>0.76132001451846909</v>
      </c>
      <c r="D17" s="893">
        <v>0.30874991064046758</v>
      </c>
      <c r="E17" s="893">
        <v>19.153126280542153</v>
      </c>
      <c r="F17" s="893">
        <v>2.9515104768226235</v>
      </c>
      <c r="G17" s="893">
        <v>1.2779863570929739</v>
      </c>
      <c r="H17" s="893" t="s">
        <v>132</v>
      </c>
      <c r="I17" s="893">
        <v>3.6084114322496366E-4</v>
      </c>
      <c r="J17" s="893">
        <v>2.1847230157409023</v>
      </c>
      <c r="K17" s="893">
        <v>3.4376850538291275</v>
      </c>
      <c r="L17" s="893" t="s">
        <v>132</v>
      </c>
      <c r="M17" s="893">
        <v>0.21594402213603497</v>
      </c>
      <c r="N17" s="894">
        <v>441241.25806999998</v>
      </c>
      <c r="O17" s="602"/>
    </row>
    <row r="18" spans="1:15" s="604" customFormat="1" ht="20.100000000000001" customHeight="1">
      <c r="A18" s="599" t="s">
        <v>38</v>
      </c>
      <c r="B18" s="893">
        <v>78.889620971741934</v>
      </c>
      <c r="C18" s="893">
        <v>5.2673579365130525</v>
      </c>
      <c r="D18" s="893">
        <v>0.25343755428391607</v>
      </c>
      <c r="E18" s="893">
        <v>4.715298994211528</v>
      </c>
      <c r="F18" s="893">
        <v>1.0643258019876809</v>
      </c>
      <c r="G18" s="893">
        <v>0.96653128772737562</v>
      </c>
      <c r="H18" s="893" t="s">
        <v>132</v>
      </c>
      <c r="I18" s="893" t="s">
        <v>132</v>
      </c>
      <c r="J18" s="893">
        <v>1.7468241187568738</v>
      </c>
      <c r="K18" s="893" t="s">
        <v>132</v>
      </c>
      <c r="L18" s="893">
        <v>7.0949955549295423</v>
      </c>
      <c r="M18" s="893">
        <v>1.6077798480833173E-3</v>
      </c>
      <c r="N18" s="894">
        <v>157375.40205000003</v>
      </c>
      <c r="O18" s="602"/>
    </row>
    <row r="19" spans="1:15" s="604" customFormat="1" ht="20.100000000000001" customHeight="1">
      <c r="A19" s="605" t="s">
        <v>39</v>
      </c>
      <c r="B19" s="893">
        <v>64.424200445694794</v>
      </c>
      <c r="C19" s="893">
        <v>1.3014591643194804</v>
      </c>
      <c r="D19" s="893">
        <v>0.65311838943790168</v>
      </c>
      <c r="E19" s="893">
        <v>1.1796760308801542</v>
      </c>
      <c r="F19" s="893">
        <v>8.7416907141047346</v>
      </c>
      <c r="G19" s="893" t="s">
        <v>132</v>
      </c>
      <c r="H19" s="893" t="s">
        <v>132</v>
      </c>
      <c r="I19" s="893">
        <v>20.250246887045968</v>
      </c>
      <c r="J19" s="893">
        <v>3.4275090833882187</v>
      </c>
      <c r="K19" s="893" t="s">
        <v>132</v>
      </c>
      <c r="L19" s="893" t="s">
        <v>132</v>
      </c>
      <c r="M19" s="893">
        <v>2.20992851287427E-2</v>
      </c>
      <c r="N19" s="894">
        <v>138006.31931000002</v>
      </c>
      <c r="O19" s="602"/>
    </row>
    <row r="20" spans="1:15" s="604" customFormat="1" ht="20.100000000000001" customHeight="1">
      <c r="A20" s="605" t="s">
        <v>116</v>
      </c>
      <c r="B20" s="893">
        <v>70.62058175872842</v>
      </c>
      <c r="C20" s="893">
        <v>1.9966701156063047</v>
      </c>
      <c r="D20" s="893">
        <v>1.7001817311747887</v>
      </c>
      <c r="E20" s="893">
        <v>18.152279981255841</v>
      </c>
      <c r="F20" s="893">
        <v>1.8707314727141025</v>
      </c>
      <c r="G20" s="893" t="s">
        <v>132</v>
      </c>
      <c r="H20" s="893" t="s">
        <v>132</v>
      </c>
      <c r="I20" s="893" t="s">
        <v>132</v>
      </c>
      <c r="J20" s="893">
        <v>6.4533543656670592E-2</v>
      </c>
      <c r="K20" s="893" t="s">
        <v>132</v>
      </c>
      <c r="L20" s="893">
        <v>4.7378505438569916E-3</v>
      </c>
      <c r="M20" s="893">
        <v>5.5902835463200136</v>
      </c>
      <c r="N20" s="894">
        <v>212144.09164999999</v>
      </c>
      <c r="O20" s="602"/>
    </row>
    <row r="21" spans="1:15" s="604" customFormat="1" ht="20.100000000000001" customHeight="1">
      <c r="A21" s="605" t="s">
        <v>151</v>
      </c>
      <c r="B21" s="893">
        <v>93.408687960708363</v>
      </c>
      <c r="C21" s="893" t="s">
        <v>132</v>
      </c>
      <c r="D21" s="893">
        <v>5.7845391114231828E-2</v>
      </c>
      <c r="E21" s="893" t="s">
        <v>132</v>
      </c>
      <c r="F21" s="893" t="s">
        <v>132</v>
      </c>
      <c r="G21" s="893" t="s">
        <v>132</v>
      </c>
      <c r="H21" s="893" t="s">
        <v>132</v>
      </c>
      <c r="I21" s="893" t="s">
        <v>132</v>
      </c>
      <c r="J21" s="893">
        <v>6.4877281775541515</v>
      </c>
      <c r="K21" s="893" t="s">
        <v>132</v>
      </c>
      <c r="L21" s="893" t="s">
        <v>132</v>
      </c>
      <c r="M21" s="893">
        <v>4.5738470623250968E-2</v>
      </c>
      <c r="N21" s="894">
        <v>54484.375319999999</v>
      </c>
      <c r="O21" s="602"/>
    </row>
    <row r="22" spans="1:15" s="604" customFormat="1" ht="20.100000000000001" customHeight="1">
      <c r="A22" s="27" t="s">
        <v>42</v>
      </c>
      <c r="B22" s="893">
        <v>81.306055693921635</v>
      </c>
      <c r="C22" s="893" t="s">
        <v>132</v>
      </c>
      <c r="D22" s="893" t="s">
        <v>132</v>
      </c>
      <c r="E22" s="893">
        <v>5.1883431484210965</v>
      </c>
      <c r="F22" s="893" t="s">
        <v>132</v>
      </c>
      <c r="G22" s="893">
        <v>3.9816563880857871</v>
      </c>
      <c r="H22" s="893" t="s">
        <v>132</v>
      </c>
      <c r="I22" s="893" t="s">
        <v>132</v>
      </c>
      <c r="J22" s="893">
        <v>6.1493680826780901</v>
      </c>
      <c r="K22" s="893" t="s">
        <v>132</v>
      </c>
      <c r="L22" s="893" t="s">
        <v>132</v>
      </c>
      <c r="M22" s="893">
        <v>3.3745766868933651</v>
      </c>
      <c r="N22" s="894">
        <v>39998.436700000006</v>
      </c>
      <c r="O22" s="602"/>
    </row>
    <row r="23" spans="1:15" s="604" customFormat="1" ht="20.100000000000001" customHeight="1">
      <c r="A23" s="605" t="s">
        <v>43</v>
      </c>
      <c r="B23" s="893">
        <v>65.657476552944843</v>
      </c>
      <c r="C23" s="893">
        <v>5.4868453283588616</v>
      </c>
      <c r="D23" s="893">
        <v>5.5065101386069827E-2</v>
      </c>
      <c r="E23" s="893">
        <v>24.197387530893391</v>
      </c>
      <c r="F23" s="893" t="s">
        <v>132</v>
      </c>
      <c r="G23" s="893" t="s">
        <v>132</v>
      </c>
      <c r="H23" s="893" t="s">
        <v>132</v>
      </c>
      <c r="I23" s="893" t="s">
        <v>132</v>
      </c>
      <c r="J23" s="893">
        <v>3.5369186456662621E-2</v>
      </c>
      <c r="K23" s="893">
        <v>3.9800020479421265</v>
      </c>
      <c r="L23" s="893">
        <v>0.58785425201804153</v>
      </c>
      <c r="M23" s="893" t="s">
        <v>132</v>
      </c>
      <c r="N23" s="894">
        <v>52467.986570000001</v>
      </c>
      <c r="O23" s="602"/>
    </row>
    <row r="24" spans="1:15" s="604" customFormat="1" ht="20.100000000000001" customHeight="1">
      <c r="A24" s="605" t="s">
        <v>44</v>
      </c>
      <c r="B24" s="893">
        <v>99.843077473880825</v>
      </c>
      <c r="C24" s="893" t="s">
        <v>132</v>
      </c>
      <c r="D24" s="893">
        <v>4.2416243981945746E-2</v>
      </c>
      <c r="E24" s="893">
        <v>9.4480330170475135E-2</v>
      </c>
      <c r="F24" s="893" t="s">
        <v>132</v>
      </c>
      <c r="G24" s="893" t="s">
        <v>132</v>
      </c>
      <c r="H24" s="893" t="s">
        <v>132</v>
      </c>
      <c r="I24" s="893" t="s">
        <v>132</v>
      </c>
      <c r="J24" s="893">
        <v>2.0025951966764169E-2</v>
      </c>
      <c r="K24" s="893" t="s">
        <v>132</v>
      </c>
      <c r="L24" s="893" t="s">
        <v>132</v>
      </c>
      <c r="M24" s="893" t="s">
        <v>132</v>
      </c>
      <c r="N24" s="894">
        <v>32753.748789999998</v>
      </c>
      <c r="O24" s="602"/>
    </row>
    <row r="25" spans="1:15" s="604" customFormat="1" ht="20.100000000000001" customHeight="1">
      <c r="A25" s="605" t="s">
        <v>45</v>
      </c>
      <c r="B25" s="893">
        <v>51.628499022529063</v>
      </c>
      <c r="C25" s="893">
        <v>0.76843594068883836</v>
      </c>
      <c r="D25" s="893">
        <v>3.9672041912632516</v>
      </c>
      <c r="E25" s="893">
        <v>17.778538887784752</v>
      </c>
      <c r="F25" s="893">
        <v>5.1503843135188081</v>
      </c>
      <c r="G25" s="893" t="s">
        <v>132</v>
      </c>
      <c r="H25" s="893" t="s">
        <v>132</v>
      </c>
      <c r="I25" s="893" t="s">
        <v>132</v>
      </c>
      <c r="J25" s="893">
        <v>1.1719098030625459E-2</v>
      </c>
      <c r="K25" s="893" t="s">
        <v>132</v>
      </c>
      <c r="L25" s="893">
        <v>20.695218546184663</v>
      </c>
      <c r="M25" s="893" t="s">
        <v>132</v>
      </c>
      <c r="N25" s="894">
        <v>35458.445599999999</v>
      </c>
      <c r="O25" s="602"/>
    </row>
    <row r="26" spans="1:15" s="759" customFormat="1" ht="30.75" customHeight="1" thickBot="1">
      <c r="A26" s="606" t="s">
        <v>46</v>
      </c>
      <c r="B26" s="895">
        <v>64.41310398453362</v>
      </c>
      <c r="C26" s="895">
        <v>0.94732221800573957</v>
      </c>
      <c r="D26" s="895">
        <v>0.84759516368436127</v>
      </c>
      <c r="E26" s="895">
        <v>15.883436521506708</v>
      </c>
      <c r="F26" s="895">
        <v>4.2770352398280229</v>
      </c>
      <c r="G26" s="895">
        <v>3.9061622870591166</v>
      </c>
      <c r="H26" s="895">
        <v>0.23683943234731694</v>
      </c>
      <c r="I26" s="895">
        <v>2.5235719331745057</v>
      </c>
      <c r="J26" s="895">
        <v>4.0212311466719219</v>
      </c>
      <c r="K26" s="895">
        <v>1.0359499148521107</v>
      </c>
      <c r="L26" s="895">
        <v>1.4192853039267621</v>
      </c>
      <c r="M26" s="895">
        <v>0.48846685440980842</v>
      </c>
      <c r="N26" s="896">
        <v>6909587.169590001</v>
      </c>
      <c r="O26" s="602"/>
    </row>
    <row r="27" spans="1:15" ht="9.75" customHeight="1">
      <c r="A27" s="759"/>
      <c r="B27" s="760"/>
      <c r="C27" s="760"/>
      <c r="D27" s="760"/>
      <c r="E27" s="760"/>
      <c r="F27" s="760"/>
      <c r="G27" s="760"/>
      <c r="H27" s="760"/>
      <c r="I27" s="760"/>
      <c r="J27" s="760"/>
      <c r="K27" s="760"/>
      <c r="L27" s="760"/>
      <c r="M27" s="760"/>
      <c r="N27" s="760"/>
      <c r="O27" s="897"/>
    </row>
    <row r="28" spans="1:15" ht="13.5">
      <c r="A28" s="716" t="s">
        <v>154</v>
      </c>
      <c r="B28" s="762"/>
      <c r="C28" s="611"/>
      <c r="D28" s="611"/>
      <c r="E28" s="611"/>
      <c r="F28" s="611"/>
      <c r="G28" s="611"/>
      <c r="H28" s="611"/>
      <c r="I28" s="611"/>
      <c r="J28" s="611"/>
      <c r="K28" s="611"/>
      <c r="L28" s="611"/>
      <c r="M28" s="611"/>
      <c r="N28" s="611"/>
      <c r="O28" s="591"/>
    </row>
    <row r="29" spans="1:15" ht="13.5">
      <c r="A29" s="30"/>
      <c r="B29" s="618"/>
      <c r="C29" s="618"/>
      <c r="D29" s="618"/>
      <c r="E29" s="618"/>
      <c r="F29" s="618"/>
      <c r="G29" s="618"/>
      <c r="H29" s="618"/>
      <c r="I29" s="618"/>
      <c r="J29" s="618"/>
      <c r="K29" s="618"/>
      <c r="L29" s="618"/>
      <c r="M29" s="611"/>
      <c r="N29" s="611"/>
      <c r="O29" s="591"/>
    </row>
    <row r="30" spans="1:15" ht="13.5">
      <c r="A30" s="18"/>
      <c r="B30" s="604"/>
      <c r="C30" s="604"/>
      <c r="D30" s="604"/>
      <c r="E30" s="604"/>
      <c r="F30" s="604"/>
      <c r="G30" s="604"/>
      <c r="H30" s="604"/>
      <c r="J30" s="591"/>
      <c r="K30" s="591"/>
      <c r="L30" s="591"/>
      <c r="M30" s="591"/>
      <c r="N30" s="591"/>
      <c r="O30" s="591"/>
    </row>
    <row r="31" spans="1:15">
      <c r="A31" s="591"/>
      <c r="B31" s="591"/>
      <c r="C31" s="591"/>
      <c r="D31" s="591"/>
      <c r="E31" s="591"/>
      <c r="F31" s="591"/>
      <c r="G31" s="591"/>
      <c r="H31" s="591"/>
      <c r="I31" s="591"/>
      <c r="J31" s="591"/>
      <c r="K31" s="591"/>
      <c r="L31" s="591"/>
      <c r="M31" s="591"/>
      <c r="N31" s="591"/>
      <c r="O31" s="591"/>
    </row>
  </sheetData>
  <mergeCells count="9">
    <mergeCell ref="L6:L7"/>
    <mergeCell ref="M6:M7"/>
    <mergeCell ref="N6:N7"/>
    <mergeCell ref="A6:A7"/>
    <mergeCell ref="B6:G6"/>
    <mergeCell ref="H6:H7"/>
    <mergeCell ref="I6:I7"/>
    <mergeCell ref="J6:J7"/>
    <mergeCell ref="K6:K7"/>
  </mergeCells>
  <hyperlinks>
    <hyperlink ref="A1" location="Índice!A1" display="Volver al Índice" xr:uid="{8B17FAD7-89B4-4E59-9EA8-BB36980C2282}"/>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18891-0DAD-46FD-8CC6-81855712387A}">
  <dimension ref="A1:Y55"/>
  <sheetViews>
    <sheetView showGridLines="0" zoomScaleNormal="75" workbookViewId="0"/>
  </sheetViews>
  <sheetFormatPr baseColWidth="10" defaultColWidth="12.42578125" defaultRowHeight="12.75"/>
  <cols>
    <col min="1" max="1" width="38.42578125" style="619" customWidth="1"/>
    <col min="2" max="7" width="15.5703125" style="619" customWidth="1"/>
    <col min="8" max="8" width="18.5703125" style="619" customWidth="1"/>
    <col min="9" max="16384" width="12.42578125" style="619"/>
  </cols>
  <sheetData>
    <row r="1" spans="1:9" s="577" customFormat="1" ht="20.100000000000001" customHeight="1">
      <c r="A1" s="1504" t="s">
        <v>1218</v>
      </c>
    </row>
    <row r="2" spans="1:9" s="696" customFormat="1" ht="24.95" customHeight="1">
      <c r="A2" s="579" t="s">
        <v>737</v>
      </c>
      <c r="B2" s="579"/>
      <c r="C2" s="579"/>
      <c r="D2" s="579"/>
      <c r="E2" s="579"/>
      <c r="F2" s="579"/>
      <c r="G2" s="579"/>
      <c r="H2" s="579"/>
    </row>
    <row r="3" spans="1:9" s="763" customFormat="1" ht="20.100000000000001" customHeight="1">
      <c r="A3" s="582">
        <v>45473</v>
      </c>
      <c r="B3" s="582"/>
      <c r="C3" s="582"/>
      <c r="D3" s="582"/>
      <c r="E3" s="582"/>
      <c r="F3" s="582"/>
      <c r="G3" s="582"/>
      <c r="H3" s="582"/>
    </row>
    <row r="4" spans="1:9" s="764" customFormat="1" ht="20.100000000000001" customHeight="1">
      <c r="A4" s="585" t="s">
        <v>176</v>
      </c>
      <c r="B4" s="585"/>
      <c r="C4" s="585"/>
      <c r="D4" s="585"/>
      <c r="E4" s="585"/>
      <c r="F4" s="585"/>
      <c r="G4" s="585"/>
      <c r="H4" s="585"/>
    </row>
    <row r="5" spans="1:9" s="642" customFormat="1" ht="9.75" customHeight="1" thickBot="1"/>
    <row r="6" spans="1:9" s="642" customFormat="1" ht="66.75" customHeight="1">
      <c r="A6" s="765" t="s">
        <v>1</v>
      </c>
      <c r="B6" s="725" t="s">
        <v>738</v>
      </c>
      <c r="C6" s="725" t="s">
        <v>739</v>
      </c>
      <c r="D6" s="725" t="s">
        <v>740</v>
      </c>
      <c r="E6" s="725" t="s">
        <v>741</v>
      </c>
      <c r="F6" s="725" t="s">
        <v>742</v>
      </c>
      <c r="G6" s="725" t="s">
        <v>743</v>
      </c>
      <c r="H6" s="724" t="s">
        <v>744</v>
      </c>
      <c r="I6" s="674"/>
    </row>
    <row r="7" spans="1:9" s="642" customFormat="1" ht="7.5" customHeight="1">
      <c r="A7" s="766"/>
      <c r="B7" s="767"/>
      <c r="C7" s="767"/>
      <c r="D7" s="767"/>
      <c r="E7" s="767"/>
      <c r="F7" s="767"/>
      <c r="G7" s="767"/>
      <c r="H7" s="767"/>
      <c r="I7" s="674"/>
    </row>
    <row r="8" spans="1:9" s="604" customFormat="1" ht="20.100000000000001" customHeight="1">
      <c r="A8" s="599" t="s">
        <v>29</v>
      </c>
      <c r="B8" s="768">
        <v>36.363558711000962</v>
      </c>
      <c r="C8" s="768">
        <v>8.7828895376897815</v>
      </c>
      <c r="D8" s="768">
        <v>6.9830065913289621E-2</v>
      </c>
      <c r="E8" s="768">
        <v>1.2811288437441897</v>
      </c>
      <c r="F8" s="768">
        <v>51.343546378616765</v>
      </c>
      <c r="G8" s="768">
        <v>2.1590463852409321</v>
      </c>
      <c r="H8" s="769">
        <v>1285444.8700000001</v>
      </c>
    </row>
    <row r="9" spans="1:9" s="604" customFormat="1" ht="20.100000000000001" customHeight="1">
      <c r="A9" s="599" t="s">
        <v>30</v>
      </c>
      <c r="B9" s="768">
        <v>45.699769485141601</v>
      </c>
      <c r="C9" s="768">
        <v>16.053537960214854</v>
      </c>
      <c r="D9" s="768">
        <v>0.50582442086410628</v>
      </c>
      <c r="E9" s="768">
        <v>3.5899830476138859</v>
      </c>
      <c r="F9" s="768">
        <v>31.710853812387295</v>
      </c>
      <c r="G9" s="768">
        <v>2.4400312737782559</v>
      </c>
      <c r="H9" s="769">
        <v>40114.116999999998</v>
      </c>
    </row>
    <row r="10" spans="1:9" s="604" customFormat="1" ht="20.100000000000001" customHeight="1">
      <c r="A10" s="599" t="s">
        <v>31</v>
      </c>
      <c r="B10" s="768">
        <v>26.901840628232389</v>
      </c>
      <c r="C10" s="768">
        <v>18.202771368510195</v>
      </c>
      <c r="D10" s="768">
        <v>0.1089928674099598</v>
      </c>
      <c r="E10" s="768">
        <v>1.46634012878717</v>
      </c>
      <c r="F10" s="768">
        <v>48.587161855713482</v>
      </c>
      <c r="G10" s="768">
        <v>4.7328931513468033</v>
      </c>
      <c r="H10" s="769">
        <v>2656696.781</v>
      </c>
    </row>
    <row r="11" spans="1:9" s="604" customFormat="1" ht="20.100000000000001" customHeight="1">
      <c r="A11" s="599" t="s">
        <v>32</v>
      </c>
      <c r="B11" s="768">
        <v>38.679182989926339</v>
      </c>
      <c r="C11" s="768">
        <v>14.143181578728209</v>
      </c>
      <c r="D11" s="768">
        <v>0.46026897945914941</v>
      </c>
      <c r="E11" s="768">
        <v>2.6958139958689302</v>
      </c>
      <c r="F11" s="768">
        <v>41.571532139527044</v>
      </c>
      <c r="G11" s="768">
        <v>2.4500209835342543</v>
      </c>
      <c r="H11" s="769">
        <v>149915.16500000001</v>
      </c>
    </row>
    <row r="12" spans="1:9" s="604" customFormat="1" ht="20.100000000000001" customHeight="1">
      <c r="A12" s="599" t="s">
        <v>33</v>
      </c>
      <c r="B12" s="768">
        <v>41.466430713699701</v>
      </c>
      <c r="C12" s="768">
        <v>25.621647368669176</v>
      </c>
      <c r="D12" s="768">
        <v>0.41326049505425083</v>
      </c>
      <c r="E12" s="768">
        <v>3.3840758110288678</v>
      </c>
      <c r="F12" s="768">
        <v>23.278691530326324</v>
      </c>
      <c r="G12" s="768">
        <v>5.8358946538322574</v>
      </c>
      <c r="H12" s="769">
        <v>174638.75899999999</v>
      </c>
    </row>
    <row r="13" spans="1:9" s="604" customFormat="1" ht="20.100000000000001" customHeight="1">
      <c r="A13" s="599" t="s">
        <v>114</v>
      </c>
      <c r="B13" s="768">
        <v>35.243751821431687</v>
      </c>
      <c r="C13" s="768">
        <v>10.921291683418779</v>
      </c>
      <c r="D13" s="768">
        <v>0.1018476025503211</v>
      </c>
      <c r="E13" s="768">
        <v>3.6089773202499322</v>
      </c>
      <c r="F13" s="768">
        <v>43.894203336726775</v>
      </c>
      <c r="G13" s="768">
        <v>6.2299281047155075</v>
      </c>
      <c r="H13" s="769">
        <v>763901.14300000004</v>
      </c>
    </row>
    <row r="14" spans="1:9" s="604" customFormat="1" ht="20.100000000000001" customHeight="1">
      <c r="A14" s="599" t="s">
        <v>35</v>
      </c>
      <c r="B14" s="768">
        <v>24.550113132217817</v>
      </c>
      <c r="C14" s="768">
        <v>35.618825212436747</v>
      </c>
      <c r="D14" s="768">
        <v>6.0160426260672653E-2</v>
      </c>
      <c r="E14" s="768">
        <v>0.66428698560566013</v>
      </c>
      <c r="F14" s="768">
        <v>30.810351285090608</v>
      </c>
      <c r="G14" s="768">
        <v>8.2962638484014573</v>
      </c>
      <c r="H14" s="769">
        <v>112357.914</v>
      </c>
    </row>
    <row r="15" spans="1:9" s="604" customFormat="1" ht="20.100000000000001" customHeight="1">
      <c r="A15" s="599" t="s">
        <v>36</v>
      </c>
      <c r="B15" s="768">
        <v>26.564239653951027</v>
      </c>
      <c r="C15" s="768">
        <v>9.705436208728468</v>
      </c>
      <c r="D15" s="768">
        <v>9.0411398519319383E-2</v>
      </c>
      <c r="E15" s="768">
        <v>4.4454257052513757</v>
      </c>
      <c r="F15" s="768">
        <v>57.310144905162616</v>
      </c>
      <c r="G15" s="768">
        <v>1.8843420075528501</v>
      </c>
      <c r="H15" s="769">
        <v>827579.27899999998</v>
      </c>
    </row>
    <row r="16" spans="1:9" s="604" customFormat="1" ht="20.100000000000001" customHeight="1">
      <c r="A16" s="599" t="s">
        <v>37</v>
      </c>
      <c r="B16" s="768">
        <v>52.83201617955315</v>
      </c>
      <c r="C16" s="768">
        <v>17.069562910557593</v>
      </c>
      <c r="D16" s="768">
        <v>6.293794023844658E-2</v>
      </c>
      <c r="E16" s="768">
        <v>3.1556594932996735</v>
      </c>
      <c r="F16" s="768">
        <v>26.014176211634656</v>
      </c>
      <c r="G16" s="768">
        <v>0.86564726471648079</v>
      </c>
      <c r="H16" s="769">
        <v>571858.56200000003</v>
      </c>
    </row>
    <row r="17" spans="1:25" s="604" customFormat="1" ht="20.100000000000001" customHeight="1">
      <c r="A17" s="599" t="s">
        <v>38</v>
      </c>
      <c r="B17" s="768">
        <v>42.681901429327354</v>
      </c>
      <c r="C17" s="768">
        <v>13.830148249415824</v>
      </c>
      <c r="D17" s="768">
        <v>0.24466539765661435</v>
      </c>
      <c r="E17" s="768">
        <v>0.88752068096261227</v>
      </c>
      <c r="F17" s="768">
        <v>40.245393730943761</v>
      </c>
      <c r="G17" s="768">
        <v>2.1103705116938336</v>
      </c>
      <c r="H17" s="769">
        <v>52393.595999999998</v>
      </c>
    </row>
    <row r="18" spans="1:25" s="604" customFormat="1" ht="20.100000000000001" customHeight="1">
      <c r="A18" s="605" t="s">
        <v>39</v>
      </c>
      <c r="B18" s="768">
        <v>22.117592782122074</v>
      </c>
      <c r="C18" s="768">
        <v>6.3951653401241302</v>
      </c>
      <c r="D18" s="768">
        <v>0.15718395589542558</v>
      </c>
      <c r="E18" s="768">
        <v>6.4503785670138774</v>
      </c>
      <c r="F18" s="768">
        <v>63.949787304594771</v>
      </c>
      <c r="G18" s="768">
        <v>0.92989205024972177</v>
      </c>
      <c r="H18" s="769">
        <v>243610.10500000001</v>
      </c>
    </row>
    <row r="19" spans="1:25" s="604" customFormat="1" ht="20.100000000000001" customHeight="1">
      <c r="A19" s="605" t="s">
        <v>116</v>
      </c>
      <c r="B19" s="768">
        <v>40.41472223515914</v>
      </c>
      <c r="C19" s="768">
        <v>15.722844991789394</v>
      </c>
      <c r="D19" s="768">
        <v>0.55490679215859873</v>
      </c>
      <c r="E19" s="768">
        <v>4.9221874835058816</v>
      </c>
      <c r="F19" s="768">
        <v>35.783816751817518</v>
      </c>
      <c r="G19" s="768">
        <v>2.6015217455694661</v>
      </c>
      <c r="H19" s="769">
        <v>92135.112999999998</v>
      </c>
    </row>
    <row r="20" spans="1:25" s="604" customFormat="1" ht="20.100000000000001" customHeight="1">
      <c r="A20" s="605" t="s">
        <v>151</v>
      </c>
      <c r="B20" s="768">
        <v>33.460810326501459</v>
      </c>
      <c r="C20" s="768">
        <v>8.817759397452571</v>
      </c>
      <c r="D20" s="768">
        <v>2.1613844999223825E-2</v>
      </c>
      <c r="E20" s="768">
        <v>0.19886997024523723</v>
      </c>
      <c r="F20" s="768">
        <v>56.895987411345352</v>
      </c>
      <c r="G20" s="768">
        <v>0.6049581667900531</v>
      </c>
      <c r="H20" s="769">
        <v>113293.12300000001</v>
      </c>
    </row>
    <row r="21" spans="1:25" s="604" customFormat="1" ht="20.100000000000001" customHeight="1">
      <c r="A21" s="27" t="s">
        <v>42</v>
      </c>
      <c r="B21" s="768">
        <v>44.338754847966406</v>
      </c>
      <c r="C21" s="768">
        <v>12.511900752315858</v>
      </c>
      <c r="D21" s="768">
        <v>0.79013524478832931</v>
      </c>
      <c r="E21" s="768">
        <v>14.424693153648761</v>
      </c>
      <c r="F21" s="768">
        <v>27.335460290284381</v>
      </c>
      <c r="G21" s="768">
        <v>0.59905390206202036</v>
      </c>
      <c r="H21" s="769">
        <v>55281.169000000002</v>
      </c>
    </row>
    <row r="22" spans="1:25" s="604" customFormat="1" ht="20.100000000000001" customHeight="1">
      <c r="A22" s="605" t="s">
        <v>43</v>
      </c>
      <c r="B22" s="768">
        <v>56.467381092608584</v>
      </c>
      <c r="C22" s="768">
        <v>18.843793146505607</v>
      </c>
      <c r="D22" s="768">
        <v>0.23820749038954411</v>
      </c>
      <c r="E22" s="768">
        <v>2.5771372047209415</v>
      </c>
      <c r="F22" s="768">
        <v>16.291938026185136</v>
      </c>
      <c r="G22" s="768">
        <v>5.5815430395901862</v>
      </c>
      <c r="H22" s="769">
        <v>14247.243</v>
      </c>
    </row>
    <row r="23" spans="1:25" s="604" customFormat="1" ht="20.100000000000001" customHeight="1">
      <c r="A23" s="605" t="s">
        <v>44</v>
      </c>
      <c r="B23" s="768">
        <v>37.573317668509127</v>
      </c>
      <c r="C23" s="768">
        <v>16.141263789916444</v>
      </c>
      <c r="D23" s="768">
        <v>0.60301427829006049</v>
      </c>
      <c r="E23" s="768">
        <v>2.8323151090423311</v>
      </c>
      <c r="F23" s="768">
        <v>36.658732437493164</v>
      </c>
      <c r="G23" s="768">
        <v>6.1913567167488761</v>
      </c>
      <c r="H23" s="769">
        <v>9330.4590000000007</v>
      </c>
    </row>
    <row r="24" spans="1:25" s="604" customFormat="1" ht="20.100000000000001" customHeight="1">
      <c r="A24" s="605" t="s">
        <v>45</v>
      </c>
      <c r="B24" s="768">
        <v>40.566993432534623</v>
      </c>
      <c r="C24" s="768">
        <v>12.396315318833656</v>
      </c>
      <c r="D24" s="768">
        <v>2.8033410229734783</v>
      </c>
      <c r="E24" s="768">
        <v>4.63584514606183</v>
      </c>
      <c r="F24" s="768">
        <v>38.166859596556499</v>
      </c>
      <c r="G24" s="768">
        <v>1.4306413079719666</v>
      </c>
      <c r="H24" s="769">
        <v>23951.705999999998</v>
      </c>
    </row>
    <row r="25" spans="1:25" s="610" customFormat="1" ht="24.75" customHeight="1" thickBot="1">
      <c r="A25" s="606" t="s">
        <v>46</v>
      </c>
      <c r="B25" s="770">
        <v>32.654691948182972</v>
      </c>
      <c r="C25" s="770">
        <v>14.354752448861891</v>
      </c>
      <c r="D25" s="770">
        <v>0.13367551671802455</v>
      </c>
      <c r="E25" s="770">
        <v>2.5132596586608211</v>
      </c>
      <c r="F25" s="770">
        <v>46.805272513656966</v>
      </c>
      <c r="G25" s="770">
        <v>3.5383478721758364</v>
      </c>
      <c r="H25" s="771">
        <v>7186749.1040000003</v>
      </c>
      <c r="I25" s="604"/>
    </row>
    <row r="26" spans="1:25" s="660" customFormat="1" ht="6.75" customHeight="1">
      <c r="A26" s="604"/>
      <c r="B26" s="772"/>
      <c r="C26" s="772"/>
      <c r="D26" s="772"/>
      <c r="E26" s="772"/>
      <c r="F26" s="772"/>
      <c r="G26" s="772"/>
      <c r="H26" s="772"/>
      <c r="I26" s="604"/>
      <c r="J26" s="610"/>
      <c r="K26" s="610"/>
      <c r="L26" s="610"/>
      <c r="M26" s="610"/>
      <c r="N26" s="610"/>
      <c r="O26" s="610"/>
      <c r="P26" s="610"/>
      <c r="Q26" s="610"/>
      <c r="R26" s="610"/>
      <c r="S26" s="610"/>
      <c r="T26" s="610"/>
      <c r="U26" s="610"/>
      <c r="V26" s="610"/>
      <c r="W26" s="610"/>
      <c r="X26" s="610"/>
      <c r="Y26" s="610"/>
    </row>
    <row r="27" spans="1:25" s="645" customFormat="1" ht="11.1" customHeight="1">
      <c r="A27" s="643" t="s">
        <v>671</v>
      </c>
      <c r="B27" s="604"/>
      <c r="C27" s="604"/>
      <c r="D27" s="604"/>
      <c r="E27" s="604"/>
      <c r="F27" s="604"/>
      <c r="G27" s="604"/>
      <c r="H27" s="773"/>
      <c r="I27" s="774"/>
    </row>
    <row r="28" spans="1:25" s="645" customFormat="1" ht="11.1" customHeight="1">
      <c r="A28" s="643" t="s">
        <v>745</v>
      </c>
      <c r="B28" s="604"/>
      <c r="C28" s="604"/>
      <c r="D28" s="604"/>
      <c r="E28" s="604"/>
      <c r="F28" s="604"/>
      <c r="G28" s="604"/>
      <c r="H28" s="604"/>
      <c r="I28" s="774"/>
    </row>
    <row r="29" spans="1:25" s="645" customFormat="1" ht="11.1" customHeight="1">
      <c r="A29" s="643" t="s">
        <v>746</v>
      </c>
      <c r="B29" s="604"/>
      <c r="C29" s="604"/>
      <c r="D29" s="604"/>
      <c r="E29" s="604"/>
      <c r="F29" s="604"/>
      <c r="G29" s="604"/>
      <c r="H29" s="604"/>
      <c r="I29" s="774"/>
    </row>
    <row r="30" spans="1:25" s="645" customFormat="1" ht="11.1" customHeight="1">
      <c r="A30" s="643" t="s">
        <v>747</v>
      </c>
      <c r="B30" s="604"/>
      <c r="C30" s="604"/>
      <c r="D30" s="604"/>
      <c r="E30" s="604"/>
      <c r="F30" s="604"/>
      <c r="G30" s="604"/>
      <c r="H30" s="604"/>
      <c r="I30" s="774"/>
    </row>
    <row r="31" spans="1:25" s="589" customFormat="1" ht="11.25" customHeight="1">
      <c r="A31" s="30"/>
      <c r="B31" s="775"/>
      <c r="C31" s="775"/>
      <c r="D31" s="775"/>
      <c r="E31" s="775"/>
      <c r="F31" s="775"/>
      <c r="G31" s="775"/>
      <c r="H31" s="775"/>
      <c r="I31" s="775"/>
      <c r="J31" s="775"/>
      <c r="K31" s="775"/>
      <c r="L31" s="775"/>
    </row>
    <row r="32" spans="1:25" s="589" customFormat="1" ht="12" customHeight="1">
      <c r="A32" s="18"/>
      <c r="B32" s="604"/>
      <c r="C32" s="604"/>
      <c r="D32" s="604"/>
      <c r="E32" s="604"/>
      <c r="F32" s="604"/>
      <c r="G32" s="604"/>
      <c r="H32" s="604"/>
      <c r="I32" s="619"/>
    </row>
    <row r="33" s="589" customFormat="1"/>
    <row r="34" s="589" customFormat="1"/>
    <row r="35" s="589" customFormat="1"/>
    <row r="36" s="589" customFormat="1"/>
    <row r="37" s="589" customFormat="1"/>
    <row r="38" s="589" customFormat="1"/>
    <row r="39" s="589" customFormat="1"/>
    <row r="40" s="589" customFormat="1"/>
    <row r="41" s="589" customFormat="1"/>
    <row r="42" s="589" customFormat="1"/>
    <row r="43" s="589" customFormat="1"/>
    <row r="44" s="589" customFormat="1"/>
    <row r="45" s="589" customFormat="1"/>
    <row r="46" s="589" customFormat="1"/>
    <row r="47" s="589" customFormat="1"/>
    <row r="48" s="589" customFormat="1"/>
    <row r="49" s="589" customFormat="1"/>
    <row r="50" s="589" customFormat="1"/>
    <row r="51" s="589" customFormat="1"/>
    <row r="52" s="589" customFormat="1"/>
    <row r="53" s="589" customFormat="1"/>
    <row r="54" s="589" customFormat="1"/>
    <row r="55" s="589" customFormat="1"/>
  </sheetData>
  <hyperlinks>
    <hyperlink ref="A1" location="Índice!A1" display="Volver al Índice" xr:uid="{4B4A9A65-D110-468E-ACFE-66C7CCF18AEF}"/>
  </hyperlinks>
  <printOptions horizontalCentered="1" verticalCentered="1"/>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4767-1DBF-4B76-8F60-CCAAD1DC6EC1}">
  <dimension ref="A1:AF284"/>
  <sheetViews>
    <sheetView showGridLines="0" zoomScaleNormal="100" workbookViewId="0"/>
  </sheetViews>
  <sheetFormatPr baseColWidth="10" defaultRowHeight="12.75"/>
  <cols>
    <col min="1" max="1" width="51.42578125" style="619" customWidth="1"/>
    <col min="2" max="7" width="15.5703125" style="619" customWidth="1"/>
    <col min="8" max="9" width="17.85546875" style="619" customWidth="1"/>
    <col min="10" max="16384" width="11.42578125" style="619"/>
  </cols>
  <sheetData>
    <row r="1" spans="1:32" s="622" customFormat="1" ht="18.75" customHeight="1">
      <c r="A1" s="1504" t="s">
        <v>1218</v>
      </c>
      <c r="B1" s="776"/>
      <c r="C1" s="776"/>
      <c r="D1" s="776"/>
      <c r="E1" s="776"/>
      <c r="F1" s="776"/>
      <c r="G1" s="776"/>
      <c r="H1" s="776"/>
      <c r="I1" s="776"/>
    </row>
    <row r="2" spans="1:32" s="580" customFormat="1" ht="24.95" customHeight="1">
      <c r="A2" s="579" t="s">
        <v>748</v>
      </c>
      <c r="B2" s="579"/>
      <c r="C2" s="579"/>
      <c r="D2" s="579"/>
      <c r="E2" s="579"/>
      <c r="F2" s="579"/>
      <c r="G2" s="579"/>
      <c r="H2" s="579"/>
      <c r="I2" s="579"/>
    </row>
    <row r="3" spans="1:32" s="623" customFormat="1" ht="18" customHeight="1">
      <c r="A3" s="582">
        <v>45473</v>
      </c>
      <c r="B3" s="582"/>
      <c r="C3" s="582"/>
      <c r="D3" s="582"/>
      <c r="E3" s="582"/>
      <c r="F3" s="582"/>
      <c r="G3" s="582"/>
      <c r="H3" s="582"/>
      <c r="I3" s="582"/>
    </row>
    <row r="4" spans="1:32" s="586" customFormat="1" ht="18" customHeight="1">
      <c r="A4" s="585" t="s">
        <v>123</v>
      </c>
      <c r="B4" s="585"/>
      <c r="C4" s="585"/>
      <c r="D4" s="585"/>
      <c r="E4" s="585"/>
      <c r="F4" s="585"/>
      <c r="G4" s="585"/>
      <c r="H4" s="585"/>
      <c r="I4" s="585"/>
    </row>
    <row r="5" spans="1:32" ht="6.75" customHeight="1" thickBot="1">
      <c r="A5" s="624"/>
      <c r="B5" s="624"/>
      <c r="C5" s="624"/>
      <c r="D5" s="624"/>
      <c r="E5" s="624"/>
      <c r="F5" s="624"/>
    </row>
    <row r="6" spans="1:32" ht="27" customHeight="1">
      <c r="A6" s="590" t="s">
        <v>1</v>
      </c>
      <c r="B6" s="625" t="s">
        <v>749</v>
      </c>
      <c r="C6" s="625" t="s">
        <v>750</v>
      </c>
      <c r="D6" s="625" t="s">
        <v>751</v>
      </c>
      <c r="E6" s="625" t="s">
        <v>752</v>
      </c>
      <c r="F6" s="625" t="s">
        <v>753</v>
      </c>
      <c r="G6" s="625" t="s">
        <v>754</v>
      </c>
      <c r="H6" s="777" t="s">
        <v>755</v>
      </c>
      <c r="I6" s="777"/>
      <c r="J6" s="624"/>
      <c r="K6" s="624"/>
      <c r="L6" s="624"/>
      <c r="M6" s="624"/>
      <c r="N6" s="624"/>
      <c r="O6" s="624"/>
      <c r="P6" s="624"/>
      <c r="Q6" s="624"/>
      <c r="R6" s="624"/>
      <c r="S6" s="624"/>
      <c r="T6" s="624"/>
      <c r="U6" s="624"/>
      <c r="V6" s="624"/>
      <c r="W6" s="624"/>
      <c r="X6" s="624"/>
      <c r="Y6" s="624"/>
      <c r="Z6" s="624"/>
      <c r="AA6" s="624"/>
      <c r="AB6" s="624"/>
      <c r="AC6" s="624"/>
      <c r="AD6" s="624"/>
      <c r="AE6" s="624"/>
      <c r="AF6" s="624"/>
    </row>
    <row r="7" spans="1:32" ht="26.25" customHeight="1">
      <c r="A7" s="626"/>
      <c r="B7" s="627"/>
      <c r="C7" s="627"/>
      <c r="D7" s="627"/>
      <c r="E7" s="627"/>
      <c r="F7" s="627"/>
      <c r="G7" s="627"/>
      <c r="H7" s="778" t="s">
        <v>756</v>
      </c>
      <c r="I7" s="778" t="s">
        <v>757</v>
      </c>
      <c r="J7" s="624"/>
      <c r="K7" s="624"/>
      <c r="L7" s="624"/>
      <c r="M7" s="624"/>
      <c r="N7" s="624"/>
      <c r="O7" s="624"/>
      <c r="P7" s="624"/>
      <c r="Q7" s="624"/>
      <c r="R7" s="624"/>
      <c r="S7" s="624"/>
      <c r="T7" s="624"/>
      <c r="U7" s="624"/>
      <c r="V7" s="624"/>
      <c r="W7" s="624"/>
      <c r="X7" s="624"/>
      <c r="Y7" s="624"/>
      <c r="Z7" s="624"/>
      <c r="AA7" s="624"/>
      <c r="AB7" s="624"/>
      <c r="AC7" s="624"/>
      <c r="AD7" s="624"/>
      <c r="AE7" s="624"/>
      <c r="AF7" s="624"/>
    </row>
    <row r="8" spans="1:32" s="604" customFormat="1" ht="9" customHeight="1">
      <c r="A8" s="599"/>
      <c r="B8" s="631"/>
      <c r="C8" s="631"/>
      <c r="D8" s="631"/>
      <c r="E8" s="631"/>
      <c r="F8" s="631"/>
      <c r="G8" s="631"/>
      <c r="H8" s="631"/>
      <c r="I8" s="631"/>
      <c r="J8" s="633"/>
      <c r="K8" s="633"/>
      <c r="L8" s="633"/>
      <c r="M8" s="633"/>
      <c r="N8" s="633"/>
      <c r="O8" s="633"/>
      <c r="P8" s="634"/>
      <c r="Q8" s="634"/>
    </row>
    <row r="9" spans="1:32" s="604" customFormat="1" ht="18" customHeight="1">
      <c r="A9" s="599" t="s">
        <v>29</v>
      </c>
      <c r="B9" s="779">
        <v>957315.55767999997</v>
      </c>
      <c r="C9" s="779">
        <v>482.61679000000004</v>
      </c>
      <c r="D9" s="779">
        <v>15615.60017</v>
      </c>
      <c r="E9" s="779">
        <v>18309.557559999997</v>
      </c>
      <c r="F9" s="779">
        <v>941699.95769000007</v>
      </c>
      <c r="G9" s="779">
        <v>1759971.75523</v>
      </c>
      <c r="H9" s="779">
        <v>257.94592</v>
      </c>
      <c r="I9" s="779">
        <v>433.32981000000001</v>
      </c>
      <c r="J9" s="633"/>
      <c r="K9" s="633"/>
      <c r="L9" s="633"/>
      <c r="M9" s="633"/>
      <c r="N9" s="633"/>
      <c r="O9" s="633"/>
      <c r="P9" s="634"/>
      <c r="Q9" s="634"/>
    </row>
    <row r="10" spans="1:32" s="604" customFormat="1" ht="18" customHeight="1">
      <c r="A10" s="599" t="s">
        <v>30</v>
      </c>
      <c r="B10" s="779">
        <v>3535677.32785</v>
      </c>
      <c r="C10" s="779">
        <v>2079.7680599999999</v>
      </c>
      <c r="D10" s="779">
        <v>384729.4755</v>
      </c>
      <c r="E10" s="779">
        <v>0.50144</v>
      </c>
      <c r="F10" s="779">
        <v>3150947.8523499998</v>
      </c>
      <c r="G10" s="779" t="s">
        <v>132</v>
      </c>
      <c r="H10" s="779">
        <v>1085.03746</v>
      </c>
      <c r="I10" s="779" t="s">
        <v>132</v>
      </c>
      <c r="J10" s="633"/>
      <c r="K10" s="633"/>
      <c r="L10" s="633"/>
      <c r="M10" s="633"/>
      <c r="N10" s="633"/>
      <c r="O10" s="633"/>
      <c r="P10" s="634"/>
      <c r="Q10" s="634"/>
    </row>
    <row r="11" spans="1:32" s="604" customFormat="1" ht="18" customHeight="1">
      <c r="A11" s="599" t="s">
        <v>31</v>
      </c>
      <c r="B11" s="779">
        <v>4346501.2515699994</v>
      </c>
      <c r="C11" s="779">
        <v>73816.037069999991</v>
      </c>
      <c r="D11" s="779">
        <v>1508.4732900000001</v>
      </c>
      <c r="E11" s="779">
        <v>170192.33690999998</v>
      </c>
      <c r="F11" s="779">
        <v>4344992.7782799993</v>
      </c>
      <c r="G11" s="779">
        <v>964938.82629999996</v>
      </c>
      <c r="H11" s="779">
        <v>1815.5317700000001</v>
      </c>
      <c r="I11" s="779">
        <v>3621.5986000000003</v>
      </c>
      <c r="J11" s="633"/>
      <c r="K11" s="633"/>
      <c r="L11" s="633"/>
      <c r="M11" s="633"/>
      <c r="N11" s="633"/>
      <c r="O11" s="633"/>
      <c r="P11" s="634"/>
      <c r="Q11" s="634"/>
    </row>
    <row r="12" spans="1:32" s="604" customFormat="1" ht="18" customHeight="1">
      <c r="A12" s="599" t="s">
        <v>32</v>
      </c>
      <c r="B12" s="779">
        <v>615682772.46408999</v>
      </c>
      <c r="C12" s="779">
        <v>97.969300000000004</v>
      </c>
      <c r="D12" s="779">
        <v>152169631.01396999</v>
      </c>
      <c r="E12" s="779">
        <v>74.119190000000003</v>
      </c>
      <c r="F12" s="779">
        <v>-383.08994999999999</v>
      </c>
      <c r="G12" s="779">
        <v>4424.8050000000003</v>
      </c>
      <c r="H12" s="779" t="s">
        <v>132</v>
      </c>
      <c r="I12" s="779" t="s">
        <v>132</v>
      </c>
      <c r="J12" s="633"/>
      <c r="K12" s="633"/>
      <c r="L12" s="633"/>
      <c r="M12" s="633"/>
      <c r="N12" s="633"/>
      <c r="O12" s="633"/>
      <c r="P12" s="634"/>
      <c r="Q12" s="634"/>
    </row>
    <row r="13" spans="1:32" s="604" customFormat="1" ht="18" customHeight="1">
      <c r="A13" s="599" t="s">
        <v>33</v>
      </c>
      <c r="B13" s="779">
        <v>13625.965249999999</v>
      </c>
      <c r="C13" s="779" t="s">
        <v>132</v>
      </c>
      <c r="D13" s="779" t="s">
        <v>132</v>
      </c>
      <c r="E13" s="779" t="s">
        <v>132</v>
      </c>
      <c r="F13" s="779">
        <v>13625.965249999999</v>
      </c>
      <c r="G13" s="779" t="s">
        <v>132</v>
      </c>
      <c r="H13" s="779">
        <v>102.785</v>
      </c>
      <c r="I13" s="779">
        <v>3486.8477699999999</v>
      </c>
      <c r="J13" s="633"/>
      <c r="K13" s="633"/>
      <c r="L13" s="633"/>
      <c r="M13" s="633"/>
      <c r="N13" s="633"/>
      <c r="O13" s="633"/>
      <c r="P13" s="634"/>
      <c r="Q13" s="634"/>
    </row>
    <row r="14" spans="1:32" s="604" customFormat="1" ht="18" customHeight="1">
      <c r="A14" s="599" t="s">
        <v>114</v>
      </c>
      <c r="B14" s="779">
        <v>5870796.8311400004</v>
      </c>
      <c r="C14" s="779">
        <v>462555.09130000003</v>
      </c>
      <c r="D14" s="779">
        <v>5906771.8388299998</v>
      </c>
      <c r="E14" s="779">
        <v>511011.59208999999</v>
      </c>
      <c r="F14" s="779">
        <v>-35975.007409999998</v>
      </c>
      <c r="G14" s="779">
        <v>157572.07990000001</v>
      </c>
      <c r="H14" s="779">
        <v>2628.0186699999999</v>
      </c>
      <c r="I14" s="779">
        <v>2726.8588599999998</v>
      </c>
      <c r="J14" s="633"/>
      <c r="K14" s="633"/>
      <c r="L14" s="633"/>
      <c r="M14" s="633"/>
      <c r="N14" s="633"/>
      <c r="O14" s="633"/>
      <c r="P14" s="634"/>
      <c r="Q14" s="634"/>
    </row>
    <row r="15" spans="1:32" s="604" customFormat="1" ht="18" customHeight="1">
      <c r="A15" s="599" t="s">
        <v>35</v>
      </c>
      <c r="B15" s="779">
        <v>2461295.2310000001</v>
      </c>
      <c r="C15" s="779" t="s">
        <v>132</v>
      </c>
      <c r="D15" s="779">
        <v>9578538.9279999994</v>
      </c>
      <c r="E15" s="779" t="s">
        <v>132</v>
      </c>
      <c r="F15" s="779" t="s">
        <v>132</v>
      </c>
      <c r="G15" s="779">
        <v>37984633.148230001</v>
      </c>
      <c r="H15" s="779">
        <v>1839.3890100000001</v>
      </c>
      <c r="I15" s="779">
        <v>1163.9446400000002</v>
      </c>
      <c r="J15" s="633"/>
      <c r="K15" s="633"/>
      <c r="L15" s="633"/>
      <c r="M15" s="633"/>
      <c r="N15" s="633"/>
      <c r="O15" s="633"/>
      <c r="P15" s="634"/>
      <c r="Q15" s="634"/>
    </row>
    <row r="16" spans="1:32" s="604" customFormat="1" ht="18" customHeight="1">
      <c r="A16" s="599" t="s">
        <v>36</v>
      </c>
      <c r="B16" s="779">
        <v>1152300.1470000001</v>
      </c>
      <c r="C16" s="779" t="s">
        <v>132</v>
      </c>
      <c r="D16" s="779">
        <v>40.64</v>
      </c>
      <c r="E16" s="779" t="s">
        <v>132</v>
      </c>
      <c r="F16" s="779">
        <v>1152259.507</v>
      </c>
      <c r="G16" s="779">
        <v>16182.505380000001</v>
      </c>
      <c r="H16" s="779">
        <v>927.26109999999994</v>
      </c>
      <c r="I16" s="779">
        <v>542.48982000000001</v>
      </c>
      <c r="J16" s="633"/>
      <c r="K16" s="633"/>
      <c r="L16" s="633"/>
      <c r="M16" s="633"/>
      <c r="N16" s="633"/>
      <c r="O16" s="633"/>
      <c r="P16" s="634"/>
      <c r="Q16" s="634"/>
    </row>
    <row r="17" spans="1:17" s="604" customFormat="1" ht="18" customHeight="1">
      <c r="A17" s="599" t="s">
        <v>37</v>
      </c>
      <c r="B17" s="779" t="s">
        <v>132</v>
      </c>
      <c r="C17" s="779" t="s">
        <v>132</v>
      </c>
      <c r="D17" s="779" t="s">
        <v>132</v>
      </c>
      <c r="E17" s="779" t="s">
        <v>132</v>
      </c>
      <c r="F17" s="779" t="s">
        <v>132</v>
      </c>
      <c r="G17" s="779" t="s">
        <v>132</v>
      </c>
      <c r="H17" s="779" t="s">
        <v>132</v>
      </c>
      <c r="I17" s="779" t="s">
        <v>132</v>
      </c>
      <c r="J17" s="633"/>
      <c r="K17" s="633"/>
      <c r="L17" s="633"/>
      <c r="M17" s="633"/>
      <c r="N17" s="633"/>
      <c r="O17" s="633"/>
      <c r="P17" s="634"/>
      <c r="Q17" s="634"/>
    </row>
    <row r="18" spans="1:17" s="604" customFormat="1" ht="18" customHeight="1">
      <c r="A18" s="599" t="s">
        <v>38</v>
      </c>
      <c r="B18" s="779" t="s">
        <v>132</v>
      </c>
      <c r="C18" s="779" t="s">
        <v>132</v>
      </c>
      <c r="D18" s="779" t="s">
        <v>132</v>
      </c>
      <c r="E18" s="779" t="s">
        <v>132</v>
      </c>
      <c r="F18" s="779" t="s">
        <v>132</v>
      </c>
      <c r="G18" s="779" t="s">
        <v>132</v>
      </c>
      <c r="H18" s="779" t="s">
        <v>132</v>
      </c>
      <c r="I18" s="779" t="s">
        <v>132</v>
      </c>
      <c r="J18" s="633"/>
      <c r="K18" s="633"/>
      <c r="L18" s="633"/>
      <c r="M18" s="633"/>
      <c r="N18" s="633"/>
      <c r="O18" s="633"/>
      <c r="P18" s="634"/>
      <c r="Q18" s="634"/>
    </row>
    <row r="19" spans="1:17" s="604" customFormat="1" ht="18" customHeight="1">
      <c r="A19" s="605" t="s">
        <v>39</v>
      </c>
      <c r="B19" s="779" t="s">
        <v>132</v>
      </c>
      <c r="C19" s="779" t="s">
        <v>132</v>
      </c>
      <c r="D19" s="779" t="s">
        <v>132</v>
      </c>
      <c r="E19" s="779" t="s">
        <v>132</v>
      </c>
      <c r="F19" s="779" t="s">
        <v>132</v>
      </c>
      <c r="G19" s="779" t="s">
        <v>132</v>
      </c>
      <c r="H19" s="779" t="s">
        <v>132</v>
      </c>
      <c r="I19" s="779" t="s">
        <v>132</v>
      </c>
      <c r="J19" s="633"/>
      <c r="K19" s="633"/>
      <c r="L19" s="633"/>
      <c r="M19" s="633"/>
      <c r="N19" s="633"/>
      <c r="O19" s="633"/>
      <c r="P19" s="634"/>
      <c r="Q19" s="634"/>
    </row>
    <row r="20" spans="1:17" s="604" customFormat="1" ht="18" customHeight="1">
      <c r="A20" s="605" t="s">
        <v>116</v>
      </c>
      <c r="B20" s="779" t="s">
        <v>132</v>
      </c>
      <c r="C20" s="779" t="s">
        <v>132</v>
      </c>
      <c r="D20" s="779" t="s">
        <v>132</v>
      </c>
      <c r="E20" s="779" t="s">
        <v>132</v>
      </c>
      <c r="F20" s="779" t="s">
        <v>132</v>
      </c>
      <c r="G20" s="779" t="s">
        <v>132</v>
      </c>
      <c r="H20" s="779" t="s">
        <v>132</v>
      </c>
      <c r="I20" s="779" t="s">
        <v>132</v>
      </c>
      <c r="J20" s="633"/>
      <c r="K20" s="633"/>
      <c r="L20" s="633"/>
      <c r="M20" s="633"/>
      <c r="N20" s="633"/>
      <c r="O20" s="633"/>
      <c r="P20" s="634"/>
      <c r="Q20" s="634"/>
    </row>
    <row r="21" spans="1:17" s="604" customFormat="1" ht="18" customHeight="1">
      <c r="A21" s="605" t="s">
        <v>151</v>
      </c>
      <c r="B21" s="779" t="s">
        <v>132</v>
      </c>
      <c r="C21" s="779" t="s">
        <v>132</v>
      </c>
      <c r="D21" s="779" t="s">
        <v>132</v>
      </c>
      <c r="E21" s="779" t="s">
        <v>132</v>
      </c>
      <c r="F21" s="779" t="s">
        <v>132</v>
      </c>
      <c r="G21" s="779" t="s">
        <v>132</v>
      </c>
      <c r="H21" s="779" t="s">
        <v>132</v>
      </c>
      <c r="I21" s="779" t="s">
        <v>132</v>
      </c>
      <c r="J21" s="633"/>
      <c r="K21" s="633"/>
      <c r="L21" s="633"/>
      <c r="M21" s="633"/>
      <c r="N21" s="633"/>
      <c r="O21" s="633"/>
      <c r="P21" s="634"/>
      <c r="Q21" s="634"/>
    </row>
    <row r="22" spans="1:17" s="604" customFormat="1" ht="18" customHeight="1">
      <c r="A22" s="27" t="s">
        <v>42</v>
      </c>
      <c r="B22" s="779" t="s">
        <v>132</v>
      </c>
      <c r="C22" s="779" t="s">
        <v>132</v>
      </c>
      <c r="D22" s="779" t="s">
        <v>132</v>
      </c>
      <c r="E22" s="779" t="s">
        <v>132</v>
      </c>
      <c r="F22" s="779" t="s">
        <v>132</v>
      </c>
      <c r="G22" s="779" t="s">
        <v>132</v>
      </c>
      <c r="H22" s="779" t="s">
        <v>132</v>
      </c>
      <c r="I22" s="779" t="s">
        <v>132</v>
      </c>
      <c r="J22" s="633"/>
      <c r="K22" s="633"/>
      <c r="L22" s="633"/>
      <c r="M22" s="633"/>
      <c r="N22" s="633"/>
      <c r="O22" s="633"/>
      <c r="P22" s="634"/>
      <c r="Q22" s="634"/>
    </row>
    <row r="23" spans="1:17" s="604" customFormat="1" ht="18" customHeight="1">
      <c r="A23" s="605" t="s">
        <v>43</v>
      </c>
      <c r="B23" s="779" t="s">
        <v>132</v>
      </c>
      <c r="C23" s="779" t="s">
        <v>132</v>
      </c>
      <c r="D23" s="779" t="s">
        <v>132</v>
      </c>
      <c r="E23" s="779" t="s">
        <v>132</v>
      </c>
      <c r="F23" s="779" t="s">
        <v>132</v>
      </c>
      <c r="G23" s="779" t="s">
        <v>132</v>
      </c>
      <c r="H23" s="779" t="s">
        <v>132</v>
      </c>
      <c r="I23" s="779" t="s">
        <v>132</v>
      </c>
      <c r="J23" s="633"/>
      <c r="K23" s="633"/>
      <c r="L23" s="633"/>
      <c r="M23" s="633"/>
      <c r="N23" s="633"/>
      <c r="O23" s="633"/>
      <c r="P23" s="634"/>
      <c r="Q23" s="634"/>
    </row>
    <row r="24" spans="1:17" s="604" customFormat="1" ht="18" customHeight="1">
      <c r="A24" s="605" t="s">
        <v>44</v>
      </c>
      <c r="B24" s="779" t="s">
        <v>132</v>
      </c>
      <c r="C24" s="779" t="s">
        <v>132</v>
      </c>
      <c r="D24" s="779" t="s">
        <v>132</v>
      </c>
      <c r="E24" s="779" t="s">
        <v>132</v>
      </c>
      <c r="F24" s="779" t="s">
        <v>132</v>
      </c>
      <c r="G24" s="779" t="s">
        <v>132</v>
      </c>
      <c r="H24" s="779" t="s">
        <v>132</v>
      </c>
      <c r="I24" s="779" t="s">
        <v>132</v>
      </c>
      <c r="J24" s="633"/>
      <c r="K24" s="633"/>
      <c r="L24" s="633"/>
      <c r="M24" s="633"/>
      <c r="N24" s="633"/>
      <c r="O24" s="633"/>
      <c r="P24" s="634"/>
      <c r="Q24" s="634"/>
    </row>
    <row r="25" spans="1:17" s="604" customFormat="1" ht="18" customHeight="1">
      <c r="A25" s="605" t="s">
        <v>45</v>
      </c>
      <c r="B25" s="779" t="s">
        <v>132</v>
      </c>
      <c r="C25" s="779" t="s">
        <v>132</v>
      </c>
      <c r="D25" s="779" t="s">
        <v>132</v>
      </c>
      <c r="E25" s="779" t="s">
        <v>132</v>
      </c>
      <c r="F25" s="779" t="s">
        <v>132</v>
      </c>
      <c r="G25" s="779" t="s">
        <v>132</v>
      </c>
      <c r="H25" s="779" t="s">
        <v>132</v>
      </c>
      <c r="I25" s="779" t="s">
        <v>132</v>
      </c>
      <c r="J25" s="633"/>
      <c r="K25" s="633"/>
      <c r="L25" s="633"/>
      <c r="M25" s="633"/>
      <c r="N25" s="633"/>
      <c r="O25" s="633"/>
      <c r="P25" s="634"/>
      <c r="Q25" s="634"/>
    </row>
    <row r="26" spans="1:17" s="610" customFormat="1" ht="24.75" customHeight="1" thickBot="1">
      <c r="A26" s="606" t="s">
        <v>46</v>
      </c>
      <c r="B26" s="638">
        <v>634020284.77557993</v>
      </c>
      <c r="C26" s="638">
        <v>539031.48252000008</v>
      </c>
      <c r="D26" s="638">
        <v>168056835.96975997</v>
      </c>
      <c r="E26" s="638">
        <v>699588.10719000001</v>
      </c>
      <c r="F26" s="638">
        <v>9567167.9632099979</v>
      </c>
      <c r="G26" s="638">
        <v>40887723.120039999</v>
      </c>
      <c r="H26" s="638">
        <v>8655.9689300000009</v>
      </c>
      <c r="I26" s="638">
        <v>11975.069500000001</v>
      </c>
      <c r="J26" s="639"/>
      <c r="K26" s="639"/>
      <c r="L26" s="639"/>
      <c r="M26" s="639"/>
      <c r="N26" s="639"/>
      <c r="O26" s="639"/>
    </row>
    <row r="27" spans="1:17" s="642" customFormat="1" ht="6" customHeight="1">
      <c r="A27" s="604"/>
      <c r="B27" s="640"/>
      <c r="C27" s="640"/>
      <c r="D27" s="641"/>
      <c r="E27" s="641"/>
      <c r="F27" s="641"/>
      <c r="G27" s="640"/>
      <c r="H27" s="640"/>
      <c r="I27" s="640"/>
    </row>
    <row r="28" spans="1:17" s="645" customFormat="1" ht="11.25" customHeight="1">
      <c r="A28" s="643" t="s">
        <v>758</v>
      </c>
      <c r="B28" s="604"/>
      <c r="C28" s="604"/>
      <c r="D28" s="604"/>
      <c r="E28" s="604"/>
      <c r="F28" s="604"/>
      <c r="G28" s="604"/>
      <c r="H28" s="644"/>
      <c r="I28" s="644"/>
    </row>
    <row r="29" spans="1:17" s="642" customFormat="1" ht="13.15" customHeight="1">
      <c r="A29" s="30"/>
      <c r="B29" s="618"/>
      <c r="C29" s="618"/>
      <c r="D29" s="618"/>
      <c r="E29" s="618"/>
      <c r="F29" s="618"/>
      <c r="G29" s="618"/>
      <c r="H29" s="618"/>
      <c r="I29" s="618"/>
      <c r="J29" s="618"/>
      <c r="K29" s="618"/>
      <c r="L29" s="618"/>
    </row>
    <row r="30" spans="1:17" s="642" customFormat="1" ht="13.5">
      <c r="A30" s="18"/>
      <c r="B30" s="604"/>
      <c r="C30" s="604"/>
      <c r="D30" s="604"/>
      <c r="E30" s="604"/>
      <c r="F30" s="604"/>
      <c r="G30" s="604"/>
      <c r="H30" s="604"/>
      <c r="I30" s="604"/>
      <c r="J30" s="604"/>
      <c r="K30" s="604"/>
      <c r="L30" s="619"/>
    </row>
    <row r="31" spans="1:17" s="642" customFormat="1"/>
    <row r="32" spans="1:17" s="642" customFormat="1"/>
    <row r="33" s="642" customFormat="1"/>
    <row r="34" s="642" customFormat="1"/>
    <row r="35" s="642" customFormat="1"/>
    <row r="36" s="642" customFormat="1"/>
    <row r="37" s="642" customFormat="1"/>
    <row r="38" s="642" customFormat="1"/>
    <row r="39" s="642" customFormat="1"/>
    <row r="40" s="642" customFormat="1"/>
    <row r="41" s="642" customFormat="1"/>
    <row r="42" s="642" customFormat="1"/>
    <row r="43" s="642" customFormat="1"/>
    <row r="44" s="642" customFormat="1"/>
    <row r="45" s="642" customFormat="1"/>
    <row r="46" s="642" customFormat="1"/>
    <row r="47" s="642" customFormat="1"/>
    <row r="48" s="642" customFormat="1"/>
    <row r="49" s="642" customFormat="1"/>
    <row r="50" s="642" customFormat="1"/>
    <row r="51" s="642" customFormat="1"/>
    <row r="52" s="642" customFormat="1"/>
    <row r="53" s="642" customFormat="1"/>
    <row r="54" s="642" customFormat="1"/>
    <row r="55" s="642" customFormat="1"/>
    <row r="56" s="642" customFormat="1"/>
    <row r="57" s="642" customFormat="1"/>
    <row r="58" s="642" customFormat="1"/>
    <row r="59" s="642" customFormat="1"/>
    <row r="60" s="642" customFormat="1"/>
    <row r="61" s="642" customFormat="1"/>
    <row r="62" s="642" customFormat="1"/>
    <row r="63" s="642" customFormat="1"/>
    <row r="64" s="642" customFormat="1"/>
    <row r="65" s="642" customFormat="1"/>
    <row r="66" s="642" customFormat="1"/>
    <row r="67" s="642" customFormat="1"/>
    <row r="68" s="642" customFormat="1"/>
    <row r="69" s="642" customFormat="1"/>
    <row r="70" s="642" customFormat="1"/>
    <row r="71" s="642" customFormat="1"/>
    <row r="72" s="642" customFormat="1"/>
    <row r="73" s="642" customFormat="1"/>
    <row r="74" s="642" customFormat="1"/>
    <row r="75" s="642" customFormat="1"/>
    <row r="76" s="642" customFormat="1"/>
    <row r="77" s="642" customFormat="1"/>
    <row r="78" s="642" customFormat="1"/>
    <row r="79" s="642" customFormat="1"/>
    <row r="80" s="642" customFormat="1"/>
    <row r="81" s="642" customFormat="1"/>
    <row r="82" s="642" customFormat="1"/>
    <row r="83" s="642" customFormat="1"/>
    <row r="84" s="642" customFormat="1"/>
    <row r="85" s="642" customFormat="1"/>
    <row r="86" s="642" customFormat="1"/>
    <row r="87" s="642" customFormat="1"/>
    <row r="88" s="642" customFormat="1"/>
    <row r="89" s="642" customFormat="1"/>
    <row r="90" s="642" customFormat="1"/>
    <row r="91" s="642" customFormat="1"/>
    <row r="92" s="642" customFormat="1"/>
    <row r="93" s="642" customFormat="1"/>
    <row r="94" s="642" customFormat="1"/>
    <row r="95" s="642" customFormat="1"/>
    <row r="96" s="642" customFormat="1"/>
    <row r="97" s="642" customFormat="1"/>
    <row r="98" s="642" customFormat="1"/>
    <row r="99" s="642" customFormat="1"/>
    <row r="100" s="642" customFormat="1"/>
    <row r="101" s="642" customFormat="1"/>
    <row r="102" s="642" customFormat="1"/>
    <row r="103" s="642" customFormat="1"/>
    <row r="104" s="642" customFormat="1"/>
    <row r="105" s="642" customFormat="1"/>
    <row r="106" s="642" customFormat="1"/>
    <row r="107" s="642" customFormat="1"/>
    <row r="108" s="642" customFormat="1"/>
    <row r="109" s="642" customFormat="1"/>
    <row r="110" s="642" customFormat="1"/>
    <row r="111" s="642" customFormat="1"/>
    <row r="112" s="642" customFormat="1"/>
    <row r="113" s="642" customFormat="1"/>
    <row r="114" s="642" customFormat="1"/>
    <row r="115" s="642" customFormat="1"/>
    <row r="116" s="642" customFormat="1"/>
    <row r="117" s="642" customFormat="1"/>
    <row r="118" s="642" customFormat="1"/>
    <row r="119" s="642" customFormat="1"/>
    <row r="120" s="642" customFormat="1"/>
    <row r="121" s="642" customFormat="1"/>
    <row r="122" s="642" customFormat="1"/>
    <row r="123" s="642" customFormat="1"/>
    <row r="124" s="642" customFormat="1"/>
    <row r="125" s="642" customFormat="1"/>
    <row r="126" s="642" customFormat="1"/>
    <row r="127" s="642" customFormat="1"/>
    <row r="128" s="642" customFormat="1"/>
    <row r="129" s="642" customFormat="1"/>
    <row r="130" s="642" customFormat="1"/>
    <row r="131" s="642" customFormat="1"/>
    <row r="132" s="642" customFormat="1"/>
    <row r="133" s="642" customFormat="1"/>
    <row r="134" s="642" customFormat="1"/>
    <row r="135" s="642" customFormat="1"/>
    <row r="136" s="642" customFormat="1"/>
    <row r="137" s="642" customFormat="1"/>
    <row r="138" s="642" customFormat="1"/>
    <row r="139" s="642" customFormat="1"/>
    <row r="140" s="642" customFormat="1"/>
    <row r="141" s="642" customFormat="1"/>
    <row r="142" s="642" customFormat="1"/>
    <row r="143" s="642" customFormat="1"/>
    <row r="144" s="642" customFormat="1"/>
    <row r="145" s="642" customFormat="1"/>
    <row r="146" s="642" customFormat="1"/>
    <row r="147" s="642" customFormat="1"/>
    <row r="148" s="642" customFormat="1"/>
    <row r="149" s="642" customFormat="1"/>
    <row r="150" s="642" customFormat="1"/>
    <row r="151" s="642" customFormat="1"/>
    <row r="152" s="642" customFormat="1"/>
    <row r="153" s="642" customFormat="1"/>
    <row r="154" s="642" customFormat="1"/>
    <row r="155" s="642" customFormat="1"/>
    <row r="156" s="642" customFormat="1"/>
    <row r="157" s="642" customFormat="1"/>
    <row r="158" s="642" customFormat="1"/>
    <row r="159" s="642" customFormat="1"/>
    <row r="160" s="642" customFormat="1"/>
    <row r="161" s="642" customFormat="1"/>
    <row r="162" s="642" customFormat="1"/>
    <row r="163" s="642" customFormat="1"/>
    <row r="164" s="642" customFormat="1"/>
    <row r="165" s="642" customFormat="1"/>
    <row r="166" s="642" customFormat="1"/>
    <row r="167" s="642" customFormat="1"/>
    <row r="168" s="642" customFormat="1"/>
    <row r="169" s="642" customFormat="1"/>
    <row r="170" s="642" customFormat="1"/>
    <row r="171" s="642" customFormat="1"/>
    <row r="172" s="642" customFormat="1"/>
    <row r="173" s="642" customFormat="1"/>
    <row r="174" s="642" customFormat="1"/>
    <row r="175" s="642" customFormat="1"/>
    <row r="176" s="642" customFormat="1"/>
    <row r="177" s="642" customFormat="1"/>
    <row r="178" s="642" customFormat="1"/>
    <row r="179" s="642" customFormat="1"/>
    <row r="180" s="642" customFormat="1"/>
    <row r="181" s="642" customFormat="1"/>
    <row r="182" s="642" customFormat="1"/>
    <row r="183" s="642" customFormat="1"/>
    <row r="184" s="642" customFormat="1"/>
    <row r="185" s="642" customFormat="1"/>
    <row r="186" s="642" customFormat="1"/>
    <row r="187" s="642" customFormat="1"/>
    <row r="188" s="642" customFormat="1"/>
    <row r="189" s="642" customFormat="1"/>
    <row r="190" s="642" customFormat="1"/>
    <row r="191" s="642" customFormat="1"/>
    <row r="192" s="642" customFormat="1"/>
    <row r="193" spans="3:3" s="642" customFormat="1"/>
    <row r="194" spans="3:3" s="642" customFormat="1"/>
    <row r="195" spans="3:3" s="642" customFormat="1"/>
    <row r="196" spans="3:3" s="642" customFormat="1"/>
    <row r="197" spans="3:3" s="642" customFormat="1"/>
    <row r="198" spans="3:3" s="642" customFormat="1"/>
    <row r="199" spans="3:3" s="642" customFormat="1"/>
    <row r="200" spans="3:3" s="642" customFormat="1"/>
    <row r="201" spans="3:3" s="642" customFormat="1"/>
    <row r="202" spans="3:3" s="642" customFormat="1">
      <c r="C202" s="642" t="s">
        <v>115</v>
      </c>
    </row>
    <row r="203" spans="3:3" s="642" customFormat="1"/>
    <row r="204" spans="3:3" s="642" customFormat="1"/>
    <row r="205" spans="3:3" s="642" customFormat="1"/>
    <row r="206" spans="3:3" s="642" customFormat="1"/>
    <row r="207" spans="3:3" s="642" customFormat="1"/>
    <row r="208" spans="3:3" s="642" customFormat="1"/>
    <row r="209" s="642" customFormat="1"/>
    <row r="210" s="642" customFormat="1"/>
    <row r="211" s="642" customFormat="1"/>
    <row r="212" s="642" customFormat="1"/>
    <row r="213" s="642" customFormat="1"/>
    <row r="214" s="642" customFormat="1"/>
    <row r="215" s="642" customFormat="1"/>
    <row r="216" s="642" customFormat="1"/>
    <row r="217" s="642" customFormat="1"/>
    <row r="218" s="642" customFormat="1"/>
    <row r="219" s="642" customFormat="1"/>
    <row r="220" s="642" customFormat="1"/>
    <row r="221" s="642" customFormat="1"/>
    <row r="222" s="642" customFormat="1"/>
    <row r="223" s="642" customFormat="1"/>
    <row r="224" s="642" customFormat="1"/>
    <row r="225" s="642" customFormat="1"/>
    <row r="226" s="642" customFormat="1"/>
    <row r="227" s="642" customFormat="1"/>
    <row r="228" s="642" customFormat="1"/>
    <row r="229" s="642" customFormat="1"/>
    <row r="230" s="642" customFormat="1"/>
    <row r="231" s="642" customFormat="1"/>
    <row r="232" s="642" customFormat="1"/>
    <row r="233" s="642" customFormat="1"/>
    <row r="234" s="642" customFormat="1"/>
    <row r="235" s="642" customFormat="1"/>
    <row r="236" s="642" customFormat="1"/>
    <row r="237" s="642" customFormat="1"/>
    <row r="238" s="642" customFormat="1"/>
    <row r="239" s="642" customFormat="1"/>
    <row r="240" s="642" customFormat="1"/>
    <row r="241" s="642" customFormat="1"/>
    <row r="242" s="642" customFormat="1"/>
    <row r="243" s="642" customFormat="1"/>
    <row r="244" s="642" customFormat="1"/>
    <row r="245" s="642" customFormat="1"/>
    <row r="246" s="642" customFormat="1"/>
    <row r="247" s="642" customFormat="1"/>
    <row r="248" s="642" customFormat="1"/>
    <row r="249" s="642" customFormat="1"/>
    <row r="250" s="642" customFormat="1"/>
    <row r="251" s="642" customFormat="1"/>
    <row r="252" s="642" customFormat="1"/>
    <row r="253" s="642" customFormat="1"/>
    <row r="254" s="642" customFormat="1"/>
    <row r="255" s="642" customFormat="1"/>
    <row r="256" s="642" customFormat="1"/>
    <row r="257" s="642" customFormat="1"/>
    <row r="258" s="642" customFormat="1"/>
    <row r="259" s="642" customFormat="1"/>
    <row r="260" s="642" customFormat="1"/>
    <row r="261" s="642" customFormat="1"/>
    <row r="262" s="642" customFormat="1"/>
    <row r="263" s="642" customFormat="1"/>
    <row r="264" s="642" customFormat="1"/>
    <row r="265" s="642" customFormat="1"/>
    <row r="266" s="642" customFormat="1"/>
    <row r="267" s="642" customFormat="1"/>
    <row r="268" s="642" customFormat="1"/>
    <row r="269" s="642" customFormat="1"/>
    <row r="270" s="642" customFormat="1"/>
    <row r="271" s="642" customFormat="1"/>
    <row r="272" s="642" customFormat="1"/>
    <row r="273" s="642" customFormat="1"/>
    <row r="274" s="642" customFormat="1"/>
    <row r="275" s="642" customFormat="1"/>
    <row r="276" s="642" customFormat="1"/>
    <row r="277" s="642" customFormat="1"/>
    <row r="278" s="642" customFormat="1"/>
    <row r="279" s="642" customFormat="1"/>
    <row r="280" s="642" customFormat="1"/>
    <row r="281" s="642" customFormat="1"/>
    <row r="282" s="642" customFormat="1"/>
    <row r="283" s="642" customFormat="1"/>
    <row r="284" s="642" customFormat="1"/>
  </sheetData>
  <mergeCells count="8">
    <mergeCell ref="G6:G7"/>
    <mergeCell ref="H6:I6"/>
    <mergeCell ref="A6:A7"/>
    <mergeCell ref="B6:B7"/>
    <mergeCell ref="C6:C7"/>
    <mergeCell ref="D6:D7"/>
    <mergeCell ref="E6:E7"/>
    <mergeCell ref="F6:F7"/>
  </mergeCells>
  <hyperlinks>
    <hyperlink ref="A1" location="Índice!A1" display="Volver al Índice" xr:uid="{98CA2CF4-617D-49CB-AED4-6D5B98DEE20C}"/>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1BA1-CACB-4345-BD71-B7A8D9B6FFEB}">
  <dimension ref="A1:R149"/>
  <sheetViews>
    <sheetView showGridLines="0" zoomScaleNormal="100" workbookViewId="0"/>
  </sheetViews>
  <sheetFormatPr baseColWidth="10" defaultColWidth="11.42578125" defaultRowHeight="12.75"/>
  <cols>
    <col min="1" max="1" width="44" style="824" customWidth="1"/>
    <col min="2" max="8" width="15.5703125" style="824" customWidth="1"/>
    <col min="9" max="9" width="22.42578125" style="824" customWidth="1"/>
    <col min="10" max="10" width="13.42578125" style="824" customWidth="1"/>
    <col min="11" max="11" width="19.5703125" style="824" customWidth="1"/>
    <col min="12" max="16384" width="11.42578125" style="824"/>
  </cols>
  <sheetData>
    <row r="1" spans="1:18" s="813" customFormat="1" ht="18" customHeight="1">
      <c r="A1" s="1504" t="s">
        <v>1218</v>
      </c>
      <c r="B1" s="812"/>
      <c r="C1" s="812"/>
      <c r="D1" s="812"/>
      <c r="E1" s="812"/>
      <c r="F1" s="812"/>
      <c r="G1" s="812"/>
      <c r="H1" s="812"/>
      <c r="I1" s="812"/>
    </row>
    <row r="2" spans="1:18" s="815" customFormat="1" ht="24.95" customHeight="1">
      <c r="A2" s="814" t="s">
        <v>771</v>
      </c>
      <c r="B2" s="814"/>
      <c r="C2" s="814"/>
      <c r="D2" s="814"/>
      <c r="E2" s="814"/>
      <c r="F2" s="814"/>
      <c r="G2" s="814"/>
      <c r="H2" s="814"/>
      <c r="I2" s="814"/>
      <c r="K2" s="816"/>
    </row>
    <row r="3" spans="1:18" s="818" customFormat="1" ht="18" customHeight="1">
      <c r="A3" s="817">
        <v>45473</v>
      </c>
      <c r="B3" s="817"/>
      <c r="C3" s="817"/>
      <c r="D3" s="817"/>
      <c r="E3" s="817"/>
      <c r="F3" s="817"/>
      <c r="G3" s="817"/>
      <c r="H3" s="817"/>
      <c r="I3" s="817"/>
      <c r="K3" s="819"/>
    </row>
    <row r="4" spans="1:18" s="821" customFormat="1" ht="18" customHeight="1">
      <c r="A4" s="820" t="s">
        <v>176</v>
      </c>
      <c r="B4" s="820"/>
      <c r="C4" s="820"/>
      <c r="D4" s="820"/>
      <c r="E4" s="820"/>
      <c r="F4" s="820"/>
      <c r="G4" s="820"/>
      <c r="H4" s="820"/>
      <c r="I4" s="820"/>
      <c r="K4" s="822"/>
    </row>
    <row r="5" spans="1:18" ht="7.5" customHeight="1" thickBot="1">
      <c r="A5" s="823"/>
      <c r="B5" s="823"/>
      <c r="C5" s="823"/>
      <c r="D5" s="823"/>
      <c r="E5" s="823"/>
      <c r="F5" s="823"/>
      <c r="G5" s="823"/>
      <c r="H5" s="823"/>
      <c r="I5" s="823"/>
      <c r="J5" s="823"/>
      <c r="K5" s="823"/>
    </row>
    <row r="6" spans="1:18" s="826" customFormat="1" ht="35.1" customHeight="1">
      <c r="A6" s="825" t="s">
        <v>1</v>
      </c>
      <c r="B6" s="825" t="s">
        <v>772</v>
      </c>
      <c r="C6" s="825"/>
      <c r="D6" s="825" t="s">
        <v>773</v>
      </c>
      <c r="E6" s="825"/>
      <c r="F6" s="825" t="s">
        <v>774</v>
      </c>
      <c r="G6" s="825" t="s">
        <v>775</v>
      </c>
      <c r="H6" s="825" t="s">
        <v>776</v>
      </c>
      <c r="I6" s="825" t="s">
        <v>777</v>
      </c>
    </row>
    <row r="7" spans="1:18" s="826" customFormat="1" ht="35.1" customHeight="1">
      <c r="A7" s="827"/>
      <c r="B7" s="828" t="s">
        <v>778</v>
      </c>
      <c r="C7" s="828" t="s">
        <v>779</v>
      </c>
      <c r="D7" s="828" t="s">
        <v>780</v>
      </c>
      <c r="E7" s="828" t="s">
        <v>781</v>
      </c>
      <c r="F7" s="827"/>
      <c r="G7" s="827" t="s">
        <v>782</v>
      </c>
      <c r="H7" s="827"/>
      <c r="I7" s="827"/>
    </row>
    <row r="8" spans="1:18" s="826" customFormat="1" ht="7.5" customHeight="1">
      <c r="A8" s="829"/>
      <c r="B8" s="830"/>
      <c r="C8" s="830"/>
      <c r="D8" s="830"/>
      <c r="E8" s="830"/>
      <c r="F8" s="829"/>
      <c r="G8" s="829"/>
      <c r="H8" s="829"/>
      <c r="I8" s="829"/>
    </row>
    <row r="9" spans="1:18" s="826" customFormat="1" ht="8.25" customHeight="1">
      <c r="A9" s="831"/>
      <c r="B9" s="832"/>
      <c r="C9" s="832"/>
      <c r="D9" s="832"/>
      <c r="E9" s="832"/>
      <c r="F9" s="832"/>
      <c r="G9" s="832"/>
      <c r="H9" s="832"/>
      <c r="I9" s="833"/>
    </row>
    <row r="10" spans="1:18" s="839" customFormat="1" ht="20.100000000000001" customHeight="1">
      <c r="A10" s="834" t="s">
        <v>29</v>
      </c>
      <c r="B10" s="835">
        <v>0</v>
      </c>
      <c r="C10" s="835">
        <v>23.7011161998342</v>
      </c>
      <c r="D10" s="835">
        <v>0.15060383661768417</v>
      </c>
      <c r="E10" s="835">
        <v>74.025840717311851</v>
      </c>
      <c r="F10" s="835">
        <v>0</v>
      </c>
      <c r="G10" s="835">
        <v>2.1224392462362625</v>
      </c>
      <c r="H10" s="835">
        <v>0</v>
      </c>
      <c r="I10" s="836">
        <v>12826070.30061</v>
      </c>
      <c r="J10" s="837"/>
      <c r="K10" s="838"/>
      <c r="L10" s="838"/>
      <c r="M10" s="838"/>
      <c r="N10" s="838"/>
      <c r="O10" s="838"/>
      <c r="P10" s="838"/>
      <c r="Q10" s="838"/>
      <c r="R10" s="838"/>
    </row>
    <row r="11" spans="1:18" s="839" customFormat="1" ht="20.100000000000001" customHeight="1">
      <c r="A11" s="834" t="s">
        <v>30</v>
      </c>
      <c r="B11" s="835">
        <v>0</v>
      </c>
      <c r="C11" s="835">
        <v>0</v>
      </c>
      <c r="D11" s="835">
        <v>1.5288829792579391E-2</v>
      </c>
      <c r="E11" s="835">
        <v>65.408471843984017</v>
      </c>
      <c r="F11" s="835">
        <v>0</v>
      </c>
      <c r="G11" s="835">
        <v>34.576239326223394</v>
      </c>
      <c r="H11" s="835">
        <v>0</v>
      </c>
      <c r="I11" s="836">
        <v>60471.142169999999</v>
      </c>
      <c r="J11" s="837"/>
      <c r="K11" s="838"/>
      <c r="L11" s="838"/>
      <c r="M11" s="838"/>
      <c r="N11" s="838"/>
      <c r="O11" s="838"/>
      <c r="P11" s="838"/>
      <c r="Q11" s="838"/>
      <c r="R11" s="838"/>
    </row>
    <row r="12" spans="1:18" s="839" customFormat="1" ht="20.100000000000001" customHeight="1">
      <c r="A12" s="834" t="s">
        <v>31</v>
      </c>
      <c r="B12" s="835">
        <v>0</v>
      </c>
      <c r="C12" s="835">
        <v>1.4573819828964725</v>
      </c>
      <c r="D12" s="835">
        <v>3.4059425707319756E-2</v>
      </c>
      <c r="E12" s="835">
        <v>64.557299428860972</v>
      </c>
      <c r="F12" s="835">
        <v>25.730940745052958</v>
      </c>
      <c r="G12" s="835">
        <v>8.2203184174822912</v>
      </c>
      <c r="H12" s="835">
        <v>0</v>
      </c>
      <c r="I12" s="836">
        <v>30122750.712719999</v>
      </c>
      <c r="J12" s="837"/>
      <c r="K12" s="838"/>
      <c r="L12" s="838"/>
      <c r="M12" s="838"/>
      <c r="N12" s="838"/>
      <c r="O12" s="838"/>
      <c r="P12" s="838"/>
      <c r="Q12" s="838"/>
      <c r="R12" s="838"/>
    </row>
    <row r="13" spans="1:18" s="839" customFormat="1" ht="20.100000000000001" customHeight="1">
      <c r="A13" s="834" t="s">
        <v>32</v>
      </c>
      <c r="B13" s="835">
        <v>0</v>
      </c>
      <c r="C13" s="835">
        <v>0</v>
      </c>
      <c r="D13" s="835">
        <v>1.2003415843249077</v>
      </c>
      <c r="E13" s="835">
        <v>42.909967472958087</v>
      </c>
      <c r="F13" s="835">
        <v>55.882607961907986</v>
      </c>
      <c r="G13" s="835">
        <v>7.0829808090161752E-3</v>
      </c>
      <c r="H13" s="835">
        <v>0</v>
      </c>
      <c r="I13" s="836">
        <v>1100797.7023</v>
      </c>
      <c r="J13" s="837"/>
      <c r="K13" s="838"/>
      <c r="L13" s="838"/>
      <c r="M13" s="838"/>
      <c r="N13" s="838"/>
      <c r="O13" s="838"/>
      <c r="P13" s="838"/>
      <c r="Q13" s="838"/>
      <c r="R13" s="838"/>
    </row>
    <row r="14" spans="1:18" s="839" customFormat="1" ht="20.100000000000001" customHeight="1">
      <c r="A14" s="834" t="s">
        <v>33</v>
      </c>
      <c r="B14" s="835">
        <v>0</v>
      </c>
      <c r="C14" s="835">
        <v>0.49863291025333617</v>
      </c>
      <c r="D14" s="835">
        <v>3.8197879874739292E-2</v>
      </c>
      <c r="E14" s="835">
        <v>73.355165246147152</v>
      </c>
      <c r="F14" s="835">
        <v>26.108003963724769</v>
      </c>
      <c r="G14" s="835">
        <v>0</v>
      </c>
      <c r="H14" s="835">
        <v>0</v>
      </c>
      <c r="I14" s="836">
        <v>3171677.8365000002</v>
      </c>
      <c r="J14" s="837"/>
      <c r="K14" s="838"/>
      <c r="L14" s="838"/>
      <c r="M14" s="838"/>
      <c r="N14" s="838"/>
      <c r="O14" s="838"/>
      <c r="P14" s="838"/>
      <c r="Q14" s="838"/>
      <c r="R14" s="838"/>
    </row>
    <row r="15" spans="1:18" s="839" customFormat="1" ht="20.100000000000001" customHeight="1">
      <c r="A15" s="834" t="s">
        <v>114</v>
      </c>
      <c r="B15" s="835">
        <v>0</v>
      </c>
      <c r="C15" s="835">
        <v>10.700896251463107</v>
      </c>
      <c r="D15" s="835">
        <v>6.5472577151478986E-2</v>
      </c>
      <c r="E15" s="835">
        <v>77.518026584482584</v>
      </c>
      <c r="F15" s="835">
        <v>0</v>
      </c>
      <c r="G15" s="835">
        <v>11.715604586902831</v>
      </c>
      <c r="H15" s="835">
        <v>0</v>
      </c>
      <c r="I15" s="836">
        <v>7053787.1593399998</v>
      </c>
      <c r="J15" s="837"/>
      <c r="K15" s="838"/>
      <c r="L15" s="838"/>
      <c r="M15" s="838"/>
      <c r="N15" s="838"/>
      <c r="O15" s="838"/>
      <c r="P15" s="838"/>
      <c r="Q15" s="838"/>
      <c r="R15" s="838"/>
    </row>
    <row r="16" spans="1:18" s="839" customFormat="1" ht="20.100000000000001" customHeight="1">
      <c r="A16" s="834" t="s">
        <v>35</v>
      </c>
      <c r="B16" s="835">
        <v>0</v>
      </c>
      <c r="C16" s="835">
        <v>25.081471186903379</v>
      </c>
      <c r="D16" s="835">
        <v>6.4858027619217112E-3</v>
      </c>
      <c r="E16" s="835">
        <v>74.912043010334685</v>
      </c>
      <c r="F16" s="835">
        <v>0</v>
      </c>
      <c r="G16" s="835">
        <v>0</v>
      </c>
      <c r="H16" s="835">
        <v>0</v>
      </c>
      <c r="I16" s="836">
        <v>3242509.1807400002</v>
      </c>
      <c r="J16" s="837"/>
      <c r="K16" s="838"/>
      <c r="L16" s="838"/>
      <c r="M16" s="838"/>
      <c r="N16" s="838"/>
      <c r="O16" s="838"/>
      <c r="P16" s="838"/>
      <c r="Q16" s="838"/>
      <c r="R16" s="838"/>
    </row>
    <row r="17" spans="1:18" s="839" customFormat="1" ht="20.100000000000001" customHeight="1">
      <c r="A17" s="834" t="s">
        <v>36</v>
      </c>
      <c r="B17" s="835">
        <v>0</v>
      </c>
      <c r="C17" s="835">
        <v>0.15318501404296078</v>
      </c>
      <c r="D17" s="835">
        <v>0.72785258532297004</v>
      </c>
      <c r="E17" s="835">
        <v>67.754264721310918</v>
      </c>
      <c r="F17" s="835">
        <v>30.047550276982729</v>
      </c>
      <c r="G17" s="835">
        <v>1.3171474023404139</v>
      </c>
      <c r="H17" s="835">
        <v>0</v>
      </c>
      <c r="I17" s="836">
        <v>12548084.328020001</v>
      </c>
      <c r="J17" s="837"/>
      <c r="K17" s="838"/>
      <c r="L17" s="838"/>
      <c r="M17" s="838"/>
      <c r="N17" s="838"/>
      <c r="O17" s="838"/>
      <c r="P17" s="838"/>
      <c r="Q17" s="838"/>
      <c r="R17" s="838"/>
    </row>
    <row r="18" spans="1:18" s="839" customFormat="1" ht="20.100000000000001" customHeight="1">
      <c r="A18" s="834" t="s">
        <v>37</v>
      </c>
      <c r="B18" s="835">
        <v>0</v>
      </c>
      <c r="C18" s="835">
        <v>0</v>
      </c>
      <c r="D18" s="835">
        <v>3.3290092313853943E-2</v>
      </c>
      <c r="E18" s="835">
        <v>97.99651028571256</v>
      </c>
      <c r="F18" s="835">
        <v>1.961246618456759</v>
      </c>
      <c r="G18" s="835">
        <v>8.9530035168212396E-3</v>
      </c>
      <c r="H18" s="835">
        <v>0</v>
      </c>
      <c r="I18" s="836">
        <v>3214700.8482600003</v>
      </c>
      <c r="J18" s="837"/>
      <c r="K18" s="838"/>
      <c r="L18" s="838"/>
      <c r="M18" s="838"/>
      <c r="N18" s="838"/>
      <c r="O18" s="838"/>
      <c r="P18" s="838"/>
      <c r="Q18" s="838"/>
      <c r="R18" s="838"/>
    </row>
    <row r="19" spans="1:18" s="839" customFormat="1" ht="20.100000000000001" customHeight="1">
      <c r="A19" s="834" t="s">
        <v>38</v>
      </c>
      <c r="B19" s="835">
        <v>0</v>
      </c>
      <c r="C19" s="835">
        <v>0</v>
      </c>
      <c r="D19" s="835">
        <v>9.8634947605651543E-2</v>
      </c>
      <c r="E19" s="835">
        <v>74.259788862333181</v>
      </c>
      <c r="F19" s="835">
        <v>25.641576190061166</v>
      </c>
      <c r="G19" s="835">
        <v>0</v>
      </c>
      <c r="H19" s="835">
        <v>0</v>
      </c>
      <c r="I19" s="836">
        <v>1234523.2593099999</v>
      </c>
      <c r="J19" s="837"/>
      <c r="K19" s="838"/>
      <c r="L19" s="838"/>
      <c r="M19" s="838"/>
      <c r="N19" s="838"/>
      <c r="O19" s="838"/>
      <c r="P19" s="838"/>
      <c r="Q19" s="838"/>
      <c r="R19" s="838"/>
    </row>
    <row r="20" spans="1:18" s="839" customFormat="1" ht="20.100000000000001" customHeight="1">
      <c r="A20" s="840" t="s">
        <v>39</v>
      </c>
      <c r="B20" s="835">
        <v>0</v>
      </c>
      <c r="C20" s="835">
        <v>0</v>
      </c>
      <c r="D20" s="835">
        <v>1.699543946165475E-2</v>
      </c>
      <c r="E20" s="835">
        <v>90.738744090192057</v>
      </c>
      <c r="F20" s="835">
        <v>0</v>
      </c>
      <c r="G20" s="835">
        <v>9.244260470346287</v>
      </c>
      <c r="H20" s="835">
        <v>0</v>
      </c>
      <c r="I20" s="836">
        <v>399065.05597000004</v>
      </c>
      <c r="J20" s="837"/>
      <c r="K20" s="838"/>
      <c r="L20" s="838"/>
      <c r="M20" s="838"/>
      <c r="N20" s="838"/>
      <c r="O20" s="838"/>
      <c r="P20" s="838"/>
      <c r="Q20" s="838"/>
      <c r="R20" s="838"/>
    </row>
    <row r="21" spans="1:18" s="839" customFormat="1" ht="20.100000000000001" customHeight="1">
      <c r="A21" s="840" t="s">
        <v>116</v>
      </c>
      <c r="B21" s="835">
        <v>0</v>
      </c>
      <c r="C21" s="835">
        <v>23.062738205528234</v>
      </c>
      <c r="D21" s="835">
        <v>0.18791293720855171</v>
      </c>
      <c r="E21" s="835">
        <v>76.749348857263215</v>
      </c>
      <c r="F21" s="835">
        <v>0</v>
      </c>
      <c r="G21" s="835">
        <v>0</v>
      </c>
      <c r="H21" s="835">
        <v>0</v>
      </c>
      <c r="I21" s="836">
        <v>811989.58021000004</v>
      </c>
      <c r="J21" s="837"/>
      <c r="K21" s="838"/>
      <c r="L21" s="838"/>
      <c r="M21" s="838"/>
      <c r="N21" s="838"/>
      <c r="O21" s="838"/>
      <c r="P21" s="838"/>
      <c r="Q21" s="838"/>
      <c r="R21" s="838"/>
    </row>
    <row r="22" spans="1:18" s="839" customFormat="1" ht="20.100000000000001" customHeight="1">
      <c r="A22" s="840" t="s">
        <v>151</v>
      </c>
      <c r="B22" s="835">
        <v>0</v>
      </c>
      <c r="C22" s="835">
        <v>0</v>
      </c>
      <c r="D22" s="835">
        <v>4.871773420265401E-2</v>
      </c>
      <c r="E22" s="835">
        <v>99.951282265797332</v>
      </c>
      <c r="F22" s="835">
        <v>0</v>
      </c>
      <c r="G22" s="835">
        <v>0</v>
      </c>
      <c r="H22" s="835">
        <v>0</v>
      </c>
      <c r="I22" s="836">
        <v>139976.15265999999</v>
      </c>
      <c r="J22" s="837"/>
      <c r="K22" s="838"/>
      <c r="L22" s="838"/>
      <c r="M22" s="838"/>
      <c r="N22" s="838"/>
      <c r="O22" s="838"/>
      <c r="P22" s="838"/>
      <c r="Q22" s="838"/>
      <c r="R22" s="838"/>
    </row>
    <row r="23" spans="1:18" s="839" customFormat="1" ht="20.100000000000001" customHeight="1">
      <c r="A23" s="27" t="s">
        <v>42</v>
      </c>
      <c r="B23" s="835">
        <v>0</v>
      </c>
      <c r="C23" s="835">
        <v>0</v>
      </c>
      <c r="D23" s="835">
        <v>1.3195186508961201</v>
      </c>
      <c r="E23" s="835">
        <v>98.680481349103871</v>
      </c>
      <c r="F23" s="835">
        <v>0</v>
      </c>
      <c r="G23" s="835">
        <v>0</v>
      </c>
      <c r="H23" s="835">
        <v>0</v>
      </c>
      <c r="I23" s="836">
        <v>79595.841960000005</v>
      </c>
      <c r="J23" s="837"/>
      <c r="K23" s="838"/>
      <c r="L23" s="838"/>
      <c r="M23" s="838"/>
      <c r="N23" s="838"/>
      <c r="O23" s="838"/>
      <c r="P23" s="838"/>
      <c r="Q23" s="838"/>
      <c r="R23" s="838"/>
    </row>
    <row r="24" spans="1:18" s="839" customFormat="1" ht="20.100000000000001" customHeight="1">
      <c r="A24" s="840" t="s">
        <v>43</v>
      </c>
      <c r="B24" s="835">
        <v>0</v>
      </c>
      <c r="C24" s="835">
        <v>0</v>
      </c>
      <c r="D24" s="835">
        <v>0</v>
      </c>
      <c r="E24" s="835">
        <v>47.683324557667021</v>
      </c>
      <c r="F24" s="835">
        <v>52.316675442332979</v>
      </c>
      <c r="G24" s="835">
        <v>0</v>
      </c>
      <c r="H24" s="835">
        <v>0</v>
      </c>
      <c r="I24" s="836">
        <v>362126.65256000002</v>
      </c>
      <c r="J24" s="837"/>
      <c r="K24" s="838"/>
      <c r="L24" s="838"/>
      <c r="M24" s="838"/>
      <c r="N24" s="838"/>
      <c r="O24" s="838"/>
      <c r="P24" s="838"/>
      <c r="Q24" s="838"/>
      <c r="R24" s="838"/>
    </row>
    <row r="25" spans="1:18" s="839" customFormat="1" ht="20.100000000000001" customHeight="1">
      <c r="A25" s="840" t="s">
        <v>44</v>
      </c>
      <c r="B25" s="835">
        <v>0</v>
      </c>
      <c r="C25" s="835">
        <v>0</v>
      </c>
      <c r="D25" s="835">
        <v>0</v>
      </c>
      <c r="E25" s="835">
        <v>78.81870086435994</v>
      </c>
      <c r="F25" s="835">
        <v>21.181299135640067</v>
      </c>
      <c r="G25" s="835">
        <v>0</v>
      </c>
      <c r="H25" s="835">
        <v>0</v>
      </c>
      <c r="I25" s="836">
        <v>241579.59316999998</v>
      </c>
      <c r="J25" s="837"/>
      <c r="K25" s="838"/>
      <c r="L25" s="838"/>
      <c r="M25" s="838"/>
      <c r="N25" s="838"/>
      <c r="O25" s="838"/>
      <c r="P25" s="838"/>
      <c r="Q25" s="838"/>
      <c r="R25" s="838"/>
    </row>
    <row r="26" spans="1:18" s="839" customFormat="1" ht="20.100000000000001" customHeight="1">
      <c r="A26" s="840" t="s">
        <v>45</v>
      </c>
      <c r="B26" s="835">
        <v>0</v>
      </c>
      <c r="C26" s="835">
        <v>8.9137829059801827</v>
      </c>
      <c r="D26" s="835">
        <v>0</v>
      </c>
      <c r="E26" s="835">
        <v>91.086217094019815</v>
      </c>
      <c r="F26" s="835">
        <v>0</v>
      </c>
      <c r="G26" s="835">
        <v>0</v>
      </c>
      <c r="H26" s="835">
        <v>0</v>
      </c>
      <c r="I26" s="836">
        <v>263723.34000000003</v>
      </c>
      <c r="J26" s="837"/>
      <c r="K26" s="838"/>
      <c r="L26" s="838"/>
      <c r="M26" s="838"/>
      <c r="N26" s="838"/>
      <c r="O26" s="838"/>
      <c r="P26" s="838"/>
      <c r="Q26" s="838"/>
      <c r="R26" s="838"/>
    </row>
    <row r="27" spans="1:18" s="845" customFormat="1" ht="30" customHeight="1" thickBot="1">
      <c r="A27" s="841" t="s">
        <v>46</v>
      </c>
      <c r="B27" s="842">
        <v>0</v>
      </c>
      <c r="C27" s="842">
        <v>6.8851155475903605</v>
      </c>
      <c r="D27" s="842">
        <v>0.18884342599316617</v>
      </c>
      <c r="E27" s="842">
        <v>70.313618800526243</v>
      </c>
      <c r="F27" s="842">
        <v>17.671511875215284</v>
      </c>
      <c r="G27" s="842">
        <v>4.9409103506749439</v>
      </c>
      <c r="H27" s="842">
        <v>0</v>
      </c>
      <c r="I27" s="843">
        <v>76873428.686499998</v>
      </c>
      <c r="J27" s="837"/>
      <c r="K27" s="844"/>
      <c r="L27" s="844"/>
      <c r="M27" s="844"/>
      <c r="N27" s="844"/>
      <c r="O27" s="844"/>
      <c r="P27" s="844"/>
      <c r="Q27" s="844"/>
      <c r="R27" s="844"/>
    </row>
    <row r="28" spans="1:18" ht="5.25" customHeight="1">
      <c r="A28" s="846"/>
      <c r="B28" s="847"/>
      <c r="C28" s="847"/>
      <c r="D28" s="847"/>
      <c r="E28" s="847"/>
      <c r="F28" s="847"/>
      <c r="G28" s="847"/>
      <c r="H28" s="847"/>
      <c r="I28" s="848"/>
      <c r="J28" s="849"/>
      <c r="K28" s="850"/>
    </row>
    <row r="29" spans="1:18" ht="13.5">
      <c r="A29" s="716" t="s">
        <v>154</v>
      </c>
      <c r="I29" s="851"/>
      <c r="K29" s="852"/>
    </row>
    <row r="30" spans="1:18" ht="13.5">
      <c r="A30" s="30"/>
    </row>
    <row r="149" spans="3:3">
      <c r="C149" s="824" t="s">
        <v>115</v>
      </c>
    </row>
  </sheetData>
  <mergeCells count="11">
    <mergeCell ref="I6:I8"/>
    <mergeCell ref="B7:B8"/>
    <mergeCell ref="C7:C8"/>
    <mergeCell ref="D7:D8"/>
    <mergeCell ref="E7:E8"/>
    <mergeCell ref="A6:A8"/>
    <mergeCell ref="B6:C6"/>
    <mergeCell ref="D6:E6"/>
    <mergeCell ref="F6:F8"/>
    <mergeCell ref="G6:G8"/>
    <mergeCell ref="H6:H8"/>
  </mergeCells>
  <hyperlinks>
    <hyperlink ref="A1" location="Índice!A1" display="Volver al Índice" xr:uid="{7E180E05-6B54-4E81-974C-A21F483326C8}"/>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763CF-586F-4D7A-9793-5E616BCBF860}">
  <dimension ref="A1:H206"/>
  <sheetViews>
    <sheetView showGridLines="0" workbookViewId="0"/>
  </sheetViews>
  <sheetFormatPr baseColWidth="10" defaultColWidth="11.42578125" defaultRowHeight="12.75"/>
  <cols>
    <col min="1" max="1" width="5" style="165" customWidth="1"/>
    <col min="2" max="2" width="1.85546875" style="165" customWidth="1"/>
    <col min="3" max="3" width="30.140625" style="165" customWidth="1"/>
    <col min="4" max="6" width="20.5703125" style="165" customWidth="1"/>
    <col min="7" max="7" width="14.42578125" style="165" customWidth="1"/>
    <col min="8" max="16384" width="11.42578125" style="165"/>
  </cols>
  <sheetData>
    <row r="1" spans="1:8" s="206" customFormat="1" ht="18" customHeight="1">
      <c r="A1" s="1505" t="s">
        <v>1218</v>
      </c>
      <c r="B1" s="117"/>
      <c r="C1" s="117"/>
      <c r="D1" s="117"/>
      <c r="E1" s="117"/>
      <c r="F1" s="117"/>
    </row>
    <row r="2" spans="1:8" s="209" customFormat="1" ht="24" customHeight="1">
      <c r="A2" s="207" t="s">
        <v>145</v>
      </c>
      <c r="B2" s="207"/>
      <c r="C2" s="208"/>
      <c r="D2" s="208"/>
      <c r="E2" s="208"/>
      <c r="F2" s="208"/>
    </row>
    <row r="3" spans="1:8" s="213" customFormat="1" ht="18" customHeight="1">
      <c r="A3" s="210">
        <v>45473</v>
      </c>
      <c r="B3" s="211"/>
      <c r="C3" s="212"/>
      <c r="D3" s="212"/>
      <c r="E3" s="212"/>
      <c r="F3" s="212"/>
    </row>
    <row r="4" spans="1:8" s="215" customFormat="1" ht="18" customHeight="1">
      <c r="A4" s="123" t="s">
        <v>123</v>
      </c>
      <c r="B4" s="123"/>
      <c r="C4" s="214"/>
      <c r="D4" s="214"/>
      <c r="E4" s="214"/>
      <c r="F4" s="214"/>
    </row>
    <row r="5" spans="1:8" s="127" customFormat="1" ht="6" customHeight="1">
      <c r="A5" s="125"/>
      <c r="B5" s="125"/>
    </row>
    <row r="6" spans="1:8" s="127" customFormat="1" ht="12.75" customHeight="1">
      <c r="A6" s="124" t="s">
        <v>146</v>
      </c>
      <c r="B6" s="124"/>
      <c r="C6" s="216"/>
      <c r="D6" s="216"/>
      <c r="E6" s="216"/>
      <c r="F6" s="216"/>
    </row>
    <row r="7" spans="1:8" s="127" customFormat="1" ht="13.5" thickBot="1">
      <c r="A7" s="217"/>
      <c r="B7" s="126"/>
      <c r="C7" s="126"/>
      <c r="D7" s="126"/>
      <c r="E7" s="126"/>
      <c r="F7" s="126"/>
    </row>
    <row r="8" spans="1:8" s="127" customFormat="1" ht="12.2" customHeight="1">
      <c r="A8" s="218" t="s">
        <v>1</v>
      </c>
      <c r="B8" s="218"/>
      <c r="C8" s="218"/>
      <c r="D8" s="130" t="s">
        <v>125</v>
      </c>
      <c r="E8" s="219" t="s">
        <v>147</v>
      </c>
      <c r="F8" s="219" t="s">
        <v>148</v>
      </c>
    </row>
    <row r="9" spans="1:8" s="127" customFormat="1" ht="12.2" customHeight="1">
      <c r="A9" s="220"/>
      <c r="B9" s="220"/>
      <c r="C9" s="220"/>
      <c r="D9" s="133"/>
      <c r="E9" s="221" t="s">
        <v>149</v>
      </c>
      <c r="F9" s="221" t="s">
        <v>150</v>
      </c>
    </row>
    <row r="10" spans="1:8" s="127" customFormat="1" ht="6" customHeight="1">
      <c r="A10" s="143"/>
      <c r="B10" s="143"/>
      <c r="C10" s="143"/>
      <c r="D10" s="138"/>
      <c r="E10" s="143"/>
      <c r="F10" s="143"/>
    </row>
    <row r="11" spans="1:8" s="143" customFormat="1" ht="11.1" customHeight="1">
      <c r="A11" s="137">
        <v>1</v>
      </c>
      <c r="B11" s="137"/>
      <c r="C11" s="139" t="s">
        <v>130</v>
      </c>
      <c r="D11" s="222">
        <v>119146866.31299999</v>
      </c>
      <c r="E11" s="223">
        <v>33.701623375908476</v>
      </c>
      <c r="F11" s="224">
        <v>33.701623375908476</v>
      </c>
      <c r="G11" s="225"/>
      <c r="H11" s="127"/>
    </row>
    <row r="12" spans="1:8" s="143" customFormat="1" ht="11.1" customHeight="1">
      <c r="A12" s="137">
        <v>2</v>
      </c>
      <c r="B12" s="137"/>
      <c r="C12" s="139" t="s">
        <v>29</v>
      </c>
      <c r="D12" s="222">
        <v>77310249.724000007</v>
      </c>
      <c r="E12" s="223">
        <v>21.867809032014794</v>
      </c>
      <c r="F12" s="224">
        <v>55.569432407923273</v>
      </c>
      <c r="G12" s="225"/>
      <c r="H12" s="127"/>
    </row>
    <row r="13" spans="1:8" s="143" customFormat="1" ht="11.1" customHeight="1">
      <c r="A13" s="137">
        <v>3</v>
      </c>
      <c r="B13" s="137"/>
      <c r="C13" s="139" t="s">
        <v>114</v>
      </c>
      <c r="D13" s="222">
        <v>51731008.217</v>
      </c>
      <c r="E13" s="223">
        <v>14.632520432433211</v>
      </c>
      <c r="F13" s="224">
        <v>70.201952840356483</v>
      </c>
      <c r="G13" s="225"/>
      <c r="H13" s="127"/>
    </row>
    <row r="14" spans="1:8" s="143" customFormat="1" ht="11.1" customHeight="1">
      <c r="A14" s="137">
        <v>4</v>
      </c>
      <c r="B14" s="137"/>
      <c r="C14" s="139" t="s">
        <v>36</v>
      </c>
      <c r="D14" s="222">
        <v>47980354.479000002</v>
      </c>
      <c r="E14" s="223">
        <v>13.571618676448653</v>
      </c>
      <c r="F14" s="224">
        <v>83.773571516805134</v>
      </c>
      <c r="G14" s="225"/>
      <c r="H14" s="127"/>
    </row>
    <row r="15" spans="1:8" s="143" customFormat="1" ht="11.1" customHeight="1">
      <c r="A15" s="137">
        <v>5</v>
      </c>
      <c r="B15" s="137"/>
      <c r="C15" s="139" t="s">
        <v>33</v>
      </c>
      <c r="D15" s="222">
        <v>14489019.697000001</v>
      </c>
      <c r="E15" s="223">
        <v>4.0983325875448156</v>
      </c>
      <c r="F15" s="224">
        <v>87.871904104349952</v>
      </c>
      <c r="G15" s="225"/>
      <c r="H15" s="127"/>
    </row>
    <row r="16" spans="1:8" s="143" customFormat="1" ht="11.1" customHeight="1">
      <c r="A16" s="137">
        <v>6</v>
      </c>
      <c r="B16" s="137"/>
      <c r="C16" s="139" t="s">
        <v>37</v>
      </c>
      <c r="D16" s="222">
        <v>12600705.688999999</v>
      </c>
      <c r="E16" s="223">
        <v>3.5642081956712834</v>
      </c>
      <c r="F16" s="224">
        <v>91.436112300021236</v>
      </c>
      <c r="G16" s="225"/>
      <c r="H16" s="127"/>
    </row>
    <row r="17" spans="1:8" s="143" customFormat="1" ht="11.1" customHeight="1">
      <c r="A17" s="137">
        <v>7</v>
      </c>
      <c r="B17" s="137"/>
      <c r="C17" s="139" t="s">
        <v>32</v>
      </c>
      <c r="D17" s="222">
        <v>8620257.9969999995</v>
      </c>
      <c r="E17" s="223">
        <v>2.438307421823978</v>
      </c>
      <c r="F17" s="224">
        <v>93.874419721845214</v>
      </c>
      <c r="G17" s="225"/>
      <c r="H17" s="127"/>
    </row>
    <row r="18" spans="1:8" s="143" customFormat="1" ht="11.1" customHeight="1">
      <c r="A18" s="137">
        <v>8</v>
      </c>
      <c r="B18" s="137"/>
      <c r="C18" s="139" t="s">
        <v>40</v>
      </c>
      <c r="D18" s="222">
        <v>6115056.6399999997</v>
      </c>
      <c r="E18" s="223">
        <v>1.7296916165821339</v>
      </c>
      <c r="F18" s="224">
        <v>95.604111338427344</v>
      </c>
      <c r="G18" s="225"/>
      <c r="H18" s="127"/>
    </row>
    <row r="19" spans="1:8" s="143" customFormat="1" ht="11.1" customHeight="1">
      <c r="A19" s="137">
        <v>9</v>
      </c>
      <c r="B19" s="137"/>
      <c r="C19" s="139" t="s">
        <v>38</v>
      </c>
      <c r="D19" s="222">
        <v>3754705.97</v>
      </c>
      <c r="E19" s="223">
        <v>1.0620479615115861</v>
      </c>
      <c r="F19" s="224">
        <v>96.666159299938926</v>
      </c>
      <c r="G19" s="225"/>
      <c r="H19" s="127"/>
    </row>
    <row r="20" spans="1:8" s="143" customFormat="1" ht="11.1" customHeight="1">
      <c r="A20" s="137">
        <v>10</v>
      </c>
      <c r="B20" s="137"/>
      <c r="C20" s="139" t="s">
        <v>39</v>
      </c>
      <c r="D20" s="222">
        <v>3454645.1630000002</v>
      </c>
      <c r="E20" s="223">
        <v>0.97717341448976658</v>
      </c>
      <c r="F20" s="224">
        <v>97.643332714428695</v>
      </c>
      <c r="G20" s="225"/>
      <c r="H20" s="127"/>
    </row>
    <row r="21" spans="1:8" s="143" customFormat="1" ht="11.1" customHeight="1">
      <c r="A21" s="137">
        <v>11</v>
      </c>
      <c r="B21" s="137"/>
      <c r="C21" s="139" t="s">
        <v>35</v>
      </c>
      <c r="D21" s="222">
        <v>2029281.219</v>
      </c>
      <c r="E21" s="223">
        <v>0.57399807047279827</v>
      </c>
      <c r="F21" s="224">
        <v>98.217330784901492</v>
      </c>
      <c r="G21" s="225"/>
      <c r="H21" s="127"/>
    </row>
    <row r="22" spans="1:8" s="143" customFormat="1" ht="11.1" customHeight="1">
      <c r="A22" s="137">
        <v>12</v>
      </c>
      <c r="B22" s="137"/>
      <c r="C22" s="139" t="s">
        <v>30</v>
      </c>
      <c r="D22" s="222">
        <v>1810185.669</v>
      </c>
      <c r="E22" s="223">
        <v>0.512025179888836</v>
      </c>
      <c r="F22" s="224">
        <v>98.729355964790329</v>
      </c>
      <c r="G22" s="225"/>
      <c r="H22" s="127"/>
    </row>
    <row r="23" spans="1:8" s="143" customFormat="1" ht="11.1" customHeight="1">
      <c r="A23" s="137">
        <v>13</v>
      </c>
      <c r="B23" s="137"/>
      <c r="C23" s="139" t="s">
        <v>151</v>
      </c>
      <c r="D23" s="222">
        <v>1382947.5290000001</v>
      </c>
      <c r="E23" s="223">
        <v>0.39117752915601406</v>
      </c>
      <c r="F23" s="224">
        <v>99.12053349394634</v>
      </c>
      <c r="G23" s="225"/>
      <c r="H23" s="127"/>
    </row>
    <row r="24" spans="1:8" s="143" customFormat="1" ht="11.1" customHeight="1">
      <c r="A24" s="137">
        <v>14</v>
      </c>
      <c r="B24" s="137"/>
      <c r="C24" s="139" t="s">
        <v>45</v>
      </c>
      <c r="D24" s="222">
        <v>1166235.851</v>
      </c>
      <c r="E24" s="223">
        <v>0.32987893541935054</v>
      </c>
      <c r="F24" s="224">
        <v>99.450412429365684</v>
      </c>
      <c r="G24" s="225"/>
      <c r="H24" s="127"/>
    </row>
    <row r="25" spans="1:8" s="143" customFormat="1" ht="11.1" customHeight="1">
      <c r="A25" s="137">
        <v>15</v>
      </c>
      <c r="B25" s="137"/>
      <c r="C25" s="226" t="s">
        <v>43</v>
      </c>
      <c r="D25" s="222">
        <v>1022765.866</v>
      </c>
      <c r="E25" s="223">
        <v>0.28929732761176286</v>
      </c>
      <c r="F25" s="224">
        <v>99.739709756977447</v>
      </c>
      <c r="G25" s="225"/>
      <c r="H25" s="127"/>
    </row>
    <row r="26" spans="1:8" s="143" customFormat="1" ht="11.1" customHeight="1">
      <c r="A26" s="227">
        <v>16</v>
      </c>
      <c r="B26" s="148"/>
      <c r="C26" s="226" t="s">
        <v>42</v>
      </c>
      <c r="D26" s="222">
        <v>733637.81400000001</v>
      </c>
      <c r="E26" s="223">
        <v>0.20751519588270614</v>
      </c>
      <c r="F26" s="224">
        <v>99.947224952860154</v>
      </c>
      <c r="G26" s="225"/>
      <c r="H26" s="127"/>
    </row>
    <row r="27" spans="1:8" s="143" customFormat="1" ht="11.1" customHeight="1">
      <c r="A27" s="227">
        <v>17</v>
      </c>
      <c r="B27" s="148"/>
      <c r="C27" s="226" t="s">
        <v>44</v>
      </c>
      <c r="D27" s="222">
        <v>186578</v>
      </c>
      <c r="E27" s="223">
        <v>5.2775047139818697E-2</v>
      </c>
      <c r="F27" s="224">
        <v>99.999999999999972</v>
      </c>
      <c r="G27" s="225"/>
      <c r="H27" s="127"/>
    </row>
    <row r="28" spans="1:8" s="148" customFormat="1" ht="9.75" customHeight="1">
      <c r="A28" s="144"/>
      <c r="B28" s="144"/>
      <c r="C28" s="144"/>
      <c r="D28" s="228"/>
      <c r="E28" s="229"/>
      <c r="F28" s="229"/>
    </row>
    <row r="29" spans="1:8" s="127" customFormat="1" ht="9.75" customHeight="1">
      <c r="A29" s="148"/>
      <c r="B29" s="148"/>
      <c r="C29" s="148"/>
      <c r="D29" s="230"/>
      <c r="E29" s="231"/>
      <c r="F29" s="126"/>
    </row>
    <row r="30" spans="1:8" s="127" customFormat="1" ht="15" customHeight="1">
      <c r="A30" s="124" t="s">
        <v>152</v>
      </c>
      <c r="B30" s="124"/>
      <c r="C30" s="216"/>
      <c r="D30" s="216"/>
      <c r="E30" s="216"/>
      <c r="F30" s="216"/>
    </row>
    <row r="31" spans="1:8" s="127" customFormat="1" ht="6.95" customHeight="1" thickBot="1">
      <c r="A31" s="126"/>
      <c r="B31" s="126"/>
      <c r="C31" s="126"/>
      <c r="D31" s="126"/>
      <c r="E31" s="126"/>
      <c r="F31" s="126"/>
    </row>
    <row r="32" spans="1:8" s="127" customFormat="1" ht="12.2" customHeight="1">
      <c r="A32" s="128" t="s">
        <v>1</v>
      </c>
      <c r="B32" s="128"/>
      <c r="C32" s="128"/>
      <c r="D32" s="130" t="s">
        <v>125</v>
      </c>
      <c r="E32" s="219" t="s">
        <v>147</v>
      </c>
      <c r="F32" s="219" t="s">
        <v>148</v>
      </c>
    </row>
    <row r="33" spans="1:7" s="127" customFormat="1" ht="12.2" customHeight="1">
      <c r="A33" s="232"/>
      <c r="B33" s="232"/>
      <c r="C33" s="232"/>
      <c r="D33" s="133"/>
      <c r="E33" s="221" t="s">
        <v>149</v>
      </c>
      <c r="F33" s="221" t="s">
        <v>150</v>
      </c>
    </row>
    <row r="34" spans="1:7" s="127" customFormat="1" ht="8.25" customHeight="1">
      <c r="A34" s="126"/>
      <c r="B34" s="126"/>
      <c r="C34" s="126"/>
      <c r="D34" s="233"/>
      <c r="E34" s="152"/>
      <c r="F34" s="152"/>
    </row>
    <row r="35" spans="1:7" s="143" customFormat="1" ht="11.1" customHeight="1">
      <c r="A35" s="137">
        <v>1</v>
      </c>
      <c r="B35" s="137"/>
      <c r="C35" s="139" t="s">
        <v>130</v>
      </c>
      <c r="D35" s="222">
        <v>123566501.286</v>
      </c>
      <c r="E35" s="223">
        <v>35.255608812430111</v>
      </c>
      <c r="F35" s="224">
        <v>35.255608812430111</v>
      </c>
      <c r="G35" s="234"/>
    </row>
    <row r="36" spans="1:7" s="143" customFormat="1" ht="11.1" customHeight="1">
      <c r="A36" s="137">
        <v>2</v>
      </c>
      <c r="B36" s="137"/>
      <c r="C36" s="139" t="s">
        <v>29</v>
      </c>
      <c r="D36" s="222">
        <v>72890520.464000002</v>
      </c>
      <c r="E36" s="223">
        <v>20.79689599420885</v>
      </c>
      <c r="F36" s="224">
        <v>56.052504806638964</v>
      </c>
      <c r="G36" s="234"/>
    </row>
    <row r="37" spans="1:7" s="143" customFormat="1" ht="11.1" customHeight="1">
      <c r="A37" s="137">
        <v>3</v>
      </c>
      <c r="B37" s="137"/>
      <c r="C37" s="139" t="s">
        <v>36</v>
      </c>
      <c r="D37" s="222">
        <v>47780464.979000002</v>
      </c>
      <c r="E37" s="223">
        <v>13.632573267383568</v>
      </c>
      <c r="F37" s="224">
        <v>69.685078074022528</v>
      </c>
      <c r="G37" s="234"/>
    </row>
    <row r="38" spans="1:7" s="143" customFormat="1" ht="11.1" customHeight="1">
      <c r="A38" s="137">
        <v>4</v>
      </c>
      <c r="B38" s="137"/>
      <c r="C38" s="139" t="s">
        <v>114</v>
      </c>
      <c r="D38" s="222">
        <v>43762859.159000002</v>
      </c>
      <c r="E38" s="223">
        <v>12.486282503476421</v>
      </c>
      <c r="F38" s="224">
        <v>82.171360577498945</v>
      </c>
      <c r="G38" s="234"/>
    </row>
    <row r="39" spans="1:7" s="143" customFormat="1" ht="11.1" customHeight="1">
      <c r="A39" s="137">
        <v>5</v>
      </c>
      <c r="B39" s="137"/>
      <c r="C39" s="139" t="s">
        <v>33</v>
      </c>
      <c r="D39" s="222">
        <v>15668105.647</v>
      </c>
      <c r="E39" s="223">
        <v>4.4703750431836857</v>
      </c>
      <c r="F39" s="224">
        <v>86.641735620682624</v>
      </c>
      <c r="G39" s="234"/>
    </row>
    <row r="40" spans="1:7" s="143" customFormat="1" ht="11.1" customHeight="1">
      <c r="A40" s="137">
        <v>6</v>
      </c>
      <c r="B40" s="137"/>
      <c r="C40" s="139" t="s">
        <v>37</v>
      </c>
      <c r="D40" s="222">
        <v>10259032.663000001</v>
      </c>
      <c r="E40" s="223">
        <v>2.9270752072483437</v>
      </c>
      <c r="F40" s="224">
        <v>89.568810827930974</v>
      </c>
      <c r="G40" s="234"/>
    </row>
    <row r="41" spans="1:7" s="143" customFormat="1" ht="11.1" customHeight="1">
      <c r="A41" s="137">
        <v>7</v>
      </c>
      <c r="B41" s="137"/>
      <c r="C41" s="139" t="s">
        <v>32</v>
      </c>
      <c r="D41" s="222">
        <v>7766208.3509999998</v>
      </c>
      <c r="E41" s="223">
        <v>2.2158303482669339</v>
      </c>
      <c r="F41" s="224">
        <v>91.784641176197908</v>
      </c>
      <c r="G41" s="234"/>
    </row>
    <row r="42" spans="1:7" s="143" customFormat="1" ht="11.1" customHeight="1">
      <c r="A42" s="137">
        <v>8</v>
      </c>
      <c r="B42" s="137"/>
      <c r="C42" s="139" t="s">
        <v>40</v>
      </c>
      <c r="D42" s="222">
        <v>6850875.1119999997</v>
      </c>
      <c r="E42" s="223">
        <v>1.9546703229255447</v>
      </c>
      <c r="F42" s="224">
        <v>93.73931149912346</v>
      </c>
      <c r="G42" s="234"/>
    </row>
    <row r="43" spans="1:7" s="143" customFormat="1" ht="11.1" customHeight="1">
      <c r="A43" s="137">
        <v>9</v>
      </c>
      <c r="B43" s="137"/>
      <c r="C43" s="139" t="s">
        <v>35</v>
      </c>
      <c r="D43" s="222">
        <v>6156827.983</v>
      </c>
      <c r="E43" s="223">
        <v>1.7566469604223078</v>
      </c>
      <c r="F43" s="224">
        <v>95.495958459545761</v>
      </c>
      <c r="G43" s="234"/>
    </row>
    <row r="44" spans="1:7" s="143" customFormat="1" ht="11.1" customHeight="1">
      <c r="A44" s="137">
        <v>10</v>
      </c>
      <c r="B44" s="137"/>
      <c r="C44" s="139" t="s">
        <v>38</v>
      </c>
      <c r="D44" s="222">
        <v>4099079.0249999999</v>
      </c>
      <c r="E44" s="223">
        <v>1.1695364446885974</v>
      </c>
      <c r="F44" s="224">
        <v>96.665494904234365</v>
      </c>
      <c r="G44" s="234"/>
    </row>
    <row r="45" spans="1:7" s="143" customFormat="1" ht="11.1" customHeight="1">
      <c r="A45" s="137">
        <v>11</v>
      </c>
      <c r="B45" s="137"/>
      <c r="C45" s="139" t="s">
        <v>39</v>
      </c>
      <c r="D45" s="222">
        <v>2970425.4569999999</v>
      </c>
      <c r="E45" s="223">
        <v>0.84751252830317958</v>
      </c>
      <c r="F45" s="224">
        <v>97.513007432537549</v>
      </c>
      <c r="G45" s="234"/>
    </row>
    <row r="46" spans="1:7" s="143" customFormat="1" ht="11.1" customHeight="1">
      <c r="A46" s="137">
        <v>12</v>
      </c>
      <c r="B46" s="137"/>
      <c r="C46" s="139" t="s">
        <v>43</v>
      </c>
      <c r="D46" s="222">
        <v>2070444.2919999999</v>
      </c>
      <c r="E46" s="223">
        <v>0.59073270884097673</v>
      </c>
      <c r="F46" s="224">
        <v>98.103740141378523</v>
      </c>
      <c r="G46" s="234"/>
    </row>
    <row r="47" spans="1:7" s="143" customFormat="1" ht="11.1" customHeight="1">
      <c r="A47" s="137">
        <v>13</v>
      </c>
      <c r="B47" s="137"/>
      <c r="C47" s="139" t="s">
        <v>44</v>
      </c>
      <c r="D47" s="222">
        <v>1882246.446</v>
      </c>
      <c r="E47" s="223">
        <v>0.53703668630359913</v>
      </c>
      <c r="F47" s="224">
        <v>98.640776827682117</v>
      </c>
      <c r="G47" s="234"/>
    </row>
    <row r="48" spans="1:7" s="143" customFormat="1" ht="11.1" customHeight="1">
      <c r="A48" s="137">
        <v>14</v>
      </c>
      <c r="B48" s="137"/>
      <c r="C48" s="139" t="s">
        <v>30</v>
      </c>
      <c r="D48" s="222">
        <v>1542825.621</v>
      </c>
      <c r="E48" s="223">
        <v>0.44019419497744799</v>
      </c>
      <c r="F48" s="224">
        <v>99.080971022659568</v>
      </c>
      <c r="G48" s="234"/>
    </row>
    <row r="49" spans="1:8" s="143" customFormat="1" ht="11.1" customHeight="1">
      <c r="A49" s="137">
        <v>15</v>
      </c>
      <c r="B49" s="137"/>
      <c r="C49" s="139" t="s">
        <v>41</v>
      </c>
      <c r="D49" s="222">
        <v>1370924.318</v>
      </c>
      <c r="E49" s="223">
        <v>0.39114785126906887</v>
      </c>
      <c r="F49" s="224">
        <v>99.472118873928636</v>
      </c>
      <c r="G49" s="234"/>
    </row>
    <row r="50" spans="1:8" s="143" customFormat="1" ht="11.1" customHeight="1">
      <c r="A50" s="137">
        <v>16</v>
      </c>
      <c r="B50" s="137"/>
      <c r="C50" s="139" t="s">
        <v>42</v>
      </c>
      <c r="D50" s="222">
        <v>1017750.764</v>
      </c>
      <c r="E50" s="223">
        <v>0.29038147419167254</v>
      </c>
      <c r="F50" s="224">
        <v>99.762500348120312</v>
      </c>
      <c r="G50" s="234"/>
    </row>
    <row r="51" spans="1:8" s="143" customFormat="1" ht="11.1" customHeight="1">
      <c r="A51" s="137">
        <v>17</v>
      </c>
      <c r="B51" s="137"/>
      <c r="C51" s="139" t="s">
        <v>45</v>
      </c>
      <c r="D51" s="222">
        <v>832406.58799999999</v>
      </c>
      <c r="E51" s="223">
        <v>0.23749965187970143</v>
      </c>
      <c r="F51" s="224">
        <v>100.00000000000001</v>
      </c>
      <c r="G51" s="234"/>
    </row>
    <row r="52" spans="1:8" s="148" customFormat="1" ht="6.75" customHeight="1">
      <c r="A52" s="144"/>
      <c r="B52" s="144"/>
      <c r="C52" s="144"/>
      <c r="D52" s="228"/>
      <c r="E52" s="229"/>
      <c r="F52" s="229"/>
    </row>
    <row r="53" spans="1:8" s="127" customFormat="1" ht="9.75" customHeight="1">
      <c r="A53" s="24"/>
      <c r="B53" s="126"/>
      <c r="C53" s="126"/>
      <c r="D53" s="231"/>
      <c r="E53" s="231"/>
      <c r="F53" s="235"/>
    </row>
    <row r="54" spans="1:8" s="127" customFormat="1" ht="12.75" customHeight="1">
      <c r="A54" s="124" t="s">
        <v>153</v>
      </c>
      <c r="B54" s="124"/>
      <c r="C54" s="216"/>
      <c r="D54" s="216"/>
      <c r="E54" s="216"/>
      <c r="F54" s="216"/>
    </row>
    <row r="55" spans="1:8" s="127" customFormat="1" ht="6.95" customHeight="1" thickBot="1">
      <c r="A55" s="126"/>
      <c r="B55" s="126"/>
      <c r="C55" s="126"/>
      <c r="D55" s="126"/>
      <c r="E55" s="126"/>
      <c r="F55" s="126"/>
    </row>
    <row r="56" spans="1:8" s="127" customFormat="1" ht="12.2" customHeight="1">
      <c r="A56" s="218" t="s">
        <v>1</v>
      </c>
      <c r="B56" s="218"/>
      <c r="C56" s="218"/>
      <c r="D56" s="130" t="s">
        <v>125</v>
      </c>
      <c r="E56" s="219" t="s">
        <v>147</v>
      </c>
      <c r="F56" s="219" t="s">
        <v>148</v>
      </c>
    </row>
    <row r="57" spans="1:8" s="127" customFormat="1" ht="12.2" customHeight="1">
      <c r="A57" s="220"/>
      <c r="B57" s="220"/>
      <c r="C57" s="220"/>
      <c r="D57" s="133"/>
      <c r="E57" s="221" t="s">
        <v>149</v>
      </c>
      <c r="F57" s="221" t="s">
        <v>150</v>
      </c>
    </row>
    <row r="58" spans="1:8" s="127" customFormat="1" ht="6" customHeight="1">
      <c r="A58" s="126"/>
      <c r="B58" s="126"/>
      <c r="C58" s="126"/>
      <c r="D58" s="233"/>
      <c r="E58" s="152"/>
      <c r="F58" s="152"/>
    </row>
    <row r="59" spans="1:8" s="143" customFormat="1" ht="11.1" customHeight="1">
      <c r="A59" s="137">
        <v>1</v>
      </c>
      <c r="B59" s="137"/>
      <c r="C59" s="139" t="s">
        <v>130</v>
      </c>
      <c r="D59" s="222">
        <v>22531682.149</v>
      </c>
      <c r="E59" s="223">
        <v>34.384471103127282</v>
      </c>
      <c r="F59" s="224">
        <v>34.384471103127282</v>
      </c>
    </row>
    <row r="60" spans="1:8" s="143" customFormat="1" ht="11.1" customHeight="1">
      <c r="A60" s="137">
        <v>2</v>
      </c>
      <c r="B60" s="137"/>
      <c r="C60" s="139" t="s">
        <v>29</v>
      </c>
      <c r="D60" s="222">
        <v>12144807.489</v>
      </c>
      <c r="E60" s="223">
        <v>18.533582153212556</v>
      </c>
      <c r="F60" s="224">
        <v>52.918053256339839</v>
      </c>
    </row>
    <row r="61" spans="1:8" s="143" customFormat="1" ht="11.1" customHeight="1">
      <c r="A61" s="137">
        <v>3</v>
      </c>
      <c r="B61" s="137"/>
      <c r="C61" s="139" t="s">
        <v>114</v>
      </c>
      <c r="D61" s="222">
        <v>11074379.117000001</v>
      </c>
      <c r="E61" s="223">
        <v>16.900055052057567</v>
      </c>
      <c r="F61" s="224">
        <v>69.818108308397399</v>
      </c>
    </row>
    <row r="62" spans="1:8" s="143" customFormat="1" ht="11.1" customHeight="1">
      <c r="A62" s="137">
        <v>4</v>
      </c>
      <c r="B62" s="137"/>
      <c r="C62" s="139" t="s">
        <v>36</v>
      </c>
      <c r="D62" s="222">
        <v>7652621.1399999997</v>
      </c>
      <c r="E62" s="223">
        <v>11.678281661859375</v>
      </c>
      <c r="F62" s="224">
        <v>81.496389970256772</v>
      </c>
      <c r="H62" s="137"/>
    </row>
    <row r="63" spans="1:8" s="143" customFormat="1" ht="11.1" customHeight="1">
      <c r="A63" s="137">
        <v>5</v>
      </c>
      <c r="B63" s="137"/>
      <c r="C63" s="139" t="s">
        <v>37</v>
      </c>
      <c r="D63" s="222">
        <v>2527797.182</v>
      </c>
      <c r="E63" s="223">
        <v>3.857544615811257</v>
      </c>
      <c r="F63" s="224">
        <v>85.353934586068021</v>
      </c>
      <c r="H63" s="137"/>
    </row>
    <row r="64" spans="1:8" s="143" customFormat="1" ht="11.1" customHeight="1">
      <c r="A64" s="137">
        <v>6</v>
      </c>
      <c r="B64" s="137"/>
      <c r="C64" s="139" t="s">
        <v>33</v>
      </c>
      <c r="D64" s="222">
        <v>1794026.233</v>
      </c>
      <c r="E64" s="223">
        <v>2.737773538562835</v>
      </c>
      <c r="F64" s="224">
        <v>88.091708124630856</v>
      </c>
      <c r="H64" s="137"/>
    </row>
    <row r="65" spans="1:8" s="143" customFormat="1" ht="11.1" customHeight="1">
      <c r="A65" s="137">
        <v>7</v>
      </c>
      <c r="B65" s="137"/>
      <c r="C65" s="139" t="s">
        <v>35</v>
      </c>
      <c r="D65" s="222">
        <v>1386144.9410000001</v>
      </c>
      <c r="E65" s="223">
        <v>2.1153263370829105</v>
      </c>
      <c r="F65" s="224">
        <v>90.207034461713761</v>
      </c>
      <c r="H65" s="137"/>
    </row>
    <row r="66" spans="1:8" s="143" customFormat="1" ht="11.1" customHeight="1">
      <c r="A66" s="137">
        <v>8</v>
      </c>
      <c r="B66" s="137"/>
      <c r="C66" s="139" t="s">
        <v>40</v>
      </c>
      <c r="D66" s="222">
        <v>1284079.4879999999</v>
      </c>
      <c r="E66" s="223">
        <v>1.9595693635867324</v>
      </c>
      <c r="F66" s="224">
        <v>92.166603825300498</v>
      </c>
      <c r="G66" s="234"/>
      <c r="H66" s="137"/>
    </row>
    <row r="67" spans="1:8" s="143" customFormat="1" ht="11.1" customHeight="1">
      <c r="A67" s="137">
        <v>9</v>
      </c>
      <c r="B67" s="137"/>
      <c r="C67" s="139" t="s">
        <v>32</v>
      </c>
      <c r="D67" s="222">
        <v>1177744.9140000001</v>
      </c>
      <c r="E67" s="223">
        <v>1.7972974984508834</v>
      </c>
      <c r="F67" s="224">
        <v>93.963901323751386</v>
      </c>
      <c r="G67" s="234"/>
      <c r="H67" s="137"/>
    </row>
    <row r="68" spans="1:8" s="143" customFormat="1" ht="11.1" customHeight="1">
      <c r="A68" s="137">
        <v>10</v>
      </c>
      <c r="B68" s="137"/>
      <c r="C68" s="139" t="s">
        <v>39</v>
      </c>
      <c r="D68" s="222">
        <v>927680.69099999999</v>
      </c>
      <c r="E68" s="223">
        <v>1.4156870180256087</v>
      </c>
      <c r="F68" s="224">
        <v>95.379588341776994</v>
      </c>
      <c r="G68" s="234"/>
      <c r="H68" s="137"/>
    </row>
    <row r="69" spans="1:8" s="143" customFormat="1" ht="11.1" customHeight="1">
      <c r="A69" s="137">
        <v>11</v>
      </c>
      <c r="B69" s="137"/>
      <c r="C69" s="139" t="s">
        <v>38</v>
      </c>
      <c r="D69" s="222">
        <v>758817.05099999998</v>
      </c>
      <c r="E69" s="223">
        <v>1.1579926784928374</v>
      </c>
      <c r="F69" s="224">
        <v>96.537581020269826</v>
      </c>
      <c r="G69" s="234"/>
      <c r="H69" s="137"/>
    </row>
    <row r="70" spans="1:8" s="143" customFormat="1" ht="11.1" customHeight="1">
      <c r="A70" s="137">
        <v>12</v>
      </c>
      <c r="B70" s="137"/>
      <c r="C70" s="139" t="s">
        <v>45</v>
      </c>
      <c r="D70" s="222">
        <v>591574.45900000003</v>
      </c>
      <c r="E70" s="223">
        <v>0.90277213908489407</v>
      </c>
      <c r="F70" s="224">
        <v>97.440353159354714</v>
      </c>
      <c r="G70" s="234"/>
      <c r="H70" s="137"/>
    </row>
    <row r="71" spans="1:8" s="143" customFormat="1" ht="11.1" customHeight="1">
      <c r="A71" s="137">
        <v>13</v>
      </c>
      <c r="B71" s="137"/>
      <c r="C71" s="139" t="s">
        <v>43</v>
      </c>
      <c r="D71" s="222">
        <v>505833.89500000002</v>
      </c>
      <c r="E71" s="223">
        <v>0.77192776067905555</v>
      </c>
      <c r="F71" s="224">
        <v>98.212280920033777</v>
      </c>
      <c r="G71" s="234"/>
      <c r="H71" s="137"/>
    </row>
    <row r="72" spans="1:8" s="143" customFormat="1" ht="11.1" customHeight="1">
      <c r="A72" s="137">
        <v>14</v>
      </c>
      <c r="B72" s="137"/>
      <c r="C72" s="139" t="s">
        <v>30</v>
      </c>
      <c r="D72" s="222">
        <v>403434.89899999998</v>
      </c>
      <c r="E72" s="223">
        <v>0.61566178392385296</v>
      </c>
      <c r="F72" s="224">
        <v>98.827942703957632</v>
      </c>
      <c r="G72" s="234"/>
      <c r="H72" s="137"/>
    </row>
    <row r="73" spans="1:8" s="143" customFormat="1" ht="11.1" customHeight="1">
      <c r="A73" s="137">
        <v>15</v>
      </c>
      <c r="B73" s="137"/>
      <c r="C73" s="139" t="s">
        <v>151</v>
      </c>
      <c r="D73" s="222">
        <v>358624.13799999998</v>
      </c>
      <c r="E73" s="223">
        <v>0.54727832695315237</v>
      </c>
      <c r="F73" s="224">
        <v>99.37522103091078</v>
      </c>
      <c r="G73" s="234"/>
      <c r="H73" s="137"/>
    </row>
    <row r="74" spans="1:8" s="143" customFormat="1" ht="11.1" customHeight="1">
      <c r="A74" s="137">
        <v>16</v>
      </c>
      <c r="B74" s="137"/>
      <c r="C74" s="139" t="s">
        <v>44</v>
      </c>
      <c r="D74" s="222">
        <v>283788.84600000002</v>
      </c>
      <c r="E74" s="223">
        <v>0.43307593770178915</v>
      </c>
      <c r="F74" s="224">
        <v>99.808296968612567</v>
      </c>
      <c r="G74" s="234"/>
      <c r="H74" s="137"/>
    </row>
    <row r="75" spans="1:8" s="143" customFormat="1" ht="11.1" customHeight="1">
      <c r="A75" s="137">
        <v>17</v>
      </c>
      <c r="B75" s="137"/>
      <c r="C75" s="139" t="s">
        <v>42</v>
      </c>
      <c r="D75" s="222">
        <v>125620.42200000001</v>
      </c>
      <c r="E75" s="223">
        <v>0.19170303138744382</v>
      </c>
      <c r="F75" s="224">
        <v>100.00000000000001</v>
      </c>
      <c r="G75" s="234"/>
      <c r="H75" s="137"/>
    </row>
    <row r="76" spans="1:8" ht="7.5" customHeight="1">
      <c r="A76" s="236"/>
      <c r="B76" s="236"/>
      <c r="C76" s="236"/>
      <c r="D76" s="228"/>
      <c r="E76" s="236"/>
      <c r="F76" s="236"/>
      <c r="H76" s="237"/>
    </row>
    <row r="77" spans="1:8" ht="13.5">
      <c r="A77" s="238" t="s">
        <v>154</v>
      </c>
      <c r="B77" s="238"/>
      <c r="C77" s="162"/>
      <c r="D77" s="239"/>
      <c r="E77" s="162"/>
      <c r="F77" s="162"/>
      <c r="H77" s="237"/>
    </row>
    <row r="78" spans="1:8" ht="13.5">
      <c r="A78" s="238" t="s">
        <v>155</v>
      </c>
      <c r="B78" s="162"/>
      <c r="C78" s="162"/>
      <c r="D78" s="240"/>
      <c r="E78" s="162"/>
      <c r="F78" s="162"/>
      <c r="H78" s="237"/>
    </row>
    <row r="79" spans="1:8" ht="12.75" customHeight="1">
      <c r="A79" s="163"/>
      <c r="B79" s="33"/>
      <c r="C79" s="33"/>
      <c r="D79" s="33"/>
      <c r="E79" s="33"/>
      <c r="F79" s="241"/>
      <c r="H79" s="237"/>
    </row>
    <row r="80" spans="1:8">
      <c r="F80" s="241"/>
      <c r="H80" s="237"/>
    </row>
    <row r="81" spans="8:8">
      <c r="H81" s="237"/>
    </row>
    <row r="82" spans="8:8">
      <c r="H82" s="237"/>
    </row>
    <row r="83" spans="8:8">
      <c r="H83" s="237"/>
    </row>
    <row r="84" spans="8:8">
      <c r="H84" s="237"/>
    </row>
    <row r="85" spans="8:8">
      <c r="H85" s="237"/>
    </row>
    <row r="86" spans="8:8">
      <c r="H86" s="237"/>
    </row>
    <row r="87" spans="8:8">
      <c r="H87" s="237"/>
    </row>
    <row r="88" spans="8:8">
      <c r="H88" s="237"/>
    </row>
    <row r="89" spans="8:8">
      <c r="H89" s="237"/>
    </row>
    <row r="90" spans="8:8">
      <c r="H90" s="237"/>
    </row>
    <row r="91" spans="8:8">
      <c r="H91" s="237"/>
    </row>
    <row r="92" spans="8:8">
      <c r="H92" s="237"/>
    </row>
    <row r="93" spans="8:8">
      <c r="H93" s="237"/>
    </row>
    <row r="94" spans="8:8">
      <c r="H94" s="237"/>
    </row>
    <row r="95" spans="8:8">
      <c r="H95" s="237"/>
    </row>
    <row r="96" spans="8:8">
      <c r="H96" s="237"/>
    </row>
    <row r="97" spans="8:8">
      <c r="H97" s="237"/>
    </row>
    <row r="98" spans="8:8">
      <c r="H98" s="237"/>
    </row>
    <row r="206" spans="3:3">
      <c r="C206" s="165" t="s">
        <v>115</v>
      </c>
    </row>
  </sheetData>
  <mergeCells count="6">
    <mergeCell ref="A8:C9"/>
    <mergeCell ref="D8:D9"/>
    <mergeCell ref="A32:C33"/>
    <mergeCell ref="D32:D33"/>
    <mergeCell ref="A56:C57"/>
    <mergeCell ref="D56:D57"/>
  </mergeCells>
  <hyperlinks>
    <hyperlink ref="A1" location="Índice!A1" display="Volver al Índice" xr:uid="{DEEA6D96-E6F5-450F-AE7B-E299C192C0E3}"/>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A27DE-0936-407D-82A0-29F5150CDE0E}">
  <dimension ref="A1:Y81"/>
  <sheetViews>
    <sheetView showGridLines="0" topLeftCell="A2" zoomScaleNormal="100" workbookViewId="0"/>
  </sheetViews>
  <sheetFormatPr baseColWidth="10" defaultColWidth="11.42578125" defaultRowHeight="12.75"/>
  <cols>
    <col min="1" max="1" width="3.5703125" style="165" customWidth="1"/>
    <col min="2" max="2" width="1.42578125" style="165" customWidth="1"/>
    <col min="3" max="3" width="19.140625" style="165" customWidth="1"/>
    <col min="4" max="4" width="12.5703125" style="165" bestFit="1" customWidth="1"/>
    <col min="5" max="6" width="10.5703125" style="165" customWidth="1"/>
    <col min="7" max="7" width="1.85546875" style="165" customWidth="1"/>
    <col min="8" max="8" width="3.42578125" style="165" customWidth="1"/>
    <col min="9" max="9" width="1" style="165" customWidth="1"/>
    <col min="10" max="10" width="19" style="165" customWidth="1"/>
    <col min="11" max="11" width="11.42578125" style="165" bestFit="1" customWidth="1"/>
    <col min="12" max="13" width="10.5703125" style="165" customWidth="1"/>
    <col min="14" max="14" width="1.42578125" style="165" customWidth="1"/>
    <col min="15" max="15" width="2.5703125" style="165" customWidth="1"/>
    <col min="16" max="16" width="1.140625" style="165" customWidth="1"/>
    <col min="17" max="17" width="17.5703125" style="165" customWidth="1"/>
    <col min="18" max="18" width="11.42578125" style="165" bestFit="1" customWidth="1"/>
    <col min="19" max="20" width="10.5703125" style="165" customWidth="1"/>
    <col min="21" max="16384" width="11.42578125" style="165"/>
  </cols>
  <sheetData>
    <row r="1" spans="1:22" ht="21.75" customHeight="1">
      <c r="A1" s="1505" t="s">
        <v>1218</v>
      </c>
      <c r="B1" s="242"/>
      <c r="C1" s="242"/>
      <c r="D1" s="242"/>
      <c r="E1" s="242"/>
      <c r="F1" s="242"/>
      <c r="G1" s="242"/>
      <c r="H1" s="242"/>
      <c r="I1" s="242"/>
      <c r="J1" s="242"/>
      <c r="K1" s="242"/>
      <c r="L1" s="242"/>
      <c r="M1" s="242"/>
      <c r="N1" s="242"/>
      <c r="O1" s="242"/>
      <c r="P1" s="242"/>
      <c r="Q1" s="242"/>
      <c r="R1" s="242"/>
      <c r="S1" s="242"/>
      <c r="T1" s="242"/>
    </row>
    <row r="2" spans="1:22" s="244" customFormat="1" ht="24.95" customHeight="1">
      <c r="A2" s="243" t="s">
        <v>156</v>
      </c>
      <c r="B2" s="243"/>
      <c r="C2" s="243"/>
      <c r="D2" s="243"/>
      <c r="E2" s="243"/>
      <c r="F2" s="243"/>
      <c r="G2" s="243"/>
      <c r="H2" s="243"/>
      <c r="I2" s="243"/>
      <c r="J2" s="243"/>
      <c r="K2" s="243"/>
      <c r="L2" s="243"/>
      <c r="M2" s="243"/>
      <c r="N2" s="243"/>
      <c r="O2" s="243"/>
      <c r="P2" s="243"/>
      <c r="Q2" s="243"/>
      <c r="R2" s="243"/>
      <c r="S2" s="243"/>
      <c r="T2" s="243"/>
    </row>
    <row r="3" spans="1:22" s="246" customFormat="1" ht="18" customHeight="1">
      <c r="A3" s="245">
        <v>45473</v>
      </c>
      <c r="B3" s="245"/>
      <c r="C3" s="245"/>
      <c r="D3" s="245"/>
      <c r="E3" s="245"/>
      <c r="F3" s="245"/>
      <c r="G3" s="245"/>
      <c r="H3" s="245"/>
      <c r="I3" s="245"/>
      <c r="J3" s="245"/>
      <c r="K3" s="245"/>
      <c r="L3" s="245"/>
      <c r="M3" s="245"/>
      <c r="N3" s="245"/>
      <c r="O3" s="245"/>
      <c r="P3" s="245"/>
      <c r="Q3" s="245"/>
      <c r="R3" s="245"/>
      <c r="S3" s="245"/>
      <c r="T3" s="245"/>
    </row>
    <row r="4" spans="1:22" s="248" customFormat="1" ht="18" customHeight="1">
      <c r="A4" s="247" t="s">
        <v>123</v>
      </c>
      <c r="B4" s="247"/>
      <c r="C4" s="247"/>
      <c r="D4" s="247"/>
      <c r="E4" s="247"/>
      <c r="F4" s="247"/>
      <c r="G4" s="247"/>
      <c r="H4" s="247"/>
      <c r="I4" s="247"/>
      <c r="J4" s="247"/>
      <c r="K4" s="247"/>
      <c r="L4" s="247"/>
      <c r="M4" s="247"/>
      <c r="N4" s="247"/>
      <c r="O4" s="247"/>
      <c r="P4" s="247"/>
      <c r="Q4" s="247"/>
      <c r="R4" s="247"/>
      <c r="S4" s="247"/>
      <c r="T4" s="247"/>
    </row>
    <row r="5" spans="1:22" s="249" customFormat="1" ht="9.75" customHeight="1">
      <c r="A5" s="249" t="s">
        <v>157</v>
      </c>
    </row>
    <row r="6" spans="1:22" s="252" customFormat="1" ht="12" customHeight="1">
      <c r="A6" s="124" t="s">
        <v>158</v>
      </c>
      <c r="B6" s="124"/>
      <c r="C6" s="124"/>
      <c r="D6" s="124"/>
      <c r="E6" s="124"/>
      <c r="F6" s="124"/>
      <c r="G6" s="250"/>
      <c r="H6" s="124" t="s">
        <v>159</v>
      </c>
      <c r="I6" s="124"/>
      <c r="J6" s="124"/>
      <c r="K6" s="124"/>
      <c r="L6" s="124"/>
      <c r="M6" s="124"/>
      <c r="N6" s="250"/>
      <c r="O6" s="250"/>
      <c r="P6" s="250"/>
      <c r="Q6" s="251" t="s">
        <v>160</v>
      </c>
      <c r="R6" s="251"/>
      <c r="S6" s="251"/>
      <c r="T6" s="251"/>
      <c r="U6" s="250"/>
      <c r="V6" s="250"/>
    </row>
    <row r="7" spans="1:22" s="249" customFormat="1" ht="9" customHeight="1" thickBot="1"/>
    <row r="8" spans="1:22" s="253" customFormat="1" ht="12.95" customHeight="1">
      <c r="A8" s="128" t="s">
        <v>1</v>
      </c>
      <c r="B8" s="128"/>
      <c r="C8" s="129"/>
      <c r="D8" s="129" t="s">
        <v>125</v>
      </c>
      <c r="E8" s="130" t="s">
        <v>161</v>
      </c>
      <c r="F8" s="130" t="s">
        <v>162</v>
      </c>
      <c r="G8" s="126"/>
      <c r="H8" s="128" t="s">
        <v>1</v>
      </c>
      <c r="I8" s="128"/>
      <c r="J8" s="129"/>
      <c r="K8" s="129" t="s">
        <v>125</v>
      </c>
      <c r="L8" s="130" t="s">
        <v>161</v>
      </c>
      <c r="M8" s="130" t="s">
        <v>162</v>
      </c>
      <c r="N8" s="126"/>
      <c r="O8" s="128" t="s">
        <v>1</v>
      </c>
      <c r="P8" s="128"/>
      <c r="Q8" s="129"/>
      <c r="R8" s="129" t="s">
        <v>125</v>
      </c>
      <c r="S8" s="130" t="s">
        <v>161</v>
      </c>
      <c r="T8" s="130" t="s">
        <v>162</v>
      </c>
    </row>
    <row r="9" spans="1:22" s="253" customFormat="1" ht="12.95" customHeight="1">
      <c r="A9" s="132"/>
      <c r="B9" s="132"/>
      <c r="C9" s="132"/>
      <c r="D9" s="132"/>
      <c r="E9" s="133" t="s">
        <v>128</v>
      </c>
      <c r="F9" s="133" t="s">
        <v>129</v>
      </c>
      <c r="G9" s="126"/>
      <c r="H9" s="132"/>
      <c r="I9" s="132"/>
      <c r="J9" s="132"/>
      <c r="K9" s="132"/>
      <c r="L9" s="133" t="s">
        <v>128</v>
      </c>
      <c r="M9" s="133" t="s">
        <v>129</v>
      </c>
      <c r="N9" s="126"/>
      <c r="O9" s="132"/>
      <c r="P9" s="132"/>
      <c r="Q9" s="132"/>
      <c r="R9" s="132"/>
      <c r="S9" s="133" t="s">
        <v>128</v>
      </c>
      <c r="T9" s="133" t="s">
        <v>129</v>
      </c>
    </row>
    <row r="10" spans="1:22" s="249" customFormat="1" ht="4.5" customHeight="1">
      <c r="C10" s="254"/>
      <c r="D10" s="254"/>
      <c r="E10" s="255"/>
      <c r="F10" s="255"/>
      <c r="H10" s="254"/>
      <c r="I10" s="254"/>
      <c r="J10" s="254"/>
      <c r="K10" s="254"/>
      <c r="L10" s="255"/>
      <c r="M10" s="255"/>
      <c r="Q10" s="254"/>
      <c r="R10" s="254"/>
      <c r="S10" s="255"/>
      <c r="T10" s="255"/>
    </row>
    <row r="11" spans="1:22" s="143" customFormat="1" ht="9.9499999999999993" customHeight="1">
      <c r="A11" s="137">
        <v>1</v>
      </c>
      <c r="B11" s="138"/>
      <c r="C11" s="139" t="s">
        <v>130</v>
      </c>
      <c r="D11" s="256">
        <v>34330670.57</v>
      </c>
      <c r="E11" s="257">
        <v>39.247832892323459</v>
      </c>
      <c r="F11" s="258">
        <v>39.247832892323459</v>
      </c>
      <c r="H11" s="137">
        <v>1</v>
      </c>
      <c r="I11" s="137"/>
      <c r="J11" s="139" t="s">
        <v>130</v>
      </c>
      <c r="K11" s="256">
        <v>17666599.824999999</v>
      </c>
      <c r="L11" s="257">
        <v>33.49331678088771</v>
      </c>
      <c r="M11" s="258">
        <v>33.49331678088771</v>
      </c>
      <c r="O11" s="137">
        <v>1</v>
      </c>
      <c r="P11" s="138"/>
      <c r="Q11" s="139" t="s">
        <v>130</v>
      </c>
      <c r="R11" s="256">
        <v>20282571.208999999</v>
      </c>
      <c r="S11" s="257">
        <v>39.737203086417956</v>
      </c>
      <c r="T11" s="258">
        <v>39.737203086417956</v>
      </c>
    </row>
    <row r="12" spans="1:22" s="143" customFormat="1" ht="9.9499999999999993" customHeight="1">
      <c r="A12" s="137">
        <v>2</v>
      </c>
      <c r="B12" s="138"/>
      <c r="C12" s="139" t="s">
        <v>29</v>
      </c>
      <c r="D12" s="256">
        <v>16492752.132999999</v>
      </c>
      <c r="E12" s="257">
        <v>18.854999593749426</v>
      </c>
      <c r="F12" s="258">
        <v>58.102832486072884</v>
      </c>
      <c r="H12" s="137">
        <v>2</v>
      </c>
      <c r="I12" s="137"/>
      <c r="J12" s="139" t="s">
        <v>29</v>
      </c>
      <c r="K12" s="256">
        <v>12400199.208000001</v>
      </c>
      <c r="L12" s="257">
        <v>23.508983298072579</v>
      </c>
      <c r="M12" s="258">
        <v>57.002300078960289</v>
      </c>
      <c r="O12" s="137">
        <v>2</v>
      </c>
      <c r="P12" s="138"/>
      <c r="Q12" s="139" t="s">
        <v>29</v>
      </c>
      <c r="R12" s="256">
        <v>16045708.214740001</v>
      </c>
      <c r="S12" s="257">
        <v>31.436426842746666</v>
      </c>
      <c r="T12" s="258">
        <v>71.173629929164619</v>
      </c>
    </row>
    <row r="13" spans="1:22" s="143" customFormat="1" ht="9.9499999999999993" customHeight="1">
      <c r="A13" s="137">
        <v>3</v>
      </c>
      <c r="B13" s="138"/>
      <c r="C13" s="139" t="s">
        <v>114</v>
      </c>
      <c r="D13" s="256">
        <v>14315056.698000001</v>
      </c>
      <c r="E13" s="257">
        <v>16.365394086365487</v>
      </c>
      <c r="F13" s="258">
        <v>74.468226572438368</v>
      </c>
      <c r="H13" s="137">
        <v>3</v>
      </c>
      <c r="I13" s="137"/>
      <c r="J13" s="139" t="s">
        <v>36</v>
      </c>
      <c r="K13" s="256">
        <v>7129901.3130000001</v>
      </c>
      <c r="L13" s="257">
        <v>13.517261140134314</v>
      </c>
      <c r="M13" s="258">
        <v>70.519561219094598</v>
      </c>
      <c r="O13" s="137">
        <v>3</v>
      </c>
      <c r="P13" s="138"/>
      <c r="Q13" s="139" t="s">
        <v>114</v>
      </c>
      <c r="R13" s="256">
        <v>7020810.1927200006</v>
      </c>
      <c r="S13" s="257">
        <v>13.755029260565967</v>
      </c>
      <c r="T13" s="258">
        <v>84.928659189730581</v>
      </c>
    </row>
    <row r="14" spans="1:22" s="143" customFormat="1" ht="9.9499999999999993" customHeight="1">
      <c r="A14" s="137">
        <v>4</v>
      </c>
      <c r="B14" s="138"/>
      <c r="C14" s="139" t="s">
        <v>36</v>
      </c>
      <c r="D14" s="256">
        <v>10482528.033</v>
      </c>
      <c r="E14" s="257">
        <v>11.983934531351629</v>
      </c>
      <c r="F14" s="258">
        <v>86.45216110378999</v>
      </c>
      <c r="H14" s="137">
        <v>4</v>
      </c>
      <c r="I14" s="137"/>
      <c r="J14" s="139" t="s">
        <v>114</v>
      </c>
      <c r="K14" s="256">
        <v>6832563.4570000004</v>
      </c>
      <c r="L14" s="257">
        <v>12.953551592139393</v>
      </c>
      <c r="M14" s="258">
        <v>83.473112811233989</v>
      </c>
      <c r="O14" s="137">
        <v>4</v>
      </c>
      <c r="P14" s="138"/>
      <c r="Q14" s="139" t="s">
        <v>163</v>
      </c>
      <c r="R14" s="256">
        <v>3508797.6189099997</v>
      </c>
      <c r="S14" s="257">
        <v>6.8743652929909169</v>
      </c>
      <c r="T14" s="258">
        <v>91.803024482721497</v>
      </c>
    </row>
    <row r="15" spans="1:22" s="143" customFormat="1" ht="9.9499999999999993" customHeight="1">
      <c r="A15" s="137">
        <v>5</v>
      </c>
      <c r="B15" s="138"/>
      <c r="C15" s="139" t="s">
        <v>33</v>
      </c>
      <c r="D15" s="256">
        <v>4054267.8810000001</v>
      </c>
      <c r="E15" s="257">
        <v>4.6349583521753601</v>
      </c>
      <c r="F15" s="258">
        <v>91.08711945596535</v>
      </c>
      <c r="H15" s="137">
        <v>5</v>
      </c>
      <c r="I15" s="137"/>
      <c r="J15" s="139" t="s">
        <v>33</v>
      </c>
      <c r="K15" s="256">
        <v>3173969.8629999999</v>
      </c>
      <c r="L15" s="257">
        <v>6.0173875633960465</v>
      </c>
      <c r="M15" s="258">
        <v>89.490500374630031</v>
      </c>
      <c r="O15" s="137">
        <v>5</v>
      </c>
      <c r="P15" s="138"/>
      <c r="Q15" s="139" t="s">
        <v>33</v>
      </c>
      <c r="R15" s="256">
        <v>1876434.9735599998</v>
      </c>
      <c r="S15" s="257">
        <v>3.6762734297574937</v>
      </c>
      <c r="T15" s="258">
        <v>95.479297912478984</v>
      </c>
    </row>
    <row r="16" spans="1:22" s="143" customFormat="1" ht="9.9499999999999993" customHeight="1">
      <c r="A16" s="137">
        <v>6</v>
      </c>
      <c r="B16" s="138"/>
      <c r="C16" s="139" t="s">
        <v>142</v>
      </c>
      <c r="D16" s="256">
        <v>3257715.4530000002</v>
      </c>
      <c r="E16" s="257">
        <v>3.7243161752224356</v>
      </c>
      <c r="F16" s="258">
        <v>94.811435631187791</v>
      </c>
      <c r="H16" s="137">
        <v>6</v>
      </c>
      <c r="I16" s="137"/>
      <c r="J16" s="139" t="s">
        <v>40</v>
      </c>
      <c r="K16" s="256">
        <v>2095232.452</v>
      </c>
      <c r="L16" s="257">
        <v>3.9722575334007209</v>
      </c>
      <c r="M16" s="258">
        <v>93.462757908030753</v>
      </c>
      <c r="O16" s="137">
        <v>6</v>
      </c>
      <c r="P16" s="138"/>
      <c r="Q16" s="139" t="s">
        <v>32</v>
      </c>
      <c r="R16" s="256">
        <v>735173.38221000007</v>
      </c>
      <c r="S16" s="257">
        <v>1.4403368138870141</v>
      </c>
      <c r="T16" s="258">
        <v>96.919634726365999</v>
      </c>
    </row>
    <row r="17" spans="1:22" s="143" customFormat="1" ht="9.9499999999999993" customHeight="1">
      <c r="A17" s="137">
        <v>7</v>
      </c>
      <c r="B17" s="138"/>
      <c r="C17" s="139" t="s">
        <v>35</v>
      </c>
      <c r="D17" s="256">
        <v>1118982.9450000001</v>
      </c>
      <c r="E17" s="257">
        <v>1.279254232601492</v>
      </c>
      <c r="F17" s="258">
        <v>96.090689863789279</v>
      </c>
      <c r="H17" s="137">
        <v>7</v>
      </c>
      <c r="I17" s="137"/>
      <c r="J17" s="139" t="s">
        <v>32</v>
      </c>
      <c r="K17" s="256">
        <v>1525162.2890000001</v>
      </c>
      <c r="L17" s="257">
        <v>2.8914869977104276</v>
      </c>
      <c r="M17" s="258">
        <v>96.354244905741183</v>
      </c>
      <c r="O17" s="137">
        <v>7</v>
      </c>
      <c r="P17" s="138"/>
      <c r="Q17" s="139" t="s">
        <v>142</v>
      </c>
      <c r="R17" s="256">
        <v>680179.11080999998</v>
      </c>
      <c r="S17" s="257">
        <v>1.3325931501920631</v>
      </c>
      <c r="T17" s="258">
        <v>98.252227876558067</v>
      </c>
    </row>
    <row r="18" spans="1:22" s="143" customFormat="1" ht="9.9499999999999993" customHeight="1">
      <c r="A18" s="137">
        <v>8</v>
      </c>
      <c r="B18" s="138"/>
      <c r="C18" s="139" t="s">
        <v>38</v>
      </c>
      <c r="D18" s="256">
        <v>910577.72499999998</v>
      </c>
      <c r="E18" s="257">
        <v>1.0409992520653542</v>
      </c>
      <c r="F18" s="258">
        <v>97.131689115854627</v>
      </c>
      <c r="H18" s="137">
        <v>8</v>
      </c>
      <c r="I18" s="137"/>
      <c r="J18" s="139" t="s">
        <v>35</v>
      </c>
      <c r="K18" s="256">
        <v>764803.94700000004</v>
      </c>
      <c r="L18" s="257">
        <v>1.4499576107392955</v>
      </c>
      <c r="M18" s="258">
        <v>97.804202516480473</v>
      </c>
      <c r="O18" s="137">
        <v>8</v>
      </c>
      <c r="P18" s="138"/>
      <c r="Q18" s="139" t="s">
        <v>37</v>
      </c>
      <c r="R18" s="256">
        <v>474326.73142000003</v>
      </c>
      <c r="S18" s="257">
        <v>0.92929133399959396</v>
      </c>
      <c r="T18" s="258">
        <v>99.181519210557667</v>
      </c>
    </row>
    <row r="19" spans="1:22" s="143" customFormat="1" ht="9.9499999999999993" customHeight="1">
      <c r="A19" s="137">
        <v>9</v>
      </c>
      <c r="B19" s="138"/>
      <c r="C19" s="139" t="s">
        <v>45</v>
      </c>
      <c r="D19" s="256">
        <v>889852.60199999996</v>
      </c>
      <c r="E19" s="257">
        <v>1.0173056815445483</v>
      </c>
      <c r="F19" s="258">
        <v>98.148994797399169</v>
      </c>
      <c r="H19" s="137">
        <v>9</v>
      </c>
      <c r="I19" s="137"/>
      <c r="J19" s="139" t="s">
        <v>38</v>
      </c>
      <c r="K19" s="256">
        <v>533821.527</v>
      </c>
      <c r="L19" s="257">
        <v>1.0120483672793104</v>
      </c>
      <c r="M19" s="258">
        <v>98.816250883759778</v>
      </c>
      <c r="O19" s="137">
        <v>9</v>
      </c>
      <c r="P19" s="138"/>
      <c r="Q19" s="139" t="s">
        <v>35</v>
      </c>
      <c r="R19" s="256">
        <v>144660.02455999999</v>
      </c>
      <c r="S19" s="257">
        <v>0.28341499286225574</v>
      </c>
      <c r="T19" s="258">
        <v>99.464934203419929</v>
      </c>
    </row>
    <row r="20" spans="1:22" s="143" customFormat="1" ht="9.9499999999999993" customHeight="1">
      <c r="A20" s="137">
        <v>10</v>
      </c>
      <c r="B20" s="138"/>
      <c r="C20" s="139" t="s">
        <v>43</v>
      </c>
      <c r="D20" s="256">
        <v>838432.47</v>
      </c>
      <c r="E20" s="257">
        <v>0.95852067342994518</v>
      </c>
      <c r="F20" s="258">
        <v>99.107515470829114</v>
      </c>
      <c r="H20" s="137">
        <v>10</v>
      </c>
      <c r="I20" s="137"/>
      <c r="J20" s="139" t="s">
        <v>45</v>
      </c>
      <c r="K20" s="256">
        <v>276383.24699999997</v>
      </c>
      <c r="L20" s="257">
        <v>0.52398264161741903</v>
      </c>
      <c r="M20" s="258">
        <v>99.340233525377201</v>
      </c>
      <c r="O20" s="137">
        <v>10</v>
      </c>
      <c r="P20" s="138"/>
      <c r="Q20" s="139" t="s">
        <v>38</v>
      </c>
      <c r="R20" s="256">
        <v>135034.23268000002</v>
      </c>
      <c r="S20" s="257">
        <v>0.26455633619285751</v>
      </c>
      <c r="T20" s="258">
        <v>99.729490539612783</v>
      </c>
    </row>
    <row r="21" spans="1:22" s="143" customFormat="1" ht="9.9499999999999993" customHeight="1">
      <c r="A21" s="137">
        <v>11</v>
      </c>
      <c r="B21" s="138"/>
      <c r="C21" s="139" t="s">
        <v>32</v>
      </c>
      <c r="D21" s="256">
        <v>549726.44400000002</v>
      </c>
      <c r="E21" s="257">
        <v>0.62846344835038304</v>
      </c>
      <c r="F21" s="258">
        <v>99.735978919179502</v>
      </c>
      <c r="H21" s="137">
        <v>11</v>
      </c>
      <c r="I21" s="137"/>
      <c r="J21" s="139" t="s">
        <v>43</v>
      </c>
      <c r="K21" s="256">
        <v>180502.39499999999</v>
      </c>
      <c r="L21" s="257">
        <v>0.34220642089196818</v>
      </c>
      <c r="M21" s="258">
        <v>99.68243994626917</v>
      </c>
      <c r="O21" s="137">
        <v>11</v>
      </c>
      <c r="P21" s="138"/>
      <c r="Q21" s="139" t="s">
        <v>30</v>
      </c>
      <c r="R21" s="256">
        <v>75429.639580000003</v>
      </c>
      <c r="S21" s="257">
        <v>0.14778022351504172</v>
      </c>
      <c r="T21" s="258">
        <v>99.877270763127825</v>
      </c>
    </row>
    <row r="22" spans="1:22" s="143" customFormat="1" ht="9.9499999999999993" customHeight="1">
      <c r="A22" s="137">
        <v>12</v>
      </c>
      <c r="B22" s="138"/>
      <c r="C22" s="139" t="s">
        <v>44</v>
      </c>
      <c r="D22" s="256">
        <v>186578</v>
      </c>
      <c r="E22" s="257">
        <v>0.21330146029198074</v>
      </c>
      <c r="F22" s="258">
        <v>99.949280379471489</v>
      </c>
      <c r="H22" s="137">
        <v>12</v>
      </c>
      <c r="I22" s="137"/>
      <c r="J22" s="139" t="s">
        <v>30</v>
      </c>
      <c r="K22" s="256">
        <v>127669.588</v>
      </c>
      <c r="L22" s="257">
        <v>0.24204306411686211</v>
      </c>
      <c r="M22" s="258">
        <v>99.924483010386027</v>
      </c>
      <c r="O22" s="137">
        <v>12</v>
      </c>
      <c r="P22" s="138"/>
      <c r="Q22" s="139" t="s">
        <v>42</v>
      </c>
      <c r="R22" s="256">
        <v>58662.17297</v>
      </c>
      <c r="S22" s="257">
        <v>0.11492974222938265</v>
      </c>
      <c r="T22" s="258">
        <v>99.992200505357204</v>
      </c>
    </row>
    <row r="23" spans="1:22" s="143" customFormat="1" ht="9.9499999999999993" customHeight="1">
      <c r="A23" s="137">
        <v>13</v>
      </c>
      <c r="B23" s="138"/>
      <c r="C23" s="139" t="s">
        <v>30</v>
      </c>
      <c r="D23" s="256">
        <v>44365.216</v>
      </c>
      <c r="E23" s="257">
        <v>5.0719620528514336E-2</v>
      </c>
      <c r="F23" s="258">
        <v>100</v>
      </c>
      <c r="H23" s="137">
        <v>13</v>
      </c>
      <c r="I23" s="137"/>
      <c r="J23" s="139" t="s">
        <v>42</v>
      </c>
      <c r="K23" s="256">
        <v>39832.675999999999</v>
      </c>
      <c r="L23" s="257">
        <v>7.5516989613957197E-2</v>
      </c>
      <c r="M23" s="258">
        <v>99.999999999999986</v>
      </c>
      <c r="O23" s="137">
        <v>13</v>
      </c>
      <c r="P23" s="138"/>
      <c r="Q23" s="139" t="s">
        <v>43</v>
      </c>
      <c r="R23" s="256">
        <v>3831</v>
      </c>
      <c r="S23" s="257">
        <v>7.5056176781234038E-3</v>
      </c>
      <c r="T23" s="258">
        <v>99.999706123035324</v>
      </c>
    </row>
    <row r="24" spans="1:22" s="143" customFormat="1" ht="9.9499999999999993" customHeight="1">
      <c r="A24" s="137">
        <v>14</v>
      </c>
      <c r="B24" s="138"/>
      <c r="C24" s="139" t="s">
        <v>42</v>
      </c>
      <c r="D24" s="256">
        <v>0</v>
      </c>
      <c r="E24" s="257" t="s">
        <v>132</v>
      </c>
      <c r="F24" s="258" t="s">
        <v>132</v>
      </c>
      <c r="H24" s="137">
        <v>14</v>
      </c>
      <c r="I24" s="137"/>
      <c r="J24" s="139" t="s">
        <v>44</v>
      </c>
      <c r="K24" s="256">
        <v>0</v>
      </c>
      <c r="L24" s="257" t="s">
        <v>132</v>
      </c>
      <c r="M24" s="258" t="s">
        <v>132</v>
      </c>
      <c r="O24" s="137">
        <v>14</v>
      </c>
      <c r="P24" s="138"/>
      <c r="Q24" s="139" t="s">
        <v>96</v>
      </c>
      <c r="R24" s="256">
        <v>150</v>
      </c>
      <c r="S24" s="257">
        <v>2.9387696468768221E-4</v>
      </c>
      <c r="T24" s="258">
        <v>100.00000000000001</v>
      </c>
    </row>
    <row r="25" spans="1:22" s="143" customFormat="1" ht="9.9499999999999993" customHeight="1">
      <c r="A25" s="137">
        <v>15</v>
      </c>
      <c r="B25" s="138"/>
      <c r="C25" s="139" t="s">
        <v>41</v>
      </c>
      <c r="D25" s="256">
        <v>0</v>
      </c>
      <c r="E25" s="257" t="s">
        <v>132</v>
      </c>
      <c r="F25" s="258" t="s">
        <v>132</v>
      </c>
      <c r="H25" s="137">
        <v>15</v>
      </c>
      <c r="I25" s="137"/>
      <c r="J25" s="139" t="s">
        <v>39</v>
      </c>
      <c r="K25" s="256">
        <v>0</v>
      </c>
      <c r="L25" s="257" t="s">
        <v>132</v>
      </c>
      <c r="M25" s="258" t="s">
        <v>132</v>
      </c>
      <c r="O25" s="137">
        <v>15</v>
      </c>
      <c r="P25" s="138"/>
      <c r="Q25" s="139" t="s">
        <v>44</v>
      </c>
      <c r="R25" s="256">
        <v>0</v>
      </c>
      <c r="S25" s="257" t="s">
        <v>132</v>
      </c>
      <c r="T25" s="258" t="s">
        <v>132</v>
      </c>
    </row>
    <row r="26" spans="1:22" s="143" customFormat="1" ht="9.9499999999999993" customHeight="1">
      <c r="A26" s="137">
        <v>16</v>
      </c>
      <c r="B26" s="138"/>
      <c r="C26" s="139" t="s">
        <v>37</v>
      </c>
      <c r="D26" s="256">
        <v>0</v>
      </c>
      <c r="E26" s="257" t="s">
        <v>132</v>
      </c>
      <c r="F26" s="258" t="s">
        <v>132</v>
      </c>
      <c r="H26" s="137">
        <v>16</v>
      </c>
      <c r="I26" s="137"/>
      <c r="J26" s="139" t="s">
        <v>37</v>
      </c>
      <c r="K26" s="256">
        <v>0</v>
      </c>
      <c r="L26" s="257" t="s">
        <v>132</v>
      </c>
      <c r="M26" s="258" t="s">
        <v>132</v>
      </c>
      <c r="O26" s="137">
        <v>16</v>
      </c>
      <c r="P26" s="138"/>
      <c r="Q26" s="139" t="s">
        <v>41</v>
      </c>
      <c r="R26" s="256">
        <v>0</v>
      </c>
      <c r="S26" s="257" t="s">
        <v>132</v>
      </c>
      <c r="T26" s="258" t="s">
        <v>132</v>
      </c>
    </row>
    <row r="27" spans="1:22" s="143" customFormat="1" ht="9.9499999999999993" customHeight="1">
      <c r="A27" s="137">
        <v>17</v>
      </c>
      <c r="B27" s="138"/>
      <c r="C27" s="139" t="s">
        <v>164</v>
      </c>
      <c r="D27" s="256">
        <v>0</v>
      </c>
      <c r="E27" s="257" t="s">
        <v>132</v>
      </c>
      <c r="F27" s="258" t="s">
        <v>132</v>
      </c>
      <c r="H27" s="137">
        <v>17</v>
      </c>
      <c r="I27" s="137"/>
      <c r="J27" s="139" t="s">
        <v>41</v>
      </c>
      <c r="K27" s="256">
        <v>0</v>
      </c>
      <c r="L27" s="257" t="s">
        <v>132</v>
      </c>
      <c r="M27" s="258" t="s">
        <v>132</v>
      </c>
      <c r="O27" s="137">
        <v>17</v>
      </c>
      <c r="P27" s="138"/>
      <c r="Q27" s="139" t="s">
        <v>45</v>
      </c>
      <c r="R27" s="256">
        <v>0</v>
      </c>
      <c r="S27" s="257" t="s">
        <v>132</v>
      </c>
      <c r="T27" s="258" t="s">
        <v>132</v>
      </c>
    </row>
    <row r="28" spans="1:22" s="263" customFormat="1" ht="6.75" customHeight="1">
      <c r="A28" s="259"/>
      <c r="B28" s="259"/>
      <c r="C28" s="260"/>
      <c r="D28" s="261"/>
      <c r="E28" s="262"/>
      <c r="F28" s="262"/>
      <c r="G28" s="249"/>
      <c r="H28" s="259"/>
      <c r="I28" s="259"/>
      <c r="J28" s="260"/>
      <c r="K28" s="261"/>
      <c r="L28" s="259"/>
      <c r="M28" s="262"/>
      <c r="O28" s="264"/>
      <c r="P28" s="264"/>
      <c r="Q28" s="260"/>
      <c r="R28" s="261"/>
      <c r="S28" s="265"/>
      <c r="T28" s="265"/>
    </row>
    <row r="29" spans="1:22" s="249" customFormat="1" ht="13.5" customHeight="1">
      <c r="A29" s="149"/>
      <c r="B29" s="149"/>
      <c r="C29" s="149"/>
      <c r="D29" s="149"/>
      <c r="E29" s="149"/>
      <c r="F29" s="149"/>
      <c r="G29" s="149"/>
      <c r="H29" s="149"/>
      <c r="I29" s="149"/>
      <c r="J29" s="149"/>
      <c r="K29" s="149"/>
      <c r="L29" s="149"/>
    </row>
    <row r="30" spans="1:22" s="252" customFormat="1" ht="12" customHeight="1">
      <c r="A30" s="124" t="s">
        <v>165</v>
      </c>
      <c r="B30" s="124"/>
      <c r="C30" s="124"/>
      <c r="D30" s="124"/>
      <c r="E30" s="124"/>
      <c r="F30" s="124"/>
      <c r="G30" s="250"/>
      <c r="H30" s="124" t="s">
        <v>166</v>
      </c>
      <c r="I30" s="124"/>
      <c r="J30" s="124"/>
      <c r="K30" s="124"/>
      <c r="L30" s="124"/>
      <c r="M30" s="124"/>
      <c r="N30" s="250"/>
      <c r="O30" s="124" t="s">
        <v>167</v>
      </c>
      <c r="P30" s="124"/>
      <c r="Q30" s="124"/>
      <c r="R30" s="124"/>
      <c r="S30" s="124"/>
      <c r="T30" s="124"/>
      <c r="U30" s="250"/>
      <c r="V30" s="250"/>
    </row>
    <row r="31" spans="1:22" s="249" customFormat="1" ht="9" customHeight="1" thickBot="1"/>
    <row r="32" spans="1:22" s="253" customFormat="1" ht="12.95" customHeight="1">
      <c r="A32" s="128" t="s">
        <v>1</v>
      </c>
      <c r="B32" s="128"/>
      <c r="C32" s="129"/>
      <c r="D32" s="129" t="s">
        <v>125</v>
      </c>
      <c r="E32" s="130" t="s">
        <v>161</v>
      </c>
      <c r="F32" s="130" t="s">
        <v>162</v>
      </c>
      <c r="G32" s="126"/>
      <c r="H32" s="128" t="s">
        <v>1</v>
      </c>
      <c r="I32" s="128"/>
      <c r="J32" s="129"/>
      <c r="K32" s="129" t="s">
        <v>125</v>
      </c>
      <c r="L32" s="130" t="s">
        <v>161</v>
      </c>
      <c r="M32" s="130" t="s">
        <v>162</v>
      </c>
      <c r="N32" s="126"/>
      <c r="O32" s="128" t="s">
        <v>1</v>
      </c>
      <c r="P32" s="128"/>
      <c r="Q32" s="129"/>
      <c r="R32" s="129" t="s">
        <v>125</v>
      </c>
      <c r="S32" s="130" t="s">
        <v>161</v>
      </c>
      <c r="T32" s="130" t="s">
        <v>162</v>
      </c>
    </row>
    <row r="33" spans="1:25" s="249" customFormat="1" ht="12.95" customHeight="1">
      <c r="A33" s="132"/>
      <c r="B33" s="132"/>
      <c r="C33" s="132"/>
      <c r="D33" s="132"/>
      <c r="E33" s="133" t="s">
        <v>128</v>
      </c>
      <c r="F33" s="133" t="s">
        <v>129</v>
      </c>
      <c r="G33" s="126"/>
      <c r="H33" s="132"/>
      <c r="I33" s="132"/>
      <c r="J33" s="132"/>
      <c r="K33" s="132"/>
      <c r="L33" s="133" t="s">
        <v>128</v>
      </c>
      <c r="M33" s="133" t="s">
        <v>129</v>
      </c>
      <c r="N33" s="126"/>
      <c r="O33" s="132"/>
      <c r="P33" s="132"/>
      <c r="Q33" s="132"/>
      <c r="R33" s="132"/>
      <c r="S33" s="133" t="s">
        <v>128</v>
      </c>
      <c r="T33" s="133" t="s">
        <v>129</v>
      </c>
    </row>
    <row r="34" spans="1:25" s="249" customFormat="1" ht="5.25" customHeight="1">
      <c r="C34" s="254"/>
      <c r="D34" s="254"/>
      <c r="E34" s="255"/>
      <c r="F34" s="255"/>
      <c r="H34" s="254"/>
      <c r="I34" s="254"/>
      <c r="J34" s="254"/>
      <c r="K34" s="254"/>
      <c r="L34" s="255"/>
      <c r="M34" s="255"/>
      <c r="O34" s="254"/>
      <c r="P34" s="254"/>
      <c r="Q34" s="254"/>
      <c r="R34" s="254"/>
      <c r="S34" s="255"/>
      <c r="T34" s="255"/>
    </row>
    <row r="35" spans="1:25" s="143" customFormat="1" ht="9.9499999999999993" customHeight="1">
      <c r="A35" s="137">
        <v>1</v>
      </c>
      <c r="B35" s="138"/>
      <c r="C35" s="139" t="s">
        <v>37</v>
      </c>
      <c r="D35" s="256">
        <v>8813719.6760000009</v>
      </c>
      <c r="E35" s="257">
        <v>40.586272846839478</v>
      </c>
      <c r="F35" s="258">
        <v>40.586272846839478</v>
      </c>
      <c r="H35" s="137">
        <v>1</v>
      </c>
      <c r="I35" s="137"/>
      <c r="J35" s="139" t="s">
        <v>37</v>
      </c>
      <c r="K35" s="256">
        <v>2492814.5699999998</v>
      </c>
      <c r="L35" s="257">
        <v>75.603130772498332</v>
      </c>
      <c r="M35" s="258">
        <v>75.603130772498332</v>
      </c>
      <c r="O35" s="137">
        <v>1</v>
      </c>
      <c r="P35" s="137"/>
      <c r="Q35" s="139" t="s">
        <v>130</v>
      </c>
      <c r="R35" s="256">
        <v>21569699.842319999</v>
      </c>
      <c r="S35" s="257">
        <v>33.057008467839836</v>
      </c>
      <c r="T35" s="258">
        <v>33.057008467839836</v>
      </c>
    </row>
    <row r="36" spans="1:25" s="143" customFormat="1" ht="9.9499999999999993" customHeight="1">
      <c r="A36" s="137">
        <v>2</v>
      </c>
      <c r="B36" s="138"/>
      <c r="C36" s="139" t="s">
        <v>130</v>
      </c>
      <c r="D36" s="256">
        <v>6820384.0659999996</v>
      </c>
      <c r="E36" s="257">
        <v>31.407167325355761</v>
      </c>
      <c r="F36" s="258">
        <v>71.993440172195236</v>
      </c>
      <c r="H36" s="137">
        <v>2</v>
      </c>
      <c r="I36" s="137"/>
      <c r="J36" s="139" t="s">
        <v>130</v>
      </c>
      <c r="K36" s="256">
        <v>546245.53582000011</v>
      </c>
      <c r="L36" s="257">
        <v>16.566764802924308</v>
      </c>
      <c r="M36" s="258">
        <v>92.169895575422643</v>
      </c>
      <c r="O36" s="137">
        <v>2</v>
      </c>
      <c r="P36" s="137"/>
      <c r="Q36" s="139" t="s">
        <v>29</v>
      </c>
      <c r="R36" s="256">
        <v>16276994.602610001</v>
      </c>
      <c r="S36" s="257">
        <v>24.945583496427016</v>
      </c>
      <c r="T36" s="258">
        <v>58.002591964266855</v>
      </c>
    </row>
    <row r="37" spans="1:25" s="143" customFormat="1" ht="9.9499999999999993" customHeight="1">
      <c r="A37" s="137">
        <v>3</v>
      </c>
      <c r="B37" s="138"/>
      <c r="C37" s="139" t="s">
        <v>29</v>
      </c>
      <c r="D37" s="256">
        <v>3123870.949</v>
      </c>
      <c r="E37" s="257">
        <v>14.385104511511962</v>
      </c>
      <c r="F37" s="258">
        <v>86.37854468370719</v>
      </c>
      <c r="H37" s="137">
        <v>3</v>
      </c>
      <c r="I37" s="137"/>
      <c r="J37" s="139" t="s">
        <v>29</v>
      </c>
      <c r="K37" s="256">
        <v>117074.84173</v>
      </c>
      <c r="L37" s="257">
        <v>3.550695136334483</v>
      </c>
      <c r="M37" s="258">
        <v>95.720590711757126</v>
      </c>
      <c r="O37" s="137">
        <v>3</v>
      </c>
      <c r="P37" s="137"/>
      <c r="Q37" s="139" t="s">
        <v>114</v>
      </c>
      <c r="R37" s="256">
        <v>11281503.19414</v>
      </c>
      <c r="S37" s="257">
        <v>17.289658611148116</v>
      </c>
      <c r="T37" s="258">
        <v>75.292250575414968</v>
      </c>
    </row>
    <row r="38" spans="1:25" s="143" customFormat="1" ht="9.9499999999999993" customHeight="1">
      <c r="A38" s="137">
        <v>4</v>
      </c>
      <c r="B38" s="138"/>
      <c r="C38" s="139" t="s">
        <v>114</v>
      </c>
      <c r="D38" s="256">
        <v>1804043.338</v>
      </c>
      <c r="E38" s="257">
        <v>8.307434072695715</v>
      </c>
      <c r="F38" s="258">
        <v>94.685978756402903</v>
      </c>
      <c r="H38" s="137">
        <v>4</v>
      </c>
      <c r="I38" s="137"/>
      <c r="J38" s="139" t="s">
        <v>163</v>
      </c>
      <c r="K38" s="256">
        <v>69977.407599999991</v>
      </c>
      <c r="L38" s="257">
        <v>2.1223043067753</v>
      </c>
      <c r="M38" s="258">
        <v>97.842895018532431</v>
      </c>
      <c r="O38" s="137">
        <v>4</v>
      </c>
      <c r="P38" s="137"/>
      <c r="Q38" s="139" t="s">
        <v>36</v>
      </c>
      <c r="R38" s="256">
        <v>10168826.97542</v>
      </c>
      <c r="S38" s="257">
        <v>15.584407844884563</v>
      </c>
      <c r="T38" s="258">
        <v>90.876658420299535</v>
      </c>
      <c r="V38" s="139"/>
      <c r="W38" s="256"/>
      <c r="X38" s="257"/>
      <c r="Y38" s="258"/>
    </row>
    <row r="39" spans="1:25" s="143" customFormat="1" ht="9.9499999999999993" customHeight="1">
      <c r="A39" s="137">
        <v>5</v>
      </c>
      <c r="B39" s="138"/>
      <c r="C39" s="139" t="s">
        <v>36</v>
      </c>
      <c r="D39" s="256">
        <v>938590.01300000004</v>
      </c>
      <c r="E39" s="257">
        <v>4.3221105003676552</v>
      </c>
      <c r="F39" s="258">
        <v>99.00808925677056</v>
      </c>
      <c r="H39" s="137">
        <v>5</v>
      </c>
      <c r="I39" s="137"/>
      <c r="J39" s="139" t="s">
        <v>114</v>
      </c>
      <c r="K39" s="256">
        <v>45563.112310000004</v>
      </c>
      <c r="L39" s="257">
        <v>1.3818572708257875</v>
      </c>
      <c r="M39" s="258">
        <v>99.224752289358221</v>
      </c>
      <c r="O39" s="137">
        <v>5</v>
      </c>
      <c r="P39" s="137"/>
      <c r="Q39" s="139" t="s">
        <v>33</v>
      </c>
      <c r="R39" s="256">
        <v>3270404.5105400002</v>
      </c>
      <c r="S39" s="257">
        <v>5.0121137701726264</v>
      </c>
      <c r="T39" s="258">
        <v>95.888772190472167</v>
      </c>
      <c r="V39" s="139"/>
      <c r="W39" s="256"/>
      <c r="X39" s="257"/>
      <c r="Y39" s="258"/>
    </row>
    <row r="40" spans="1:25" s="143" customFormat="1" ht="9.9499999999999993" customHeight="1">
      <c r="A40" s="137">
        <v>6</v>
      </c>
      <c r="B40" s="138"/>
      <c r="C40" s="139" t="s">
        <v>32</v>
      </c>
      <c r="D40" s="256">
        <v>166065.386</v>
      </c>
      <c r="E40" s="257">
        <v>0.76471402703728508</v>
      </c>
      <c r="F40" s="258">
        <v>99.772803283807846</v>
      </c>
      <c r="H40" s="137">
        <v>6</v>
      </c>
      <c r="I40" s="137"/>
      <c r="J40" s="139" t="s">
        <v>32</v>
      </c>
      <c r="K40" s="256">
        <v>11783.815210000001</v>
      </c>
      <c r="L40" s="257">
        <v>0.357384513490141</v>
      </c>
      <c r="M40" s="258">
        <v>99.582136802848368</v>
      </c>
      <c r="O40" s="137">
        <v>6</v>
      </c>
      <c r="P40" s="137"/>
      <c r="Q40" s="139" t="s">
        <v>32</v>
      </c>
      <c r="R40" s="256">
        <v>1542119.8985599999</v>
      </c>
      <c r="S40" s="257">
        <v>2.3634019442914576</v>
      </c>
      <c r="T40" s="258">
        <v>98.252174134763621</v>
      </c>
    </row>
    <row r="41" spans="1:25" s="143" customFormat="1" ht="9.9499999999999993" customHeight="1">
      <c r="A41" s="137">
        <v>7</v>
      </c>
      <c r="B41" s="138"/>
      <c r="C41" s="139" t="s">
        <v>33</v>
      </c>
      <c r="D41" s="256">
        <v>32852.059000000001</v>
      </c>
      <c r="E41" s="257">
        <v>0.15128035371776083</v>
      </c>
      <c r="F41" s="258">
        <v>99.924083637525612</v>
      </c>
      <c r="H41" s="137">
        <v>7</v>
      </c>
      <c r="I41" s="137"/>
      <c r="J41" s="139" t="s">
        <v>33</v>
      </c>
      <c r="K41" s="256">
        <v>9992.3689200000008</v>
      </c>
      <c r="L41" s="257">
        <v>0.30305277547611897</v>
      </c>
      <c r="M41" s="258">
        <v>99.885189578324486</v>
      </c>
      <c r="O41" s="137">
        <v>7</v>
      </c>
      <c r="P41" s="137"/>
      <c r="Q41" s="139" t="s">
        <v>38</v>
      </c>
      <c r="R41" s="256">
        <v>590973.75211999996</v>
      </c>
      <c r="S41" s="257">
        <v>0.90570682350305176</v>
      </c>
      <c r="T41" s="258">
        <v>99.157880958266674</v>
      </c>
    </row>
    <row r="42" spans="1:25" s="143" customFormat="1" ht="9.9499999999999993" customHeight="1">
      <c r="A42" s="137">
        <v>8</v>
      </c>
      <c r="B42" s="138"/>
      <c r="C42" s="139" t="s">
        <v>42</v>
      </c>
      <c r="D42" s="256">
        <v>7559.2929999999997</v>
      </c>
      <c r="E42" s="257">
        <v>3.4809766988918203E-2</v>
      </c>
      <c r="F42" s="258">
        <v>99.958893404514527</v>
      </c>
      <c r="H42" s="137">
        <v>8</v>
      </c>
      <c r="I42" s="137"/>
      <c r="J42" s="139" t="s">
        <v>42</v>
      </c>
      <c r="K42" s="256">
        <v>2174.3853599999998</v>
      </c>
      <c r="L42" s="257">
        <v>6.5945675502805598E-2</v>
      </c>
      <c r="M42" s="258">
        <v>99.951135253827289</v>
      </c>
      <c r="O42" s="137">
        <v>8</v>
      </c>
      <c r="P42" s="137"/>
      <c r="Q42" s="139" t="s">
        <v>37</v>
      </c>
      <c r="R42" s="256">
        <v>445440.73606999998</v>
      </c>
      <c r="S42" s="257">
        <v>0.68266773723463237</v>
      </c>
      <c r="T42" s="258">
        <v>99.840548695501312</v>
      </c>
    </row>
    <row r="43" spans="1:25" s="143" customFormat="1" ht="9.9499999999999993" customHeight="1">
      <c r="A43" s="137">
        <v>9</v>
      </c>
      <c r="B43" s="138"/>
      <c r="C43" s="139" t="s">
        <v>30</v>
      </c>
      <c r="D43" s="256">
        <v>4351.4250000000002</v>
      </c>
      <c r="E43" s="257">
        <v>2.0037864694456668E-2</v>
      </c>
      <c r="F43" s="258">
        <v>99.978931269208985</v>
      </c>
      <c r="H43" s="137">
        <v>9</v>
      </c>
      <c r="I43" s="137"/>
      <c r="J43" s="139" t="s">
        <v>39</v>
      </c>
      <c r="K43" s="256">
        <v>1468.57881</v>
      </c>
      <c r="L43" s="257">
        <v>4.4539677021444068E-2</v>
      </c>
      <c r="M43" s="258">
        <v>99.995674930848736</v>
      </c>
      <c r="O43" s="137">
        <v>9</v>
      </c>
      <c r="P43" s="137"/>
      <c r="Q43" s="139" t="s">
        <v>30</v>
      </c>
      <c r="R43" s="256">
        <v>103853.80669</v>
      </c>
      <c r="S43" s="257">
        <v>0.159162908722214</v>
      </c>
      <c r="T43" s="258">
        <v>99.999711604223521</v>
      </c>
    </row>
    <row r="44" spans="1:25" s="143" customFormat="1" ht="9.9499999999999993" customHeight="1">
      <c r="A44" s="137">
        <v>10</v>
      </c>
      <c r="B44" s="138"/>
      <c r="C44" s="139" t="s">
        <v>96</v>
      </c>
      <c r="D44" s="256">
        <v>2737.6419999999998</v>
      </c>
      <c r="E44" s="257">
        <v>1.2606559914938607E-2</v>
      </c>
      <c r="F44" s="258">
        <v>99.991537829123928</v>
      </c>
      <c r="H44" s="137">
        <v>10</v>
      </c>
      <c r="I44" s="137"/>
      <c r="J44" s="139" t="s">
        <v>35</v>
      </c>
      <c r="K44" s="256">
        <v>133.13054</v>
      </c>
      <c r="L44" s="257">
        <v>4.0376391194766326E-3</v>
      </c>
      <c r="M44" s="258">
        <v>99.99971256996821</v>
      </c>
      <c r="O44" s="137">
        <v>10</v>
      </c>
      <c r="P44" s="137"/>
      <c r="Q44" s="139" t="s">
        <v>42</v>
      </c>
      <c r="R44" s="256">
        <v>135.86032</v>
      </c>
      <c r="S44" s="257">
        <v>2.0821503226817138E-4</v>
      </c>
      <c r="T44" s="258">
        <v>99.999919819255794</v>
      </c>
    </row>
    <row r="45" spans="1:25" s="143" customFormat="1" ht="9.9499999999999993" customHeight="1">
      <c r="A45" s="137">
        <v>11</v>
      </c>
      <c r="B45" s="138"/>
      <c r="C45" s="139" t="s">
        <v>38</v>
      </c>
      <c r="D45" s="256">
        <v>1047.8989999999999</v>
      </c>
      <c r="E45" s="257">
        <v>4.8254671459249431E-3</v>
      </c>
      <c r="F45" s="258">
        <v>99.996363296269848</v>
      </c>
      <c r="H45" s="137">
        <v>11</v>
      </c>
      <c r="I45" s="137"/>
      <c r="J45" s="139" t="s">
        <v>30</v>
      </c>
      <c r="K45" s="256">
        <v>9.4772499999999997</v>
      </c>
      <c r="L45" s="257">
        <v>2.8743003179480765E-4</v>
      </c>
      <c r="M45" s="258">
        <v>100</v>
      </c>
      <c r="O45" s="137">
        <v>11</v>
      </c>
      <c r="P45" s="137"/>
      <c r="Q45" s="139" t="s">
        <v>39</v>
      </c>
      <c r="R45" s="256">
        <v>52.31794</v>
      </c>
      <c r="S45" s="257">
        <v>8.0180744203342487E-5</v>
      </c>
      <c r="T45" s="258">
        <v>100</v>
      </c>
    </row>
    <row r="46" spans="1:25" s="143" customFormat="1" ht="9.9499999999999993" customHeight="1">
      <c r="A46" s="137">
        <v>12</v>
      </c>
      <c r="B46" s="138"/>
      <c r="C46" s="139" t="s">
        <v>35</v>
      </c>
      <c r="D46" s="256">
        <v>701.16899999999998</v>
      </c>
      <c r="E46" s="257">
        <v>3.2288111480601152E-3</v>
      </c>
      <c r="F46" s="258">
        <v>99.999592107417911</v>
      </c>
      <c r="H46" s="137">
        <v>12</v>
      </c>
      <c r="I46" s="137"/>
      <c r="J46" s="139" t="s">
        <v>38</v>
      </c>
      <c r="K46" s="256">
        <v>0</v>
      </c>
      <c r="L46" s="257" t="s">
        <v>132</v>
      </c>
      <c r="M46" s="258" t="s">
        <v>132</v>
      </c>
      <c r="O46" s="137">
        <v>12</v>
      </c>
      <c r="P46" s="137"/>
      <c r="Q46" s="139" t="s">
        <v>35</v>
      </c>
      <c r="R46" s="256">
        <v>0</v>
      </c>
      <c r="S46" s="257" t="s">
        <v>132</v>
      </c>
      <c r="T46" s="258" t="s">
        <v>132</v>
      </c>
    </row>
    <row r="47" spans="1:25" s="143" customFormat="1" ht="9.9499999999999993" customHeight="1">
      <c r="A47" s="137">
        <v>13</v>
      </c>
      <c r="B47" s="138"/>
      <c r="C47" s="139" t="s">
        <v>142</v>
      </c>
      <c r="D47" s="256">
        <v>88.578000000000003</v>
      </c>
      <c r="E47" s="257">
        <v>4.07892582063481E-4</v>
      </c>
      <c r="F47" s="258">
        <v>99.999999999999972</v>
      </c>
      <c r="H47" s="137">
        <v>13</v>
      </c>
      <c r="I47" s="137"/>
      <c r="J47" s="139" t="s">
        <v>40</v>
      </c>
      <c r="K47" s="256">
        <v>0</v>
      </c>
      <c r="L47" s="257" t="s">
        <v>132</v>
      </c>
      <c r="M47" s="258" t="s">
        <v>132</v>
      </c>
      <c r="O47" s="137">
        <v>13</v>
      </c>
      <c r="P47" s="137"/>
      <c r="Q47" s="139" t="s">
        <v>142</v>
      </c>
      <c r="R47" s="256">
        <v>0</v>
      </c>
      <c r="S47" s="257" t="s">
        <v>132</v>
      </c>
      <c r="T47" s="258" t="s">
        <v>132</v>
      </c>
    </row>
    <row r="48" spans="1:25" s="143" customFormat="1" ht="9.9499999999999993" customHeight="1">
      <c r="A48" s="137">
        <v>14</v>
      </c>
      <c r="B48" s="138"/>
      <c r="C48" s="139" t="s">
        <v>41</v>
      </c>
      <c r="D48" s="256">
        <v>0</v>
      </c>
      <c r="E48" s="257" t="s">
        <v>132</v>
      </c>
      <c r="F48" s="258" t="s">
        <v>132</v>
      </c>
      <c r="H48" s="137">
        <v>14</v>
      </c>
      <c r="I48" s="137"/>
      <c r="J48" s="139" t="s">
        <v>41</v>
      </c>
      <c r="K48" s="256">
        <v>0</v>
      </c>
      <c r="L48" s="257" t="s">
        <v>132</v>
      </c>
      <c r="M48" s="258" t="s">
        <v>132</v>
      </c>
      <c r="O48" s="137">
        <v>14</v>
      </c>
      <c r="P48" s="137"/>
      <c r="Q48" s="139" t="s">
        <v>41</v>
      </c>
      <c r="R48" s="256">
        <v>0</v>
      </c>
      <c r="S48" s="257" t="s">
        <v>132</v>
      </c>
      <c r="T48" s="258" t="s">
        <v>132</v>
      </c>
    </row>
    <row r="49" spans="1:22" s="143" customFormat="1" ht="9.9499999999999993" customHeight="1">
      <c r="A49" s="137">
        <v>15</v>
      </c>
      <c r="B49" s="138"/>
      <c r="C49" s="139" t="s">
        <v>43</v>
      </c>
      <c r="D49" s="256">
        <v>0</v>
      </c>
      <c r="E49" s="257" t="s">
        <v>132</v>
      </c>
      <c r="F49" s="258" t="s">
        <v>132</v>
      </c>
      <c r="H49" s="137">
        <v>15</v>
      </c>
      <c r="I49" s="137"/>
      <c r="J49" s="139" t="s">
        <v>43</v>
      </c>
      <c r="K49" s="256">
        <v>0</v>
      </c>
      <c r="L49" s="257" t="s">
        <v>132</v>
      </c>
      <c r="M49" s="258" t="s">
        <v>132</v>
      </c>
      <c r="O49" s="137">
        <v>15</v>
      </c>
      <c r="P49" s="137"/>
      <c r="Q49" s="139" t="s">
        <v>43</v>
      </c>
      <c r="R49" s="256">
        <v>0</v>
      </c>
      <c r="S49" s="257" t="s">
        <v>132</v>
      </c>
      <c r="T49" s="258" t="s">
        <v>132</v>
      </c>
    </row>
    <row r="50" spans="1:22" s="143" customFormat="1" ht="9.9499999999999993" customHeight="1">
      <c r="A50" s="137">
        <v>16</v>
      </c>
      <c r="B50" s="138"/>
      <c r="C50" s="139" t="s">
        <v>44</v>
      </c>
      <c r="D50" s="256">
        <v>0</v>
      </c>
      <c r="E50" s="257" t="s">
        <v>132</v>
      </c>
      <c r="F50" s="258" t="s">
        <v>132</v>
      </c>
      <c r="H50" s="137">
        <v>16</v>
      </c>
      <c r="I50" s="137"/>
      <c r="J50" s="139" t="s">
        <v>44</v>
      </c>
      <c r="K50" s="256">
        <v>0</v>
      </c>
      <c r="L50" s="257" t="s">
        <v>132</v>
      </c>
      <c r="M50" s="258" t="s">
        <v>132</v>
      </c>
      <c r="O50" s="137">
        <v>16</v>
      </c>
      <c r="P50" s="137"/>
      <c r="Q50" s="139" t="s">
        <v>44</v>
      </c>
      <c r="R50" s="256">
        <v>0</v>
      </c>
      <c r="S50" s="257" t="s">
        <v>132</v>
      </c>
      <c r="T50" s="258" t="s">
        <v>132</v>
      </c>
    </row>
    <row r="51" spans="1:22" s="143" customFormat="1" ht="9.9499999999999993" customHeight="1">
      <c r="A51" s="137">
        <v>17</v>
      </c>
      <c r="B51" s="138"/>
      <c r="C51" s="139" t="s">
        <v>45</v>
      </c>
      <c r="D51" s="256">
        <v>0</v>
      </c>
      <c r="E51" s="257" t="s">
        <v>132</v>
      </c>
      <c r="F51" s="258" t="s">
        <v>132</v>
      </c>
      <c r="H51" s="137">
        <v>17</v>
      </c>
      <c r="I51" s="137"/>
      <c r="J51" s="139" t="s">
        <v>45</v>
      </c>
      <c r="K51" s="256">
        <v>0</v>
      </c>
      <c r="L51" s="257" t="s">
        <v>132</v>
      </c>
      <c r="M51" s="258" t="s">
        <v>132</v>
      </c>
      <c r="O51" s="137">
        <v>17</v>
      </c>
      <c r="P51" s="137"/>
      <c r="Q51" s="139" t="s">
        <v>45</v>
      </c>
      <c r="R51" s="256">
        <v>0</v>
      </c>
      <c r="S51" s="257" t="s">
        <v>132</v>
      </c>
      <c r="T51" s="258" t="s">
        <v>132</v>
      </c>
    </row>
    <row r="52" spans="1:22" s="249" customFormat="1" ht="6" customHeight="1">
      <c r="A52" s="264"/>
      <c r="B52" s="264"/>
      <c r="C52" s="260"/>
      <c r="D52" s="261"/>
      <c r="E52" s="265"/>
      <c r="F52" s="265"/>
      <c r="H52" s="264"/>
      <c r="I52" s="264"/>
      <c r="J52" s="260"/>
      <c r="K52" s="266"/>
      <c r="L52" s="265"/>
      <c r="M52" s="264"/>
      <c r="O52" s="264"/>
      <c r="P52" s="264"/>
      <c r="Q52" s="260"/>
      <c r="R52" s="266"/>
      <c r="S52" s="265"/>
      <c r="T52" s="264"/>
    </row>
    <row r="53" spans="1:22" s="268" customFormat="1" ht="11.25" customHeight="1">
      <c r="A53" s="149"/>
      <c r="B53" s="149"/>
      <c r="C53" s="149"/>
      <c r="D53" s="149"/>
      <c r="E53" s="149"/>
      <c r="F53" s="149"/>
      <c r="G53" s="149"/>
      <c r="H53" s="149"/>
      <c r="I53" s="149"/>
      <c r="J53" s="149"/>
      <c r="K53" s="149"/>
      <c r="L53" s="149"/>
      <c r="M53" s="267"/>
      <c r="N53" s="267"/>
      <c r="O53" s="267"/>
      <c r="P53" s="267"/>
      <c r="Q53" s="267"/>
      <c r="R53" s="267"/>
      <c r="S53" s="267"/>
      <c r="T53" s="267"/>
      <c r="U53" s="267"/>
      <c r="V53" s="267"/>
    </row>
    <row r="54" spans="1:22" ht="17.25">
      <c r="A54" s="124" t="s">
        <v>168</v>
      </c>
      <c r="B54" s="124"/>
      <c r="C54" s="124"/>
      <c r="D54" s="124"/>
      <c r="E54" s="124"/>
      <c r="F54" s="124"/>
      <c r="G54" s="269"/>
      <c r="H54" s="124" t="s">
        <v>169</v>
      </c>
      <c r="I54" s="124"/>
      <c r="J54" s="124"/>
      <c r="K54" s="124"/>
      <c r="L54" s="124"/>
      <c r="M54" s="124"/>
      <c r="N54" s="269"/>
      <c r="O54" s="269"/>
      <c r="P54" s="269"/>
      <c r="Q54" s="269"/>
      <c r="R54" s="269"/>
      <c r="S54" s="269"/>
      <c r="T54" s="269"/>
      <c r="U54" s="269"/>
      <c r="V54" s="269"/>
    </row>
    <row r="55" spans="1:22" ht="14.25" thickBot="1">
      <c r="A55" s="249"/>
      <c r="B55" s="249"/>
      <c r="C55" s="249"/>
      <c r="D55" s="249"/>
      <c r="E55" s="249"/>
      <c r="F55" s="249"/>
      <c r="G55" s="269"/>
      <c r="H55" s="249"/>
      <c r="I55" s="249"/>
      <c r="J55" s="249"/>
      <c r="K55" s="249"/>
      <c r="L55" s="249"/>
      <c r="M55" s="249"/>
      <c r="N55" s="269"/>
      <c r="O55" s="269"/>
      <c r="P55" s="269"/>
      <c r="Q55" s="270"/>
      <c r="R55" s="269"/>
      <c r="S55" s="269"/>
      <c r="T55" s="269"/>
      <c r="U55" s="269"/>
      <c r="V55" s="269"/>
    </row>
    <row r="56" spans="1:22">
      <c r="A56" s="128" t="s">
        <v>1</v>
      </c>
      <c r="B56" s="128"/>
      <c r="C56" s="129"/>
      <c r="D56" s="129" t="s">
        <v>125</v>
      </c>
      <c r="E56" s="130" t="s">
        <v>161</v>
      </c>
      <c r="F56" s="130" t="s">
        <v>162</v>
      </c>
      <c r="G56" s="269"/>
      <c r="H56" s="128" t="s">
        <v>1</v>
      </c>
      <c r="I56" s="128"/>
      <c r="J56" s="129"/>
      <c r="K56" s="129" t="s">
        <v>125</v>
      </c>
      <c r="L56" s="130" t="s">
        <v>161</v>
      </c>
      <c r="M56" s="130" t="s">
        <v>162</v>
      </c>
      <c r="N56" s="269"/>
      <c r="O56" s="269"/>
      <c r="P56" s="269"/>
      <c r="Q56" s="269"/>
      <c r="R56" s="269"/>
      <c r="S56" s="269"/>
      <c r="T56" s="269"/>
      <c r="U56" s="269"/>
      <c r="V56" s="269"/>
    </row>
    <row r="57" spans="1:22">
      <c r="A57" s="132"/>
      <c r="B57" s="132"/>
      <c r="C57" s="132"/>
      <c r="D57" s="132"/>
      <c r="E57" s="133" t="s">
        <v>128</v>
      </c>
      <c r="F57" s="133" t="s">
        <v>129</v>
      </c>
      <c r="G57" s="269"/>
      <c r="H57" s="132"/>
      <c r="I57" s="132"/>
      <c r="J57" s="132"/>
      <c r="K57" s="132"/>
      <c r="L57" s="133" t="s">
        <v>128</v>
      </c>
      <c r="M57" s="133" t="s">
        <v>129</v>
      </c>
      <c r="N57" s="269"/>
      <c r="O57" s="269"/>
      <c r="P57" s="269"/>
      <c r="Q57" s="269"/>
      <c r="R57" s="269"/>
      <c r="S57" s="269"/>
      <c r="T57" s="269"/>
      <c r="U57" s="269"/>
      <c r="V57" s="269"/>
    </row>
    <row r="58" spans="1:22" ht="13.5">
      <c r="A58" s="249"/>
      <c r="B58" s="249"/>
      <c r="C58" s="254"/>
      <c r="D58" s="254"/>
      <c r="E58" s="255"/>
      <c r="F58" s="255"/>
      <c r="G58" s="269"/>
      <c r="H58" s="249"/>
      <c r="I58" s="249"/>
      <c r="J58" s="254"/>
      <c r="K58" s="254"/>
      <c r="L58" s="255"/>
      <c r="M58" s="255"/>
      <c r="N58" s="269"/>
      <c r="O58" s="269"/>
      <c r="P58" s="269"/>
      <c r="Q58" s="269"/>
      <c r="R58" s="269"/>
      <c r="S58" s="269"/>
      <c r="T58" s="269"/>
      <c r="U58" s="269"/>
      <c r="V58" s="269"/>
    </row>
    <row r="59" spans="1:22" ht="9.9499999999999993" customHeight="1">
      <c r="A59" s="137">
        <v>1</v>
      </c>
      <c r="B59" s="138"/>
      <c r="C59" s="139" t="s">
        <v>130</v>
      </c>
      <c r="D59" s="256">
        <v>5983909.2816300001</v>
      </c>
      <c r="E59" s="257">
        <v>34.295699457338742</v>
      </c>
      <c r="F59" s="258">
        <v>34.295699457338742</v>
      </c>
      <c r="G59" s="269"/>
      <c r="H59" s="137">
        <v>1</v>
      </c>
      <c r="I59" s="138"/>
      <c r="J59" s="139" t="s">
        <v>36</v>
      </c>
      <c r="K59" s="256">
        <v>12727917.183360001</v>
      </c>
      <c r="L59" s="257">
        <v>23.326864308406392</v>
      </c>
      <c r="M59" s="258">
        <v>23.326864308406392</v>
      </c>
      <c r="N59" s="269"/>
      <c r="O59" s="269"/>
      <c r="P59" s="269"/>
      <c r="Q59" s="269"/>
      <c r="R59" s="269"/>
      <c r="S59" s="269"/>
      <c r="T59" s="269"/>
      <c r="U59" s="269"/>
      <c r="V59" s="269"/>
    </row>
    <row r="60" spans="1:22" ht="9.9499999999999993" customHeight="1">
      <c r="A60" s="137">
        <v>2</v>
      </c>
      <c r="B60" s="138"/>
      <c r="C60" s="139" t="s">
        <v>29</v>
      </c>
      <c r="D60" s="256">
        <v>3546432.67814</v>
      </c>
      <c r="E60" s="257">
        <v>20.325740841118403</v>
      </c>
      <c r="F60" s="258">
        <v>54.621440298457145</v>
      </c>
      <c r="G60" s="269"/>
      <c r="H60" s="137">
        <v>2</v>
      </c>
      <c r="I60" s="138"/>
      <c r="J60" s="139" t="s">
        <v>130</v>
      </c>
      <c r="K60" s="256">
        <v>11946785.98064</v>
      </c>
      <c r="L60" s="257">
        <v>21.89525996101689</v>
      </c>
      <c r="M60" s="258">
        <v>45.222124269423283</v>
      </c>
      <c r="N60" s="269"/>
      <c r="O60" s="269"/>
      <c r="P60" s="269"/>
      <c r="Q60" s="269"/>
      <c r="R60" s="269"/>
      <c r="S60" s="269"/>
      <c r="T60" s="269"/>
      <c r="U60" s="269"/>
      <c r="V60" s="269"/>
    </row>
    <row r="61" spans="1:22" ht="9.9499999999999993" customHeight="1">
      <c r="A61" s="137">
        <v>3</v>
      </c>
      <c r="B61" s="138"/>
      <c r="C61" s="139" t="s">
        <v>36</v>
      </c>
      <c r="D61" s="256">
        <v>2953815.9336100002</v>
      </c>
      <c r="E61" s="257">
        <v>16.929264590019372</v>
      </c>
      <c r="F61" s="258">
        <v>71.550704888476517</v>
      </c>
      <c r="G61" s="269"/>
      <c r="H61" s="137">
        <v>3</v>
      </c>
      <c r="I61" s="138"/>
      <c r="J61" s="139" t="s">
        <v>29</v>
      </c>
      <c r="K61" s="256">
        <v>9307217.0948799998</v>
      </c>
      <c r="L61" s="257">
        <v>17.057636935679088</v>
      </c>
      <c r="M61" s="258">
        <v>62.279761205102375</v>
      </c>
      <c r="N61" s="269"/>
      <c r="O61" s="269"/>
      <c r="P61" s="269"/>
      <c r="Q61" s="269"/>
      <c r="R61" s="269"/>
      <c r="S61" s="269"/>
      <c r="T61" s="269"/>
      <c r="U61" s="269"/>
      <c r="V61" s="269"/>
    </row>
    <row r="62" spans="1:22" ht="9.9499999999999993" customHeight="1">
      <c r="A62" s="137">
        <v>4</v>
      </c>
      <c r="B62" s="138"/>
      <c r="C62" s="139" t="s">
        <v>96</v>
      </c>
      <c r="D62" s="256">
        <v>1779997.0214800001</v>
      </c>
      <c r="E62" s="257">
        <v>10.201732681850984</v>
      </c>
      <c r="F62" s="258">
        <v>81.752437570327501</v>
      </c>
      <c r="G62" s="269"/>
      <c r="H62" s="137">
        <v>4</v>
      </c>
      <c r="I62" s="138"/>
      <c r="J62" s="139" t="s">
        <v>114</v>
      </c>
      <c r="K62" s="256">
        <v>9044564.1735400017</v>
      </c>
      <c r="L62" s="257">
        <v>16.576264455952813</v>
      </c>
      <c r="M62" s="258">
        <v>78.856025661055185</v>
      </c>
      <c r="N62" s="269"/>
      <c r="O62" s="269"/>
      <c r="P62" s="269"/>
      <c r="Q62" s="269"/>
      <c r="R62" s="269"/>
      <c r="S62" s="269"/>
      <c r="T62" s="269"/>
      <c r="U62" s="269"/>
      <c r="V62" s="269"/>
    </row>
    <row r="63" spans="1:22" ht="9.9499999999999993" customHeight="1">
      <c r="A63" s="137">
        <v>5</v>
      </c>
      <c r="B63" s="138"/>
      <c r="C63" s="139" t="s">
        <v>114</v>
      </c>
      <c r="D63" s="256">
        <v>1386904.0510199999</v>
      </c>
      <c r="E63" s="257">
        <v>7.9487910446715508</v>
      </c>
      <c r="F63" s="258">
        <v>89.701228614999053</v>
      </c>
      <c r="G63" s="269"/>
      <c r="H63" s="137">
        <v>5</v>
      </c>
      <c r="I63" s="138"/>
      <c r="J63" s="139" t="s">
        <v>32</v>
      </c>
      <c r="K63" s="256">
        <v>3304925.1891899998</v>
      </c>
      <c r="L63" s="257">
        <v>6.0570429809567461</v>
      </c>
      <c r="M63" s="258">
        <v>84.913068642011936</v>
      </c>
      <c r="N63" s="269"/>
      <c r="O63" s="269"/>
      <c r="P63" s="269"/>
      <c r="Q63" s="269"/>
      <c r="R63" s="269"/>
      <c r="S63" s="269"/>
      <c r="T63" s="269"/>
      <c r="U63" s="269"/>
      <c r="V63" s="269"/>
    </row>
    <row r="64" spans="1:22" ht="9.9499999999999993" customHeight="1">
      <c r="A64" s="137">
        <v>6</v>
      </c>
      <c r="B64" s="138"/>
      <c r="C64" s="139" t="s">
        <v>32</v>
      </c>
      <c r="D64" s="256">
        <v>785301.59230999998</v>
      </c>
      <c r="E64" s="257">
        <v>4.5008147894075341</v>
      </c>
      <c r="F64" s="258">
        <v>94.202043404406581</v>
      </c>
      <c r="G64" s="269"/>
      <c r="H64" s="137">
        <v>6</v>
      </c>
      <c r="I64" s="138"/>
      <c r="J64" s="139" t="s">
        <v>33</v>
      </c>
      <c r="K64" s="256">
        <v>1750411.72312</v>
      </c>
      <c r="L64" s="257">
        <v>3.2080360172712132</v>
      </c>
      <c r="M64" s="258">
        <v>88.121104659283148</v>
      </c>
      <c r="N64" s="269"/>
      <c r="O64" s="269"/>
      <c r="P64" s="269"/>
      <c r="Q64" s="269"/>
      <c r="R64" s="269"/>
      <c r="S64" s="269"/>
      <c r="T64" s="269"/>
      <c r="U64" s="269"/>
      <c r="V64" s="269"/>
    </row>
    <row r="65" spans="1:22" ht="9.9499999999999993" customHeight="1">
      <c r="A65" s="137">
        <v>7</v>
      </c>
      <c r="B65" s="138"/>
      <c r="C65" s="139" t="s">
        <v>41</v>
      </c>
      <c r="D65" s="256">
        <v>674802.49424999999</v>
      </c>
      <c r="E65" s="257">
        <v>3.8675090892348081</v>
      </c>
      <c r="F65" s="258">
        <v>98.069552493641396</v>
      </c>
      <c r="G65" s="269"/>
      <c r="H65" s="137">
        <v>7</v>
      </c>
      <c r="I65" s="138"/>
      <c r="J65" s="139" t="s">
        <v>96</v>
      </c>
      <c r="K65" s="256">
        <v>1670239.60249</v>
      </c>
      <c r="L65" s="257">
        <v>3.061101986171594</v>
      </c>
      <c r="M65" s="258">
        <v>91.182206645454741</v>
      </c>
      <c r="N65" s="269"/>
      <c r="O65" s="269"/>
      <c r="P65" s="269"/>
      <c r="Q65" s="269"/>
      <c r="R65" s="269"/>
      <c r="S65" s="269"/>
      <c r="T65" s="269"/>
      <c r="U65" s="269"/>
      <c r="V65" s="269"/>
    </row>
    <row r="66" spans="1:22" ht="9.9499999999999993" customHeight="1">
      <c r="A66" s="137">
        <v>8</v>
      </c>
      <c r="B66" s="138"/>
      <c r="C66" s="139" t="s">
        <v>33</v>
      </c>
      <c r="D66" s="256">
        <v>320686.31643000001</v>
      </c>
      <c r="E66" s="257">
        <v>1.8379559265925975</v>
      </c>
      <c r="F66" s="258">
        <v>99.907508420233995</v>
      </c>
      <c r="G66" s="269"/>
      <c r="H66" s="137">
        <v>8</v>
      </c>
      <c r="I66" s="138"/>
      <c r="J66" s="139" t="s">
        <v>38</v>
      </c>
      <c r="K66" s="256">
        <v>1570812.50125</v>
      </c>
      <c r="L66" s="257">
        <v>2.8788787311180601</v>
      </c>
      <c r="M66" s="258">
        <v>94.061085376572805</v>
      </c>
      <c r="N66" s="269"/>
      <c r="O66" s="269"/>
      <c r="P66" s="269"/>
      <c r="Q66" s="269"/>
      <c r="R66" s="269"/>
      <c r="S66" s="269"/>
      <c r="T66" s="269"/>
      <c r="U66" s="269"/>
      <c r="V66" s="269"/>
    </row>
    <row r="67" spans="1:22" ht="9.9499999999999993" customHeight="1">
      <c r="A67" s="137">
        <v>9</v>
      </c>
      <c r="B67" s="138"/>
      <c r="C67" s="139" t="s">
        <v>38</v>
      </c>
      <c r="D67" s="256">
        <v>12438.33116</v>
      </c>
      <c r="E67" s="257">
        <v>7.1288057210989672E-2</v>
      </c>
      <c r="F67" s="258">
        <v>99.978796477444988</v>
      </c>
      <c r="G67" s="269"/>
      <c r="H67" s="137">
        <v>9</v>
      </c>
      <c r="I67" s="138"/>
      <c r="J67" s="139" t="s">
        <v>30</v>
      </c>
      <c r="K67" s="256">
        <v>1450806.92555</v>
      </c>
      <c r="L67" s="257">
        <v>2.6589406422478827</v>
      </c>
      <c r="M67" s="258">
        <v>96.72002601882069</v>
      </c>
      <c r="N67" s="269"/>
      <c r="O67" s="269"/>
      <c r="P67" s="269"/>
      <c r="Q67" s="269"/>
      <c r="R67" s="269"/>
      <c r="S67" s="269"/>
      <c r="T67" s="269"/>
      <c r="U67" s="269"/>
      <c r="V67" s="269"/>
    </row>
    <row r="68" spans="1:22" ht="9.9499999999999993" customHeight="1">
      <c r="A68" s="137">
        <v>10</v>
      </c>
      <c r="B68" s="138"/>
      <c r="C68" s="139" t="s">
        <v>30</v>
      </c>
      <c r="D68" s="256">
        <v>3699.5879199999999</v>
      </c>
      <c r="E68" s="257">
        <v>2.1203522555034326E-2</v>
      </c>
      <c r="F68" s="258">
        <v>100.00000000000003</v>
      </c>
      <c r="G68" s="269"/>
      <c r="H68" s="137">
        <v>10</v>
      </c>
      <c r="I68" s="138"/>
      <c r="J68" s="139" t="s">
        <v>41</v>
      </c>
      <c r="K68" s="256">
        <v>708145.03473000007</v>
      </c>
      <c r="L68" s="257">
        <v>1.2978402434464693</v>
      </c>
      <c r="M68" s="258">
        <v>98.017866262267162</v>
      </c>
      <c r="N68" s="269"/>
      <c r="O68" s="269"/>
      <c r="P68" s="269"/>
      <c r="Q68" s="269"/>
      <c r="R68" s="269"/>
      <c r="S68" s="269"/>
      <c r="T68" s="269"/>
      <c r="U68" s="269"/>
      <c r="V68" s="269"/>
    </row>
    <row r="69" spans="1:22" ht="9.9499999999999993" customHeight="1">
      <c r="A69" s="137">
        <v>11</v>
      </c>
      <c r="B69" s="138"/>
      <c r="C69" s="139" t="s">
        <v>42</v>
      </c>
      <c r="D69" s="256">
        <v>0</v>
      </c>
      <c r="E69" s="257" t="s">
        <v>132</v>
      </c>
      <c r="F69" s="258" t="s">
        <v>132</v>
      </c>
      <c r="G69" s="269"/>
      <c r="H69" s="137">
        <v>11</v>
      </c>
      <c r="I69" s="138"/>
      <c r="J69" s="139" t="s">
        <v>42</v>
      </c>
      <c r="K69" s="256">
        <v>625273.42554999993</v>
      </c>
      <c r="L69" s="257">
        <v>1.1459587726203975</v>
      </c>
      <c r="M69" s="258">
        <v>99.163825034887566</v>
      </c>
      <c r="N69" s="269"/>
      <c r="O69" s="269"/>
      <c r="P69" s="269"/>
      <c r="Q69" s="269"/>
      <c r="R69" s="269"/>
      <c r="S69" s="269"/>
      <c r="T69" s="269"/>
      <c r="U69" s="269"/>
      <c r="V69" s="269"/>
    </row>
    <row r="70" spans="1:22" ht="9.9499999999999993" customHeight="1">
      <c r="A70" s="137">
        <v>12</v>
      </c>
      <c r="B70" s="138"/>
      <c r="C70" s="139" t="s">
        <v>35</v>
      </c>
      <c r="D70" s="256">
        <v>0</v>
      </c>
      <c r="E70" s="257" t="s">
        <v>132</v>
      </c>
      <c r="F70" s="258" t="s">
        <v>132</v>
      </c>
      <c r="G70" s="269"/>
      <c r="H70" s="137">
        <v>12</v>
      </c>
      <c r="I70" s="138"/>
      <c r="J70" s="139" t="s">
        <v>37</v>
      </c>
      <c r="K70" s="256">
        <v>374403.97561000002</v>
      </c>
      <c r="L70" s="257">
        <v>0.68618224095615887</v>
      </c>
      <c r="M70" s="258">
        <v>99.850007275843723</v>
      </c>
      <c r="N70" s="269"/>
      <c r="O70" s="269"/>
      <c r="P70" s="269"/>
      <c r="Q70" s="269"/>
      <c r="R70" s="269"/>
      <c r="S70" s="269"/>
      <c r="T70" s="269"/>
      <c r="U70" s="269"/>
      <c r="V70" s="269"/>
    </row>
    <row r="71" spans="1:22" ht="9.9499999999999993" customHeight="1">
      <c r="A71" s="137">
        <v>13</v>
      </c>
      <c r="B71" s="138"/>
      <c r="C71" s="139" t="s">
        <v>37</v>
      </c>
      <c r="D71" s="256">
        <v>0</v>
      </c>
      <c r="E71" s="257" t="s">
        <v>132</v>
      </c>
      <c r="F71" s="258" t="s">
        <v>132</v>
      </c>
      <c r="G71" s="269"/>
      <c r="H71" s="137">
        <v>13</v>
      </c>
      <c r="I71" s="138"/>
      <c r="J71" s="139" t="s">
        <v>142</v>
      </c>
      <c r="K71" s="256">
        <v>81841.045840000006</v>
      </c>
      <c r="L71" s="257">
        <v>0.14999272415628429</v>
      </c>
      <c r="M71" s="258">
        <v>100</v>
      </c>
      <c r="N71" s="269"/>
      <c r="O71" s="269"/>
      <c r="P71" s="269"/>
      <c r="Q71" s="269"/>
      <c r="R71" s="269"/>
      <c r="S71" s="269"/>
      <c r="T71" s="269"/>
      <c r="U71" s="269"/>
      <c r="V71" s="269"/>
    </row>
    <row r="72" spans="1:22" ht="9.9499999999999993" customHeight="1">
      <c r="A72" s="137">
        <v>14</v>
      </c>
      <c r="B72" s="138"/>
      <c r="C72" s="139" t="s">
        <v>142</v>
      </c>
      <c r="D72" s="256">
        <v>0</v>
      </c>
      <c r="E72" s="257" t="s">
        <v>132</v>
      </c>
      <c r="F72" s="258" t="s">
        <v>132</v>
      </c>
      <c r="G72" s="269"/>
      <c r="H72" s="137">
        <v>14</v>
      </c>
      <c r="I72" s="138"/>
      <c r="J72" s="139" t="s">
        <v>35</v>
      </c>
      <c r="K72" s="256">
        <v>0</v>
      </c>
      <c r="L72" s="257" t="s">
        <v>132</v>
      </c>
      <c r="M72" s="258" t="s">
        <v>132</v>
      </c>
      <c r="N72" s="269"/>
      <c r="O72" s="269"/>
      <c r="P72" s="269"/>
      <c r="Q72" s="269"/>
      <c r="R72" s="269"/>
      <c r="S72" s="269"/>
      <c r="T72" s="269"/>
      <c r="U72" s="269"/>
      <c r="V72" s="269"/>
    </row>
    <row r="73" spans="1:22" ht="9.9499999999999993" customHeight="1">
      <c r="A73" s="137">
        <v>15</v>
      </c>
      <c r="B73" s="138"/>
      <c r="C73" s="139" t="s">
        <v>43</v>
      </c>
      <c r="D73" s="256">
        <v>0</v>
      </c>
      <c r="E73" s="257" t="s">
        <v>132</v>
      </c>
      <c r="F73" s="258" t="s">
        <v>132</v>
      </c>
      <c r="G73" s="269"/>
      <c r="H73" s="137">
        <v>15</v>
      </c>
      <c r="I73" s="138"/>
      <c r="J73" s="139" t="s">
        <v>43</v>
      </c>
      <c r="K73" s="256">
        <v>0</v>
      </c>
      <c r="L73" s="257" t="s">
        <v>132</v>
      </c>
      <c r="M73" s="258" t="s">
        <v>132</v>
      </c>
      <c r="N73" s="269"/>
      <c r="O73" s="269"/>
      <c r="P73" s="269"/>
      <c r="Q73" s="271"/>
      <c r="R73" s="269"/>
      <c r="S73" s="269"/>
      <c r="T73" s="269"/>
      <c r="U73" s="269"/>
      <c r="V73" s="269"/>
    </row>
    <row r="74" spans="1:22" ht="9.9499999999999993" customHeight="1">
      <c r="A74" s="137">
        <v>16</v>
      </c>
      <c r="B74" s="138"/>
      <c r="C74" s="139" t="s">
        <v>44</v>
      </c>
      <c r="D74" s="256">
        <v>0</v>
      </c>
      <c r="E74" s="257" t="s">
        <v>132</v>
      </c>
      <c r="F74" s="258" t="s">
        <v>132</v>
      </c>
      <c r="G74" s="269"/>
      <c r="H74" s="137">
        <v>16</v>
      </c>
      <c r="I74" s="138"/>
      <c r="J74" s="139" t="s">
        <v>44</v>
      </c>
      <c r="K74" s="256">
        <v>0</v>
      </c>
      <c r="L74" s="257" t="s">
        <v>132</v>
      </c>
      <c r="M74" s="258" t="s">
        <v>132</v>
      </c>
      <c r="N74" s="269"/>
      <c r="O74" s="269"/>
      <c r="P74" s="269"/>
      <c r="Q74" s="271"/>
      <c r="R74" s="269"/>
      <c r="S74" s="269"/>
      <c r="T74" s="269"/>
      <c r="U74" s="269"/>
      <c r="V74" s="269"/>
    </row>
    <row r="75" spans="1:22" ht="9.9499999999999993" customHeight="1">
      <c r="A75" s="137">
        <v>17</v>
      </c>
      <c r="B75" s="138"/>
      <c r="C75" s="139" t="s">
        <v>45</v>
      </c>
      <c r="D75" s="256">
        <v>0</v>
      </c>
      <c r="E75" s="257" t="s">
        <v>132</v>
      </c>
      <c r="F75" s="258" t="s">
        <v>132</v>
      </c>
      <c r="G75" s="269"/>
      <c r="H75" s="137">
        <v>16</v>
      </c>
      <c r="I75" s="138"/>
      <c r="J75" s="139" t="s">
        <v>45</v>
      </c>
      <c r="K75" s="256">
        <v>0</v>
      </c>
      <c r="L75" s="257" t="s">
        <v>132</v>
      </c>
      <c r="M75" s="258" t="s">
        <v>132</v>
      </c>
      <c r="N75" s="269"/>
      <c r="O75" s="269"/>
      <c r="P75" s="269"/>
      <c r="Q75" s="271"/>
      <c r="R75" s="269"/>
      <c r="S75" s="269"/>
      <c r="T75" s="269"/>
      <c r="U75" s="269"/>
      <c r="V75" s="269"/>
    </row>
    <row r="76" spans="1:22" ht="6.75" customHeight="1">
      <c r="A76" s="264"/>
      <c r="B76" s="264"/>
      <c r="C76" s="260"/>
      <c r="D76" s="261"/>
      <c r="E76" s="265"/>
      <c r="F76" s="265"/>
      <c r="G76" s="269"/>
      <c r="H76" s="264"/>
      <c r="I76" s="264"/>
      <c r="J76" s="260"/>
      <c r="K76" s="261"/>
      <c r="L76" s="265"/>
      <c r="M76" s="265"/>
      <c r="N76" s="269"/>
      <c r="O76" s="269"/>
      <c r="P76" s="269"/>
      <c r="Q76" s="269"/>
      <c r="R76" s="269"/>
      <c r="S76" s="269"/>
      <c r="T76" s="269"/>
      <c r="U76" s="269"/>
      <c r="V76" s="269"/>
    </row>
    <row r="77" spans="1:22" ht="13.5">
      <c r="A77" s="162" t="s">
        <v>170</v>
      </c>
      <c r="B77" s="272"/>
      <c r="C77" s="267"/>
      <c r="D77" s="269"/>
      <c r="E77" s="269"/>
      <c r="F77" s="269"/>
      <c r="G77" s="269"/>
      <c r="H77" s="269"/>
      <c r="I77" s="269"/>
      <c r="J77" s="269"/>
      <c r="K77" s="269"/>
      <c r="L77" s="269"/>
      <c r="M77" s="269"/>
      <c r="N77" s="269"/>
      <c r="O77" s="269"/>
      <c r="P77" s="269"/>
      <c r="Q77" s="273"/>
      <c r="R77" s="269"/>
      <c r="S77" s="269"/>
      <c r="T77" s="269"/>
      <c r="U77" s="269"/>
      <c r="V77" s="269"/>
    </row>
    <row r="78" spans="1:22" ht="13.5">
      <c r="A78" s="162" t="s">
        <v>171</v>
      </c>
      <c r="B78" s="272"/>
      <c r="C78" s="269"/>
      <c r="D78" s="269"/>
      <c r="E78" s="269"/>
      <c r="F78" s="269"/>
      <c r="G78" s="269"/>
      <c r="H78" s="269"/>
      <c r="I78" s="269"/>
      <c r="J78" s="269"/>
      <c r="K78" s="269"/>
      <c r="L78" s="269"/>
      <c r="M78" s="269"/>
      <c r="N78" s="269"/>
      <c r="O78" s="269"/>
      <c r="P78" s="269"/>
      <c r="Q78" s="269"/>
      <c r="R78" s="269"/>
      <c r="S78" s="269"/>
      <c r="T78" s="269"/>
      <c r="U78" s="269"/>
      <c r="V78" s="269"/>
    </row>
    <row r="79" spans="1:22" ht="13.5">
      <c r="A79" s="162" t="s">
        <v>172</v>
      </c>
      <c r="B79" s="274"/>
      <c r="C79" s="269"/>
      <c r="D79" s="269"/>
      <c r="E79" s="269"/>
      <c r="F79" s="269"/>
      <c r="G79" s="269"/>
      <c r="H79" s="269"/>
      <c r="I79" s="269"/>
      <c r="J79" s="269"/>
      <c r="K79" s="269"/>
      <c r="L79" s="269"/>
      <c r="M79" s="269"/>
      <c r="N79" s="269"/>
      <c r="O79" s="269"/>
      <c r="P79" s="269"/>
      <c r="Q79" s="269"/>
      <c r="R79" s="269"/>
      <c r="S79" s="269"/>
      <c r="T79" s="269"/>
      <c r="U79" s="269"/>
      <c r="V79" s="269"/>
    </row>
    <row r="80" spans="1:22" ht="13.5">
      <c r="A80" s="162" t="s">
        <v>173</v>
      </c>
      <c r="B80" s="269"/>
      <c r="C80" s="269"/>
      <c r="D80" s="269"/>
      <c r="E80" s="269"/>
      <c r="F80" s="269"/>
      <c r="G80" s="269"/>
      <c r="H80" s="269"/>
      <c r="I80" s="269"/>
      <c r="N80" s="269"/>
      <c r="O80" s="269"/>
      <c r="P80" s="269"/>
      <c r="Q80" s="269"/>
      <c r="R80" s="269"/>
      <c r="S80" s="269"/>
      <c r="T80" s="269"/>
      <c r="U80" s="269"/>
      <c r="V80" s="269"/>
    </row>
    <row r="81" spans="1:12" ht="13.35" customHeight="1">
      <c r="A81" s="163" t="s">
        <v>174</v>
      </c>
      <c r="B81" s="33"/>
      <c r="C81" s="33"/>
      <c r="D81" s="33"/>
      <c r="E81" s="33"/>
      <c r="F81" s="33"/>
      <c r="G81" s="33"/>
      <c r="H81" s="33"/>
      <c r="I81" s="33"/>
      <c r="J81" s="33"/>
      <c r="K81" s="33"/>
      <c r="L81" s="33"/>
    </row>
  </sheetData>
  <mergeCells count="38">
    <mergeCell ref="L56:L57"/>
    <mergeCell ref="M56:M57"/>
    <mergeCell ref="A56:C57"/>
    <mergeCell ref="D56:D57"/>
    <mergeCell ref="E56:E57"/>
    <mergeCell ref="F56:F57"/>
    <mergeCell ref="H56:J57"/>
    <mergeCell ref="K56:K57"/>
    <mergeCell ref="M32:M33"/>
    <mergeCell ref="O32:Q33"/>
    <mergeCell ref="R32:R33"/>
    <mergeCell ref="S32:S33"/>
    <mergeCell ref="T32:T33"/>
    <mergeCell ref="A53:L53"/>
    <mergeCell ref="A29:L29"/>
    <mergeCell ref="A32:C33"/>
    <mergeCell ref="D32:D33"/>
    <mergeCell ref="E32:E33"/>
    <mergeCell ref="F32:F33"/>
    <mergeCell ref="H32:J33"/>
    <mergeCell ref="K32:K33"/>
    <mergeCell ref="L32:L33"/>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78" r:id="rId1" display="Resolución SBS N° 11356-2008" xr:uid="{2D7CB69A-75CB-4B4F-B5CF-63AEC81CA73E}"/>
    <hyperlink ref="A1" location="Índice!A1" display="Volver al Índice" xr:uid="{E88E7C8F-A915-43E4-98E5-6B48AD443E62}"/>
  </hyperlinks>
  <printOptions horizontalCentered="1" verticalCentered="1"/>
  <pageMargins left="0.59055118110236227" right="0.59055118110236227" top="0.59055118110236227" bottom="0.59055118110236227" header="0.59055118110236227" footer="0.59055118110236227"/>
  <pageSetup paperSize="9" scale="65" fitToWidth="0" fitToHeight="0" orientation="landscape"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95C8F-035A-4DD9-A355-A66A561679E9}">
  <dimension ref="A1:L465"/>
  <sheetViews>
    <sheetView showGridLines="0" zoomScaleNormal="100" workbookViewId="0"/>
  </sheetViews>
  <sheetFormatPr baseColWidth="10" defaultColWidth="11.42578125" defaultRowHeight="12.75"/>
  <cols>
    <col min="1" max="1" width="4.5703125" style="165" customWidth="1"/>
    <col min="2" max="2" width="1.42578125" style="165" customWidth="1"/>
    <col min="3" max="3" width="30.5703125" style="165" customWidth="1"/>
    <col min="4" max="6" width="21.5703125" style="165" customWidth="1"/>
    <col min="7" max="16384" width="11.42578125" style="165"/>
  </cols>
  <sheetData>
    <row r="1" spans="1:6" s="118" customFormat="1" ht="17.100000000000001" customHeight="1">
      <c r="A1" s="1505" t="s">
        <v>1218</v>
      </c>
      <c r="B1" s="117"/>
      <c r="C1" s="117"/>
      <c r="D1" s="117"/>
      <c r="E1" s="117"/>
      <c r="F1" s="117"/>
    </row>
    <row r="2" spans="1:6" s="120" customFormat="1" ht="24" customHeight="1">
      <c r="A2" s="119" t="s">
        <v>122</v>
      </c>
      <c r="B2" s="119"/>
      <c r="C2" s="119"/>
      <c r="D2" s="119"/>
      <c r="E2" s="119"/>
      <c r="F2" s="119"/>
    </row>
    <row r="3" spans="1:6" s="122" customFormat="1" ht="18.95" customHeight="1">
      <c r="A3" s="121">
        <v>45473</v>
      </c>
      <c r="B3" s="121"/>
      <c r="C3" s="121"/>
      <c r="D3" s="121"/>
      <c r="E3" s="121"/>
      <c r="F3" s="121"/>
    </row>
    <row r="4" spans="1:6" s="118" customFormat="1" ht="17.100000000000001" customHeight="1">
      <c r="A4" s="123" t="s">
        <v>123</v>
      </c>
      <c r="B4" s="123"/>
      <c r="C4" s="123"/>
      <c r="D4" s="123"/>
      <c r="E4" s="123"/>
      <c r="F4" s="123"/>
    </row>
    <row r="5" spans="1:6" s="125" customFormat="1" ht="15" customHeight="1">
      <c r="A5" s="124" t="s">
        <v>124</v>
      </c>
      <c r="B5" s="124"/>
      <c r="C5" s="124"/>
      <c r="D5" s="124"/>
      <c r="E5" s="124"/>
      <c r="F5" s="124"/>
    </row>
    <row r="6" spans="1:6" s="127" customFormat="1" ht="6.95" customHeight="1" thickBot="1">
      <c r="A6" s="126"/>
      <c r="B6" s="126"/>
      <c r="C6" s="126"/>
      <c r="D6" s="126"/>
      <c r="E6" s="126"/>
      <c r="F6" s="126"/>
    </row>
    <row r="7" spans="1:6" s="131" customFormat="1" ht="9.9499999999999993" customHeight="1">
      <c r="A7" s="128" t="s">
        <v>1</v>
      </c>
      <c r="B7" s="128"/>
      <c r="C7" s="129"/>
      <c r="D7" s="129" t="s">
        <v>125</v>
      </c>
      <c r="E7" s="130" t="s">
        <v>126</v>
      </c>
      <c r="F7" s="130" t="s">
        <v>127</v>
      </c>
    </row>
    <row r="8" spans="1:6" s="131" customFormat="1" ht="16.5" customHeight="1">
      <c r="A8" s="132"/>
      <c r="B8" s="132"/>
      <c r="C8" s="132"/>
      <c r="D8" s="132"/>
      <c r="E8" s="133" t="s">
        <v>128</v>
      </c>
      <c r="F8" s="133" t="s">
        <v>129</v>
      </c>
    </row>
    <row r="9" spans="1:6" s="131" customFormat="1" ht="8.25" customHeight="1">
      <c r="A9" s="134"/>
      <c r="B9" s="134"/>
      <c r="C9" s="135"/>
      <c r="D9" s="134"/>
      <c r="E9" s="136"/>
      <c r="F9" s="136"/>
    </row>
    <row r="10" spans="1:6" s="143" customFormat="1" ht="12" customHeight="1">
      <c r="A10" s="137">
        <v>1</v>
      </c>
      <c r="B10" s="138"/>
      <c r="C10" s="139" t="s">
        <v>130</v>
      </c>
      <c r="D10" s="140">
        <v>2860539.7030000002</v>
      </c>
      <c r="E10" s="141">
        <v>42.289937641844347</v>
      </c>
      <c r="F10" s="142">
        <v>42.289937641844347</v>
      </c>
    </row>
    <row r="11" spans="1:6" s="143" customFormat="1" ht="12" customHeight="1">
      <c r="A11" s="137">
        <v>2</v>
      </c>
      <c r="B11" s="138"/>
      <c r="C11" s="139" t="s">
        <v>36</v>
      </c>
      <c r="D11" s="140">
        <v>1221720.3700000001</v>
      </c>
      <c r="E11" s="141">
        <v>18.061793796773951</v>
      </c>
      <c r="F11" s="142">
        <v>60.351731438618302</v>
      </c>
    </row>
    <row r="12" spans="1:6" s="143" customFormat="1" ht="12" customHeight="1">
      <c r="A12" s="137">
        <v>3</v>
      </c>
      <c r="B12" s="138"/>
      <c r="C12" s="139" t="s">
        <v>29</v>
      </c>
      <c r="D12" s="140">
        <v>934083.98899999994</v>
      </c>
      <c r="E12" s="141">
        <v>13.80940582842706</v>
      </c>
      <c r="F12" s="142">
        <v>74.161137267045362</v>
      </c>
    </row>
    <row r="13" spans="1:6" s="143" customFormat="1" ht="12" customHeight="1">
      <c r="A13" s="137">
        <v>4</v>
      </c>
      <c r="B13" s="138"/>
      <c r="C13" s="139" t="s">
        <v>114</v>
      </c>
      <c r="D13" s="140">
        <v>628393.04</v>
      </c>
      <c r="E13" s="141">
        <v>9.2901009023921937</v>
      </c>
      <c r="F13" s="142">
        <v>83.451238169437559</v>
      </c>
    </row>
    <row r="14" spans="1:6" s="143" customFormat="1" ht="12" customHeight="1">
      <c r="A14" s="137">
        <v>5</v>
      </c>
      <c r="B14" s="138"/>
      <c r="C14" s="139" t="s">
        <v>131</v>
      </c>
      <c r="D14" s="140">
        <v>576225.24600000004</v>
      </c>
      <c r="E14" s="141">
        <v>8.5188573664752294</v>
      </c>
      <c r="F14" s="142">
        <v>91.97009553591279</v>
      </c>
    </row>
    <row r="15" spans="1:6" s="143" customFormat="1" ht="12" customHeight="1">
      <c r="A15" s="137">
        <v>6</v>
      </c>
      <c r="B15" s="138"/>
      <c r="C15" s="139" t="s">
        <v>33</v>
      </c>
      <c r="D15" s="140">
        <v>422470.31699999998</v>
      </c>
      <c r="E15" s="141">
        <v>6.2457596175724914</v>
      </c>
      <c r="F15" s="142">
        <v>98.215855153485279</v>
      </c>
    </row>
    <row r="16" spans="1:6" s="143" customFormat="1" ht="12" customHeight="1">
      <c r="A16" s="137">
        <v>7</v>
      </c>
      <c r="B16" s="138"/>
      <c r="C16" s="139" t="s">
        <v>32</v>
      </c>
      <c r="D16" s="140">
        <v>102707.432</v>
      </c>
      <c r="E16" s="141">
        <v>1.5184165736552155</v>
      </c>
      <c r="F16" s="142">
        <v>99.734271727140495</v>
      </c>
    </row>
    <row r="17" spans="1:12" s="143" customFormat="1" ht="12" customHeight="1">
      <c r="A17" s="137">
        <v>8</v>
      </c>
      <c r="B17" s="138"/>
      <c r="C17" s="139" t="s">
        <v>30</v>
      </c>
      <c r="D17" s="140">
        <v>7319.8429999999998</v>
      </c>
      <c r="E17" s="141">
        <v>0.10821583902277017</v>
      </c>
      <c r="F17" s="142">
        <v>99.842487566163271</v>
      </c>
    </row>
    <row r="18" spans="1:12" s="143" customFormat="1" ht="12" customHeight="1">
      <c r="A18" s="137">
        <v>9</v>
      </c>
      <c r="B18" s="138"/>
      <c r="C18" s="139" t="s">
        <v>38</v>
      </c>
      <c r="D18" s="140">
        <v>6852.4870000000001</v>
      </c>
      <c r="E18" s="141">
        <v>0.10130649388212633</v>
      </c>
      <c r="F18" s="142">
        <v>99.943794060045391</v>
      </c>
    </row>
    <row r="19" spans="1:12" s="143" customFormat="1" ht="12" customHeight="1">
      <c r="A19" s="137">
        <v>10</v>
      </c>
      <c r="B19" s="138"/>
      <c r="C19" s="139" t="s">
        <v>43</v>
      </c>
      <c r="D19" s="140">
        <v>3801.8339999999998</v>
      </c>
      <c r="E19" s="141">
        <v>5.620593995462668E-2</v>
      </c>
      <c r="F19" s="142">
        <v>100.00000000000001</v>
      </c>
    </row>
    <row r="20" spans="1:12" s="143" customFormat="1" ht="12" customHeight="1">
      <c r="A20" s="137">
        <v>11</v>
      </c>
      <c r="B20" s="138"/>
      <c r="C20" s="139" t="s">
        <v>35</v>
      </c>
      <c r="D20" s="140">
        <v>0</v>
      </c>
      <c r="E20" s="141" t="s">
        <v>132</v>
      </c>
      <c r="F20" s="142" t="s">
        <v>132</v>
      </c>
    </row>
    <row r="21" spans="1:12" s="143" customFormat="1" ht="12" customHeight="1">
      <c r="A21" s="137">
        <v>12</v>
      </c>
      <c r="B21" s="138"/>
      <c r="C21" s="139" t="s">
        <v>37</v>
      </c>
      <c r="D21" s="140">
        <v>0</v>
      </c>
      <c r="E21" s="141" t="s">
        <v>132</v>
      </c>
      <c r="F21" s="142" t="s">
        <v>132</v>
      </c>
    </row>
    <row r="22" spans="1:12" s="143" customFormat="1" ht="12" customHeight="1">
      <c r="A22" s="137">
        <v>13</v>
      </c>
      <c r="B22" s="138"/>
      <c r="C22" s="139" t="s">
        <v>39</v>
      </c>
      <c r="D22" s="140">
        <v>0</v>
      </c>
      <c r="E22" s="141" t="s">
        <v>132</v>
      </c>
      <c r="F22" s="142" t="s">
        <v>132</v>
      </c>
    </row>
    <row r="23" spans="1:12" s="143" customFormat="1" ht="12" customHeight="1">
      <c r="A23" s="137">
        <v>14</v>
      </c>
      <c r="B23" s="138"/>
      <c r="C23" s="139" t="s">
        <v>41</v>
      </c>
      <c r="D23" s="140">
        <v>0</v>
      </c>
      <c r="E23" s="141" t="s">
        <v>132</v>
      </c>
      <c r="F23" s="142" t="s">
        <v>132</v>
      </c>
    </row>
    <row r="24" spans="1:12" s="143" customFormat="1" ht="12" customHeight="1">
      <c r="A24" s="137">
        <v>15</v>
      </c>
      <c r="B24" s="138"/>
      <c r="C24" s="139" t="s">
        <v>42</v>
      </c>
      <c r="D24" s="140">
        <v>0</v>
      </c>
      <c r="E24" s="141" t="s">
        <v>132</v>
      </c>
      <c r="F24" s="142" t="s">
        <v>132</v>
      </c>
    </row>
    <row r="25" spans="1:12" s="143" customFormat="1" ht="12" customHeight="1">
      <c r="A25" s="137">
        <v>16</v>
      </c>
      <c r="B25" s="138"/>
      <c r="C25" s="139" t="s">
        <v>44</v>
      </c>
      <c r="D25" s="140">
        <v>0</v>
      </c>
      <c r="E25" s="141" t="s">
        <v>132</v>
      </c>
      <c r="F25" s="142" t="s">
        <v>132</v>
      </c>
    </row>
    <row r="26" spans="1:12" s="143" customFormat="1" ht="12" customHeight="1">
      <c r="A26" s="137">
        <v>17</v>
      </c>
      <c r="B26" s="138"/>
      <c r="C26" s="139" t="s">
        <v>45</v>
      </c>
      <c r="D26" s="140">
        <v>0</v>
      </c>
      <c r="E26" s="141" t="s">
        <v>132</v>
      </c>
      <c r="F26" s="142" t="s">
        <v>132</v>
      </c>
    </row>
    <row r="27" spans="1:12" s="148" customFormat="1" ht="6.75" customHeight="1">
      <c r="A27" s="144"/>
      <c r="B27" s="144"/>
      <c r="C27" s="145"/>
      <c r="D27" s="146"/>
      <c r="E27" s="147"/>
      <c r="F27" s="147"/>
    </row>
    <row r="28" spans="1:12" s="148" customFormat="1" ht="11.85" customHeight="1">
      <c r="A28" s="149"/>
      <c r="B28" s="149"/>
      <c r="C28" s="149"/>
      <c r="D28" s="149"/>
      <c r="E28" s="149"/>
      <c r="F28" s="149"/>
      <c r="G28" s="149"/>
      <c r="H28" s="149"/>
      <c r="I28" s="149"/>
      <c r="J28" s="149"/>
      <c r="K28" s="149"/>
      <c r="L28" s="149"/>
    </row>
    <row r="29" spans="1:12" s="125" customFormat="1" ht="15" customHeight="1">
      <c r="A29" s="124" t="s">
        <v>133</v>
      </c>
      <c r="B29" s="124"/>
      <c r="C29" s="124"/>
      <c r="D29" s="124"/>
      <c r="E29" s="124"/>
      <c r="F29" s="150"/>
    </row>
    <row r="30" spans="1:12" s="127" customFormat="1" ht="6.95" customHeight="1" thickBot="1">
      <c r="A30" s="126"/>
      <c r="B30" s="126"/>
      <c r="C30" s="126"/>
      <c r="D30" s="126"/>
      <c r="E30" s="126"/>
      <c r="F30" s="126"/>
    </row>
    <row r="31" spans="1:12" s="131" customFormat="1" ht="9.9499999999999993" customHeight="1">
      <c r="A31" s="128" t="s">
        <v>1</v>
      </c>
      <c r="B31" s="128"/>
      <c r="C31" s="129"/>
      <c r="D31" s="129" t="s">
        <v>125</v>
      </c>
      <c r="E31" s="130" t="s">
        <v>126</v>
      </c>
      <c r="F31" s="130" t="s">
        <v>127</v>
      </c>
    </row>
    <row r="32" spans="1:12" s="131" customFormat="1" ht="16.5" customHeight="1">
      <c r="A32" s="132"/>
      <c r="B32" s="132"/>
      <c r="C32" s="132"/>
      <c r="D32" s="132"/>
      <c r="E32" s="133" t="s">
        <v>128</v>
      </c>
      <c r="F32" s="133" t="s">
        <v>129</v>
      </c>
    </row>
    <row r="33" spans="1:6" s="131" customFormat="1" ht="8.25" customHeight="1">
      <c r="A33" s="134"/>
      <c r="B33" s="134"/>
      <c r="C33" s="135"/>
      <c r="D33" s="134"/>
      <c r="E33" s="136"/>
      <c r="F33" s="136"/>
    </row>
    <row r="34" spans="1:6" s="143" customFormat="1" ht="12" customHeight="1">
      <c r="A34" s="137">
        <v>1</v>
      </c>
      <c r="B34" s="138"/>
      <c r="C34" s="139" t="s">
        <v>130</v>
      </c>
      <c r="D34" s="140">
        <v>6590852.8480000002</v>
      </c>
      <c r="E34" s="141">
        <v>32.930437650704377</v>
      </c>
      <c r="F34" s="142">
        <v>32.930437650704377</v>
      </c>
    </row>
    <row r="35" spans="1:6" s="143" customFormat="1" ht="12" customHeight="1">
      <c r="A35" s="137">
        <v>2</v>
      </c>
      <c r="B35" s="138"/>
      <c r="C35" s="139" t="s">
        <v>29</v>
      </c>
      <c r="D35" s="140">
        <v>4160621.1359999999</v>
      </c>
      <c r="E35" s="141">
        <v>20.788064620321016</v>
      </c>
      <c r="F35" s="142">
        <v>53.718502271025393</v>
      </c>
    </row>
    <row r="36" spans="1:6" s="143" customFormat="1" ht="12" customHeight="1">
      <c r="A36" s="137">
        <v>3</v>
      </c>
      <c r="B36" s="138"/>
      <c r="C36" s="139" t="s">
        <v>36</v>
      </c>
      <c r="D36" s="140">
        <v>3013319.9070000001</v>
      </c>
      <c r="E36" s="141">
        <v>15.055706083500439</v>
      </c>
      <c r="F36" s="142">
        <v>68.774208354525825</v>
      </c>
    </row>
    <row r="37" spans="1:6" s="143" customFormat="1" ht="12" customHeight="1">
      <c r="A37" s="137">
        <v>4</v>
      </c>
      <c r="B37" s="138"/>
      <c r="C37" s="139" t="s">
        <v>114</v>
      </c>
      <c r="D37" s="140">
        <v>2651014.13</v>
      </c>
      <c r="E37" s="141">
        <v>13.245486969959019</v>
      </c>
      <c r="F37" s="142">
        <v>82.019695324484843</v>
      </c>
    </row>
    <row r="38" spans="1:6" s="143" customFormat="1" ht="12" customHeight="1">
      <c r="A38" s="137">
        <v>5</v>
      </c>
      <c r="B38" s="138"/>
      <c r="C38" s="139" t="s">
        <v>39</v>
      </c>
      <c r="D38" s="140">
        <v>1779997.0209999999</v>
      </c>
      <c r="E38" s="141">
        <v>8.8935502385350809</v>
      </c>
      <c r="F38" s="142">
        <v>90.913245563019927</v>
      </c>
    </row>
    <row r="39" spans="1:6" s="143" customFormat="1" ht="12" customHeight="1">
      <c r="A39" s="137">
        <v>6</v>
      </c>
      <c r="B39" s="138"/>
      <c r="C39" s="139" t="s">
        <v>32</v>
      </c>
      <c r="D39" s="140">
        <v>778431.98600000003</v>
      </c>
      <c r="E39" s="141">
        <v>3.8893458208622689</v>
      </c>
      <c r="F39" s="142">
        <v>94.802591383882202</v>
      </c>
    </row>
    <row r="40" spans="1:6" s="143" customFormat="1" ht="12" customHeight="1">
      <c r="A40" s="137">
        <v>7</v>
      </c>
      <c r="B40" s="138"/>
      <c r="C40" s="139" t="s">
        <v>41</v>
      </c>
      <c r="D40" s="140">
        <v>674802.49399999995</v>
      </c>
      <c r="E40" s="141">
        <v>3.3715729917942188</v>
      </c>
      <c r="F40" s="142">
        <v>98.174164375676426</v>
      </c>
    </row>
    <row r="41" spans="1:6" s="143" customFormat="1" ht="12" customHeight="1">
      <c r="A41" s="137">
        <v>8</v>
      </c>
      <c r="B41" s="138"/>
      <c r="C41" s="139" t="s">
        <v>33</v>
      </c>
      <c r="D41" s="140">
        <v>327984.24599999998</v>
      </c>
      <c r="E41" s="141">
        <v>1.638735534293374</v>
      </c>
      <c r="F41" s="142">
        <v>99.812899909969801</v>
      </c>
    </row>
    <row r="42" spans="1:6" s="143" customFormat="1" ht="12" customHeight="1">
      <c r="A42" s="137">
        <v>9</v>
      </c>
      <c r="B42" s="138"/>
      <c r="C42" s="139" t="s">
        <v>35</v>
      </c>
      <c r="D42" s="140">
        <v>21309.173999999999</v>
      </c>
      <c r="E42" s="141">
        <v>0.10646883521423912</v>
      </c>
      <c r="F42" s="142">
        <v>99.919368745184045</v>
      </c>
    </row>
    <row r="43" spans="1:6" s="143" customFormat="1" ht="12" customHeight="1">
      <c r="A43" s="137">
        <v>10</v>
      </c>
      <c r="B43" s="138"/>
      <c r="C43" s="139" t="s">
        <v>38</v>
      </c>
      <c r="D43" s="140">
        <v>12438.331</v>
      </c>
      <c r="E43" s="141">
        <v>6.2146689194952476E-2</v>
      </c>
      <c r="F43" s="142">
        <v>99.981515434378991</v>
      </c>
    </row>
    <row r="44" spans="1:6" s="143" customFormat="1" ht="12" customHeight="1">
      <c r="A44" s="137">
        <v>11</v>
      </c>
      <c r="B44" s="138"/>
      <c r="C44" s="139" t="s">
        <v>30</v>
      </c>
      <c r="D44" s="140">
        <v>3699.5880000000002</v>
      </c>
      <c r="E44" s="141">
        <v>1.8484565621012645E-2</v>
      </c>
      <c r="F44" s="142">
        <v>100</v>
      </c>
    </row>
    <row r="45" spans="1:6" s="143" customFormat="1" ht="12" customHeight="1">
      <c r="A45" s="137">
        <v>12</v>
      </c>
      <c r="B45" s="138"/>
      <c r="C45" s="139" t="s">
        <v>42</v>
      </c>
      <c r="D45" s="140">
        <v>0</v>
      </c>
      <c r="E45" s="141" t="s">
        <v>132</v>
      </c>
      <c r="F45" s="142" t="s">
        <v>132</v>
      </c>
    </row>
    <row r="46" spans="1:6" s="143" customFormat="1" ht="12" customHeight="1">
      <c r="A46" s="137">
        <v>13</v>
      </c>
      <c r="B46" s="138"/>
      <c r="C46" s="139" t="s">
        <v>37</v>
      </c>
      <c r="D46" s="140">
        <v>0</v>
      </c>
      <c r="E46" s="141" t="s">
        <v>132</v>
      </c>
      <c r="F46" s="142" t="s">
        <v>132</v>
      </c>
    </row>
    <row r="47" spans="1:6" s="143" customFormat="1" ht="12" customHeight="1">
      <c r="A47" s="137">
        <v>14</v>
      </c>
      <c r="B47" s="138"/>
      <c r="C47" s="139" t="s">
        <v>131</v>
      </c>
      <c r="D47" s="140">
        <v>0</v>
      </c>
      <c r="E47" s="141" t="s">
        <v>132</v>
      </c>
      <c r="F47" s="142" t="s">
        <v>132</v>
      </c>
    </row>
    <row r="48" spans="1:6" s="143" customFormat="1" ht="12" customHeight="1">
      <c r="A48" s="137">
        <v>15</v>
      </c>
      <c r="B48" s="138"/>
      <c r="C48" s="139" t="s">
        <v>43</v>
      </c>
      <c r="D48" s="140">
        <v>0</v>
      </c>
      <c r="E48" s="141" t="s">
        <v>132</v>
      </c>
      <c r="F48" s="142" t="s">
        <v>132</v>
      </c>
    </row>
    <row r="49" spans="1:12" s="143" customFormat="1" ht="12" customHeight="1">
      <c r="A49" s="137">
        <v>16</v>
      </c>
      <c r="B49" s="138"/>
      <c r="C49" s="139" t="s">
        <v>44</v>
      </c>
      <c r="D49" s="140">
        <v>0</v>
      </c>
      <c r="E49" s="141" t="s">
        <v>132</v>
      </c>
      <c r="F49" s="142" t="s">
        <v>132</v>
      </c>
    </row>
    <row r="50" spans="1:12" s="143" customFormat="1" ht="12" customHeight="1">
      <c r="A50" s="137">
        <v>17</v>
      </c>
      <c r="B50" s="138"/>
      <c r="C50" s="139" t="s">
        <v>45</v>
      </c>
      <c r="D50" s="140">
        <v>0</v>
      </c>
      <c r="E50" s="141" t="s">
        <v>132</v>
      </c>
      <c r="F50" s="142" t="s">
        <v>132</v>
      </c>
    </row>
    <row r="51" spans="1:12" s="148" customFormat="1" ht="9" customHeight="1">
      <c r="A51" s="144"/>
      <c r="B51" s="144"/>
      <c r="C51" s="145"/>
      <c r="D51" s="146"/>
      <c r="E51" s="147"/>
      <c r="F51" s="147"/>
    </row>
    <row r="52" spans="1:12" s="148" customFormat="1" ht="10.5" customHeight="1">
      <c r="A52" s="149"/>
      <c r="B52" s="149"/>
      <c r="C52" s="149"/>
      <c r="D52" s="149"/>
      <c r="E52" s="149"/>
      <c r="F52" s="149"/>
      <c r="G52" s="149"/>
      <c r="H52" s="149"/>
      <c r="I52" s="149"/>
      <c r="J52" s="149"/>
      <c r="K52" s="149"/>
      <c r="L52" s="149"/>
    </row>
    <row r="53" spans="1:12" s="125" customFormat="1" ht="15" customHeight="1">
      <c r="A53" s="124" t="s">
        <v>134</v>
      </c>
      <c r="B53" s="124"/>
      <c r="C53" s="124"/>
      <c r="D53" s="124"/>
      <c r="E53" s="124"/>
      <c r="F53" s="124"/>
    </row>
    <row r="54" spans="1:12" s="127" customFormat="1" ht="6.95" customHeight="1" thickBot="1">
      <c r="A54" s="126"/>
      <c r="B54" s="126"/>
      <c r="C54" s="126"/>
      <c r="D54" s="126"/>
      <c r="E54" s="126"/>
      <c r="F54" s="126"/>
    </row>
    <row r="55" spans="1:12" s="151" customFormat="1" ht="9.9499999999999993" customHeight="1">
      <c r="A55" s="128" t="s">
        <v>1</v>
      </c>
      <c r="B55" s="128"/>
      <c r="C55" s="129"/>
      <c r="D55" s="129" t="s">
        <v>125</v>
      </c>
      <c r="E55" s="130" t="s">
        <v>126</v>
      </c>
      <c r="F55" s="130" t="s">
        <v>127</v>
      </c>
    </row>
    <row r="56" spans="1:12" s="151" customFormat="1" ht="15.75" customHeight="1">
      <c r="A56" s="132"/>
      <c r="B56" s="132"/>
      <c r="C56" s="132"/>
      <c r="D56" s="132"/>
      <c r="E56" s="133" t="s">
        <v>128</v>
      </c>
      <c r="F56" s="133" t="s">
        <v>129</v>
      </c>
    </row>
    <row r="57" spans="1:12" s="151" customFormat="1" ht="8.25" customHeight="1">
      <c r="C57" s="135"/>
      <c r="D57" s="152"/>
      <c r="E57" s="153"/>
      <c r="F57" s="153"/>
    </row>
    <row r="58" spans="1:12" s="143" customFormat="1" ht="12" customHeight="1">
      <c r="A58" s="137">
        <v>1</v>
      </c>
      <c r="B58" s="138"/>
      <c r="C58" s="139" t="s">
        <v>130</v>
      </c>
      <c r="D58" s="140">
        <v>70672874.577000007</v>
      </c>
      <c r="E58" s="141">
        <v>34.507492528159673</v>
      </c>
      <c r="F58" s="142">
        <v>34.507492528159673</v>
      </c>
    </row>
    <row r="59" spans="1:12" s="143" customFormat="1" ht="12" customHeight="1">
      <c r="A59" s="137">
        <v>2</v>
      </c>
      <c r="B59" s="138"/>
      <c r="C59" s="139" t="s">
        <v>29</v>
      </c>
      <c r="D59" s="140">
        <v>41136192.935000002</v>
      </c>
      <c r="E59" s="141">
        <v>20.085596897503528</v>
      </c>
      <c r="F59" s="142">
        <v>68.828089273100829</v>
      </c>
    </row>
    <row r="60" spans="1:12" s="143" customFormat="1" ht="12" customHeight="1">
      <c r="A60" s="137">
        <v>3</v>
      </c>
      <c r="B60" s="138"/>
      <c r="C60" s="139" t="s">
        <v>114</v>
      </c>
      <c r="D60" s="140">
        <v>29153910.791999999</v>
      </c>
      <c r="E60" s="141">
        <v>14.234999847437626</v>
      </c>
      <c r="F60" s="142">
        <v>48.742492375597301</v>
      </c>
    </row>
    <row r="61" spans="1:12" s="143" customFormat="1" ht="12" customHeight="1">
      <c r="A61" s="137">
        <v>4</v>
      </c>
      <c r="B61" s="138"/>
      <c r="C61" s="139" t="s">
        <v>36</v>
      </c>
      <c r="D61" s="140">
        <v>27499813.142000001</v>
      </c>
      <c r="E61" s="141">
        <v>13.427352463064821</v>
      </c>
      <c r="F61" s="142">
        <v>82.25544173616565</v>
      </c>
    </row>
    <row r="62" spans="1:12" s="143" customFormat="1" ht="12" customHeight="1">
      <c r="A62" s="137">
        <v>5</v>
      </c>
      <c r="B62" s="138"/>
      <c r="C62" s="139" t="s">
        <v>37</v>
      </c>
      <c r="D62" s="140">
        <v>12155264.953</v>
      </c>
      <c r="E62" s="141">
        <v>5.9350594843350963</v>
      </c>
      <c r="F62" s="142">
        <v>88.190501220500749</v>
      </c>
    </row>
    <row r="63" spans="1:12" s="143" customFormat="1" ht="12" customHeight="1">
      <c r="A63" s="137">
        <v>6</v>
      </c>
      <c r="B63" s="138"/>
      <c r="C63" s="139" t="s">
        <v>33</v>
      </c>
      <c r="D63" s="140">
        <v>6915606.9029999999</v>
      </c>
      <c r="E63" s="141">
        <v>3.376688085227904</v>
      </c>
      <c r="F63" s="142">
        <v>91.567189305728647</v>
      </c>
    </row>
    <row r="64" spans="1:12" s="143" customFormat="1" ht="12" customHeight="1">
      <c r="A64" s="137">
        <v>7</v>
      </c>
      <c r="B64" s="138"/>
      <c r="C64" s="139" t="s">
        <v>32</v>
      </c>
      <c r="D64" s="140">
        <v>4200944.5760000004</v>
      </c>
      <c r="E64" s="141">
        <v>2.0511980648189234</v>
      </c>
      <c r="F64" s="142">
        <v>93.618387370547566</v>
      </c>
    </row>
    <row r="65" spans="1:12" s="143" customFormat="1" ht="12" customHeight="1">
      <c r="A65" s="137">
        <v>8</v>
      </c>
      <c r="B65" s="138"/>
      <c r="C65" s="139" t="s">
        <v>116</v>
      </c>
      <c r="D65" s="140">
        <v>4076579.3859999999</v>
      </c>
      <c r="E65" s="141">
        <v>1.9904741889277224</v>
      </c>
      <c r="F65" s="142">
        <v>95.608861559475287</v>
      </c>
    </row>
    <row r="66" spans="1:12" s="143" customFormat="1" ht="12" customHeight="1">
      <c r="A66" s="137">
        <v>9</v>
      </c>
      <c r="B66" s="138"/>
      <c r="C66" s="139" t="s">
        <v>38</v>
      </c>
      <c r="D66" s="140">
        <v>2667287.11</v>
      </c>
      <c r="E66" s="141">
        <v>1.3023580909886441</v>
      </c>
      <c r="F66" s="142">
        <v>96.911219650463934</v>
      </c>
    </row>
    <row r="67" spans="1:12" s="143" customFormat="1" ht="12" customHeight="1">
      <c r="A67" s="137">
        <v>10</v>
      </c>
      <c r="B67" s="138"/>
      <c r="C67" s="139" t="s">
        <v>39</v>
      </c>
      <c r="D67" s="140">
        <v>1674595.824</v>
      </c>
      <c r="E67" s="141">
        <v>0.81765604173080397</v>
      </c>
      <c r="F67" s="142">
        <v>97.728875692194734</v>
      </c>
    </row>
    <row r="68" spans="1:12" s="143" customFormat="1" ht="12" customHeight="1">
      <c r="A68" s="137">
        <v>11</v>
      </c>
      <c r="B68" s="138"/>
      <c r="C68" s="139" t="s">
        <v>30</v>
      </c>
      <c r="D68" s="140">
        <v>1191752.192</v>
      </c>
      <c r="E68" s="141">
        <v>0.58189765319439191</v>
      </c>
      <c r="F68" s="142">
        <v>98.310773345389123</v>
      </c>
    </row>
    <row r="69" spans="1:12" s="143" customFormat="1" ht="12" customHeight="1">
      <c r="A69" s="137">
        <v>12</v>
      </c>
      <c r="B69" s="138"/>
      <c r="C69" s="139" t="s">
        <v>45</v>
      </c>
      <c r="D69" s="140">
        <v>739963.88300000003</v>
      </c>
      <c r="E69" s="141">
        <v>0.36130266833720215</v>
      </c>
      <c r="F69" s="142">
        <v>98.672076013726326</v>
      </c>
    </row>
    <row r="70" spans="1:12" s="143" customFormat="1" ht="12" customHeight="1">
      <c r="A70" s="137">
        <v>13</v>
      </c>
      <c r="B70" s="138"/>
      <c r="C70" s="139" t="s">
        <v>42</v>
      </c>
      <c r="D70" s="140">
        <v>733501.95400000003</v>
      </c>
      <c r="E70" s="141">
        <v>0.35814749787017874</v>
      </c>
      <c r="F70" s="142">
        <v>99.030223511596503</v>
      </c>
    </row>
    <row r="71" spans="1:12" s="143" customFormat="1" ht="12" customHeight="1">
      <c r="A71" s="137">
        <v>14</v>
      </c>
      <c r="B71" s="138"/>
      <c r="C71" s="139" t="s">
        <v>41</v>
      </c>
      <c r="D71" s="140">
        <v>708145.03500000003</v>
      </c>
      <c r="E71" s="141">
        <v>0.34576645778702342</v>
      </c>
      <c r="F71" s="142">
        <v>99.375989969383525</v>
      </c>
    </row>
    <row r="72" spans="1:12" s="143" customFormat="1" ht="12" customHeight="1">
      <c r="A72" s="137">
        <v>15</v>
      </c>
      <c r="B72" s="138"/>
      <c r="C72" s="139" t="s">
        <v>43</v>
      </c>
      <c r="D72" s="140">
        <v>568427.49699999997</v>
      </c>
      <c r="E72" s="141">
        <v>0.27754648049807173</v>
      </c>
      <c r="F72" s="142">
        <v>99.653536449881599</v>
      </c>
    </row>
    <row r="73" spans="1:12" s="143" customFormat="1" ht="12" customHeight="1">
      <c r="A73" s="137">
        <v>16</v>
      </c>
      <c r="B73" s="138"/>
      <c r="C73" s="139" t="s">
        <v>35</v>
      </c>
      <c r="D73" s="140">
        <v>522994.71100000001</v>
      </c>
      <c r="E73" s="141">
        <v>0.25536298318298312</v>
      </c>
      <c r="F73" s="142">
        <v>99.908899433064576</v>
      </c>
    </row>
    <row r="74" spans="1:12" s="143" customFormat="1" ht="12" customHeight="1">
      <c r="A74" s="137">
        <v>17</v>
      </c>
      <c r="B74" s="138"/>
      <c r="C74" s="139" t="s">
        <v>44</v>
      </c>
      <c r="D74" s="140">
        <v>186578</v>
      </c>
      <c r="E74" s="141">
        <v>9.1100566935397975E-2</v>
      </c>
      <c r="F74" s="142">
        <v>99.999999999999972</v>
      </c>
    </row>
    <row r="75" spans="1:12" s="148" customFormat="1" ht="6" customHeight="1">
      <c r="A75" s="144"/>
      <c r="B75" s="144"/>
      <c r="C75" s="145"/>
      <c r="D75" s="146"/>
      <c r="E75" s="147"/>
      <c r="F75" s="147"/>
    </row>
    <row r="76" spans="1:12" s="127" customFormat="1" ht="9.75" customHeight="1">
      <c r="A76" s="149"/>
      <c r="B76" s="149"/>
      <c r="C76" s="149"/>
      <c r="D76" s="149"/>
      <c r="E76" s="149"/>
      <c r="F76" s="149"/>
      <c r="G76" s="149"/>
      <c r="H76" s="149"/>
      <c r="I76" s="149"/>
      <c r="J76" s="149"/>
      <c r="K76" s="149"/>
      <c r="L76" s="149"/>
    </row>
    <row r="77" spans="1:12" s="125" customFormat="1" ht="15" customHeight="1">
      <c r="A77" s="124" t="s">
        <v>135</v>
      </c>
      <c r="B77" s="124"/>
      <c r="C77" s="124"/>
      <c r="D77" s="124"/>
      <c r="E77" s="124"/>
      <c r="F77" s="124"/>
    </row>
    <row r="78" spans="1:12" s="127" customFormat="1" ht="6.95" customHeight="1" thickBot="1">
      <c r="A78" s="126"/>
      <c r="B78" s="126"/>
      <c r="C78" s="126"/>
      <c r="D78" s="126"/>
      <c r="E78" s="126"/>
      <c r="F78" s="126"/>
    </row>
    <row r="79" spans="1:12" s="151" customFormat="1" ht="12.75" customHeight="1">
      <c r="A79" s="154" t="s">
        <v>1</v>
      </c>
      <c r="B79" s="154"/>
      <c r="C79" s="155"/>
      <c r="D79" s="129" t="s">
        <v>125</v>
      </c>
      <c r="E79" s="130" t="s">
        <v>126</v>
      </c>
      <c r="F79" s="130" t="s">
        <v>127</v>
      </c>
    </row>
    <row r="80" spans="1:12" s="143" customFormat="1" ht="12.75" customHeight="1">
      <c r="A80" s="156"/>
      <c r="B80" s="156"/>
      <c r="C80" s="156"/>
      <c r="D80" s="132"/>
      <c r="E80" s="133" t="s">
        <v>128</v>
      </c>
      <c r="F80" s="133" t="s">
        <v>129</v>
      </c>
    </row>
    <row r="81" spans="1:6" s="143" customFormat="1" ht="7.5" customHeight="1">
      <c r="C81" s="135"/>
      <c r="D81" s="152"/>
      <c r="E81" s="153"/>
      <c r="F81" s="153"/>
    </row>
    <row r="82" spans="1:6" s="143" customFormat="1" ht="12" customHeight="1">
      <c r="A82" s="137">
        <v>1</v>
      </c>
      <c r="B82" s="138"/>
      <c r="C82" s="139" t="s">
        <v>130</v>
      </c>
      <c r="D82" s="140">
        <v>5853819.4220000003</v>
      </c>
      <c r="E82" s="141">
        <v>38.61228107969503</v>
      </c>
      <c r="F82" s="142">
        <v>38.61228107969503</v>
      </c>
    </row>
    <row r="83" spans="1:6" s="143" customFormat="1" ht="12" customHeight="1">
      <c r="A83" s="137">
        <v>2</v>
      </c>
      <c r="B83" s="138"/>
      <c r="C83" s="139" t="s">
        <v>29</v>
      </c>
      <c r="D83" s="140">
        <v>3444290.0040000002</v>
      </c>
      <c r="E83" s="141">
        <v>22.718824098778619</v>
      </c>
      <c r="F83" s="142">
        <v>61.331105178473649</v>
      </c>
    </row>
    <row r="84" spans="1:6" s="143" customFormat="1" ht="12" customHeight="1">
      <c r="A84" s="137">
        <v>3</v>
      </c>
      <c r="B84" s="138"/>
      <c r="C84" s="139" t="s">
        <v>114</v>
      </c>
      <c r="D84" s="140">
        <v>2691931.7349999999</v>
      </c>
      <c r="E84" s="141">
        <v>17.756206214447712</v>
      </c>
      <c r="F84" s="142">
        <v>79.087311392921364</v>
      </c>
    </row>
    <row r="85" spans="1:6" s="143" customFormat="1" ht="12" customHeight="1">
      <c r="A85" s="137">
        <v>4</v>
      </c>
      <c r="B85" s="138"/>
      <c r="C85" s="139" t="s">
        <v>36</v>
      </c>
      <c r="D85" s="140">
        <v>1523714.067</v>
      </c>
      <c r="E85" s="141">
        <v>10.050545054221741</v>
      </c>
      <c r="F85" s="142">
        <v>89.137856447143108</v>
      </c>
    </row>
    <row r="86" spans="1:6" s="143" customFormat="1" ht="12" customHeight="1">
      <c r="A86" s="137">
        <v>5</v>
      </c>
      <c r="B86" s="138"/>
      <c r="C86" s="139" t="s">
        <v>33</v>
      </c>
      <c r="D86" s="140">
        <v>857277.23</v>
      </c>
      <c r="E86" s="141">
        <v>5.654672100676625</v>
      </c>
      <c r="F86" s="142">
        <v>94.792528547819728</v>
      </c>
    </row>
    <row r="87" spans="1:6" s="143" customFormat="1" ht="12" customHeight="1">
      <c r="A87" s="137">
        <v>6</v>
      </c>
      <c r="B87" s="138"/>
      <c r="C87" s="139" t="s">
        <v>116</v>
      </c>
      <c r="D87" s="140">
        <v>666225.86399999994</v>
      </c>
      <c r="E87" s="141">
        <v>4.3944813580432776</v>
      </c>
      <c r="F87" s="142">
        <v>99.187009905863007</v>
      </c>
    </row>
    <row r="88" spans="1:6" s="143" customFormat="1" ht="12" customHeight="1">
      <c r="A88" s="137">
        <v>7</v>
      </c>
      <c r="B88" s="138"/>
      <c r="C88" s="139" t="s">
        <v>43</v>
      </c>
      <c r="D88" s="140">
        <v>64652.512999999999</v>
      </c>
      <c r="E88" s="141">
        <v>0.42645336736604189</v>
      </c>
      <c r="F88" s="142">
        <v>99.613463273229044</v>
      </c>
    </row>
    <row r="89" spans="1:6" s="143" customFormat="1" ht="12" customHeight="1">
      <c r="A89" s="137">
        <v>8</v>
      </c>
      <c r="B89" s="138"/>
      <c r="C89" s="139" t="s">
        <v>32</v>
      </c>
      <c r="D89" s="140">
        <v>28316.688999999998</v>
      </c>
      <c r="E89" s="141">
        <v>0.18677924207999397</v>
      </c>
      <c r="F89" s="142">
        <v>99.800242515309037</v>
      </c>
    </row>
    <row r="90" spans="1:6" s="143" customFormat="1" ht="12" customHeight="1">
      <c r="A90" s="137">
        <v>9</v>
      </c>
      <c r="B90" s="138"/>
      <c r="C90" s="139" t="s">
        <v>30</v>
      </c>
      <c r="D90" s="140">
        <v>16008.581</v>
      </c>
      <c r="E90" s="141">
        <v>0.1055939352922297</v>
      </c>
      <c r="F90" s="142">
        <v>99.905836450601271</v>
      </c>
    </row>
    <row r="91" spans="1:6" s="143" customFormat="1" ht="12" customHeight="1">
      <c r="A91" s="137">
        <v>10</v>
      </c>
      <c r="B91" s="138"/>
      <c r="C91" s="139" t="s">
        <v>38</v>
      </c>
      <c r="D91" s="140">
        <v>14275.675999999999</v>
      </c>
      <c r="E91" s="141">
        <v>9.4163549398715365E-2</v>
      </c>
      <c r="F91" s="142">
        <v>99.999999999999986</v>
      </c>
    </row>
    <row r="92" spans="1:6" s="143" customFormat="1" ht="12" customHeight="1">
      <c r="A92" s="137">
        <v>11</v>
      </c>
      <c r="B92" s="138"/>
      <c r="C92" s="139" t="s">
        <v>35</v>
      </c>
      <c r="D92" s="140">
        <v>0</v>
      </c>
      <c r="E92" s="141" t="s">
        <v>132</v>
      </c>
      <c r="F92" s="142" t="s">
        <v>132</v>
      </c>
    </row>
    <row r="93" spans="1:6" s="143" customFormat="1" ht="12" customHeight="1">
      <c r="A93" s="137">
        <v>12</v>
      </c>
      <c r="B93" s="138"/>
      <c r="C93" s="139" t="s">
        <v>37</v>
      </c>
      <c r="D93" s="140">
        <v>0</v>
      </c>
      <c r="E93" s="141" t="s">
        <v>132</v>
      </c>
      <c r="F93" s="142" t="s">
        <v>132</v>
      </c>
    </row>
    <row r="94" spans="1:6" s="143" customFormat="1" ht="12" customHeight="1">
      <c r="A94" s="137">
        <v>13</v>
      </c>
      <c r="B94" s="138"/>
      <c r="C94" s="139" t="s">
        <v>39</v>
      </c>
      <c r="D94" s="140">
        <v>0</v>
      </c>
      <c r="E94" s="141" t="s">
        <v>132</v>
      </c>
      <c r="F94" s="142" t="s">
        <v>132</v>
      </c>
    </row>
    <row r="95" spans="1:6" s="143" customFormat="1" ht="12" customHeight="1">
      <c r="A95" s="137">
        <v>14</v>
      </c>
      <c r="B95" s="138"/>
      <c r="C95" s="139" t="s">
        <v>41</v>
      </c>
      <c r="D95" s="140">
        <v>0</v>
      </c>
      <c r="E95" s="141" t="s">
        <v>132</v>
      </c>
      <c r="F95" s="142" t="s">
        <v>132</v>
      </c>
    </row>
    <row r="96" spans="1:6" s="143" customFormat="1" ht="12" customHeight="1">
      <c r="A96" s="137">
        <v>15</v>
      </c>
      <c r="B96" s="138"/>
      <c r="C96" s="139" t="s">
        <v>42</v>
      </c>
      <c r="D96" s="140">
        <v>0</v>
      </c>
      <c r="E96" s="141" t="s">
        <v>132</v>
      </c>
      <c r="F96" s="142" t="s">
        <v>132</v>
      </c>
    </row>
    <row r="97" spans="1:12" s="143" customFormat="1" ht="12" customHeight="1">
      <c r="A97" s="137">
        <v>16</v>
      </c>
      <c r="B97" s="138"/>
      <c r="C97" s="139" t="s">
        <v>44</v>
      </c>
      <c r="D97" s="140">
        <v>0</v>
      </c>
      <c r="E97" s="141" t="s">
        <v>132</v>
      </c>
      <c r="F97" s="142" t="s">
        <v>132</v>
      </c>
    </row>
    <row r="98" spans="1:12" s="143" customFormat="1" ht="12" customHeight="1">
      <c r="A98" s="137">
        <v>17</v>
      </c>
      <c r="B98" s="138"/>
      <c r="C98" s="139" t="s">
        <v>45</v>
      </c>
      <c r="D98" s="140">
        <v>0</v>
      </c>
      <c r="E98" s="141" t="s">
        <v>132</v>
      </c>
      <c r="F98" s="142" t="s">
        <v>132</v>
      </c>
    </row>
    <row r="99" spans="1:12" s="148" customFormat="1" ht="6" customHeight="1">
      <c r="A99" s="144"/>
      <c r="B99" s="144"/>
      <c r="C99" s="145"/>
      <c r="D99" s="157"/>
      <c r="E99" s="158"/>
      <c r="F99" s="158"/>
    </row>
    <row r="100" spans="1:12" s="127" customFormat="1" ht="6" customHeight="1">
      <c r="A100" s="126"/>
      <c r="B100" s="126"/>
      <c r="C100" s="126"/>
      <c r="D100" s="126"/>
      <c r="E100" s="126"/>
      <c r="F100" s="126"/>
    </row>
    <row r="101" spans="1:12" s="161" customFormat="1" ht="11.1" customHeight="1">
      <c r="A101" s="143" t="s">
        <v>136</v>
      </c>
      <c r="B101" s="159"/>
      <c r="C101" s="160"/>
      <c r="D101" s="160"/>
      <c r="E101" s="160"/>
      <c r="F101" s="160"/>
    </row>
    <row r="102" spans="1:12" s="161" customFormat="1" ht="11.1" customHeight="1">
      <c r="A102" s="162" t="s">
        <v>137</v>
      </c>
      <c r="B102" s="159"/>
      <c r="C102" s="160"/>
      <c r="D102" s="160"/>
      <c r="E102" s="160"/>
      <c r="F102" s="160"/>
    </row>
    <row r="103" spans="1:12" s="127" customFormat="1" ht="12.6" customHeight="1">
      <c r="A103" s="163"/>
      <c r="B103" s="33"/>
      <c r="C103" s="33"/>
      <c r="D103" s="33"/>
      <c r="E103" s="33"/>
      <c r="F103" s="33"/>
      <c r="G103" s="33"/>
      <c r="H103" s="33"/>
      <c r="I103" s="33"/>
      <c r="J103" s="33"/>
      <c r="K103" s="33"/>
      <c r="L103" s="33"/>
    </row>
    <row r="104" spans="1:12" s="127" customFormat="1">
      <c r="A104" s="162"/>
      <c r="B104" s="126"/>
      <c r="C104" s="164"/>
      <c r="D104" s="126"/>
      <c r="E104" s="126"/>
      <c r="F104" s="126"/>
    </row>
    <row r="105" spans="1:12" s="127" customFormat="1">
      <c r="A105" s="126"/>
      <c r="B105" s="126"/>
      <c r="C105" s="126"/>
      <c r="D105" s="126"/>
      <c r="E105" s="126"/>
      <c r="F105" s="126"/>
    </row>
    <row r="106" spans="1:12" s="127" customFormat="1">
      <c r="A106" s="126"/>
      <c r="B106" s="126"/>
      <c r="C106" s="126"/>
      <c r="D106" s="126"/>
      <c r="E106" s="126"/>
      <c r="F106" s="126"/>
    </row>
    <row r="107" spans="1:12" s="127" customFormat="1">
      <c r="A107" s="126"/>
      <c r="B107" s="126"/>
      <c r="C107" s="126"/>
      <c r="D107" s="126"/>
      <c r="E107" s="126"/>
      <c r="F107" s="126"/>
    </row>
    <row r="108" spans="1:12" s="127" customFormat="1">
      <c r="A108" s="126"/>
      <c r="B108" s="126"/>
      <c r="C108" s="126"/>
      <c r="D108" s="126"/>
      <c r="E108" s="126"/>
      <c r="F108" s="126"/>
    </row>
    <row r="109" spans="1:12" s="127" customFormat="1">
      <c r="A109" s="126"/>
      <c r="B109" s="126"/>
      <c r="C109" s="126"/>
      <c r="D109" s="126"/>
      <c r="E109" s="126"/>
      <c r="F109" s="126"/>
    </row>
    <row r="110" spans="1:12" s="127" customFormat="1">
      <c r="A110" s="126"/>
      <c r="B110" s="126"/>
      <c r="C110" s="126"/>
      <c r="D110" s="126"/>
      <c r="E110" s="126"/>
      <c r="F110" s="126"/>
    </row>
    <row r="111" spans="1:12" s="127" customFormat="1">
      <c r="A111" s="126"/>
      <c r="B111" s="126"/>
      <c r="C111" s="126"/>
      <c r="D111" s="126"/>
      <c r="E111" s="126"/>
      <c r="F111" s="126"/>
    </row>
    <row r="112" spans="1:12" s="127" customFormat="1">
      <c r="A112" s="126"/>
      <c r="B112" s="126"/>
      <c r="C112" s="126"/>
      <c r="D112" s="126"/>
      <c r="E112" s="126"/>
      <c r="F112" s="126"/>
    </row>
    <row r="113" s="127" customFormat="1"/>
    <row r="114" s="127" customFormat="1"/>
    <row r="115" s="127" customFormat="1"/>
    <row r="116" s="127" customFormat="1"/>
    <row r="117" s="127" customFormat="1"/>
    <row r="118" s="127" customFormat="1"/>
    <row r="119" s="127" customFormat="1"/>
    <row r="120" s="127" customFormat="1"/>
    <row r="121" s="127" customFormat="1"/>
    <row r="122" s="127" customFormat="1"/>
    <row r="123" s="127" customFormat="1"/>
    <row r="124" s="127" customFormat="1"/>
    <row r="125" s="127" customFormat="1"/>
    <row r="126" s="127" customFormat="1"/>
    <row r="127" s="127" customFormat="1"/>
    <row r="128" s="127" customFormat="1"/>
    <row r="129" s="127" customFormat="1"/>
    <row r="130" s="127" customFormat="1"/>
    <row r="131" s="127" customFormat="1"/>
    <row r="132" s="127" customFormat="1"/>
    <row r="133" s="127" customFormat="1"/>
    <row r="134" s="127" customFormat="1"/>
    <row r="135" s="127" customFormat="1"/>
    <row r="136" s="127" customFormat="1"/>
    <row r="137" s="127" customFormat="1"/>
    <row r="138" s="127" customFormat="1"/>
    <row r="139" s="127" customFormat="1"/>
    <row r="140" s="127" customFormat="1"/>
    <row r="141" s="127" customFormat="1"/>
    <row r="142" s="127" customFormat="1"/>
    <row r="143" s="127" customFormat="1"/>
    <row r="144" s="127" customFormat="1"/>
    <row r="145" s="127" customFormat="1"/>
    <row r="146" s="127" customFormat="1"/>
    <row r="147" s="127" customFormat="1"/>
    <row r="148" s="127" customFormat="1"/>
    <row r="149" s="127" customFormat="1"/>
    <row r="150" s="127" customFormat="1"/>
    <row r="151" s="127" customFormat="1"/>
    <row r="152" s="127" customFormat="1"/>
    <row r="153" s="127" customFormat="1"/>
    <row r="154" s="127" customFormat="1"/>
    <row r="155" s="127" customFormat="1"/>
    <row r="156" s="127" customFormat="1"/>
    <row r="157" s="127" customFormat="1"/>
    <row r="158" s="127" customFormat="1"/>
    <row r="159" s="127" customFormat="1"/>
    <row r="160" s="127" customFormat="1"/>
    <row r="161" s="127" customFormat="1"/>
    <row r="162" s="127" customFormat="1"/>
    <row r="163" s="127" customFormat="1"/>
    <row r="164" s="127" customFormat="1"/>
    <row r="165" s="127" customFormat="1"/>
    <row r="166" s="127" customFormat="1"/>
    <row r="167" s="127" customFormat="1"/>
    <row r="168" s="127" customFormat="1"/>
    <row r="169" s="127" customFormat="1"/>
    <row r="170" s="127" customFormat="1"/>
    <row r="171" s="127" customFormat="1"/>
    <row r="172" s="127" customFormat="1"/>
    <row r="173" s="127" customFormat="1"/>
    <row r="174" s="127" customFormat="1"/>
    <row r="175" s="127" customFormat="1"/>
    <row r="176" s="127" customFormat="1"/>
    <row r="177" s="127" customFormat="1"/>
    <row r="178" s="127" customFormat="1"/>
    <row r="179" s="127" customFormat="1"/>
    <row r="180" s="127" customFormat="1"/>
    <row r="181" s="127" customFormat="1"/>
    <row r="182" s="127" customFormat="1"/>
    <row r="183" s="127" customFormat="1"/>
    <row r="184" s="127" customFormat="1"/>
    <row r="185" s="127" customFormat="1"/>
    <row r="186" s="127" customFormat="1"/>
    <row r="187" s="127" customFormat="1"/>
    <row r="188" s="127" customFormat="1"/>
    <row r="189" s="127" customFormat="1"/>
    <row r="190" s="127" customFormat="1"/>
    <row r="191" s="127" customFormat="1"/>
    <row r="192" s="127" customFormat="1"/>
    <row r="193" s="127" customFormat="1"/>
    <row r="194" s="127" customFormat="1"/>
    <row r="195" s="127" customFormat="1"/>
    <row r="196" s="127" customFormat="1"/>
    <row r="197" s="127" customFormat="1"/>
    <row r="198" s="127" customFormat="1"/>
    <row r="199" s="127" customFormat="1"/>
    <row r="200" s="127" customFormat="1"/>
    <row r="201" s="127" customFormat="1"/>
    <row r="202" s="127" customFormat="1"/>
    <row r="203" s="127" customFormat="1"/>
    <row r="204" s="127" customFormat="1"/>
    <row r="205" s="127" customFormat="1"/>
    <row r="206" s="127" customFormat="1"/>
    <row r="207" s="127" customFormat="1"/>
    <row r="208" s="127" customFormat="1"/>
    <row r="209" s="127" customFormat="1"/>
    <row r="210" s="127" customFormat="1"/>
    <row r="211" s="127" customFormat="1"/>
    <row r="212" s="127" customFormat="1"/>
    <row r="213" s="127" customFormat="1"/>
    <row r="214" s="127" customFormat="1"/>
    <row r="215" s="127" customFormat="1"/>
    <row r="216" s="127" customFormat="1"/>
    <row r="217" s="127" customFormat="1"/>
    <row r="218" s="127" customFormat="1"/>
    <row r="219" s="127" customFormat="1"/>
    <row r="220" s="127" customFormat="1"/>
    <row r="221" s="127" customFormat="1"/>
    <row r="222" s="127" customFormat="1"/>
    <row r="223" s="127" customFormat="1"/>
    <row r="224" s="127" customFormat="1"/>
    <row r="225" s="127" customFormat="1"/>
    <row r="226" s="127" customFormat="1"/>
    <row r="227" s="127" customFormat="1"/>
    <row r="228" s="127" customFormat="1"/>
    <row r="229" s="127" customFormat="1"/>
    <row r="230" s="127" customFormat="1"/>
    <row r="231" s="127" customFormat="1"/>
    <row r="232" s="127" customFormat="1"/>
    <row r="233" s="127" customFormat="1"/>
    <row r="234" s="127" customFormat="1"/>
    <row r="235" s="127" customFormat="1"/>
    <row r="236" s="127" customFormat="1"/>
    <row r="237" s="127" customFormat="1"/>
    <row r="238" s="127" customFormat="1"/>
    <row r="239" s="127" customFormat="1"/>
    <row r="240" s="127" customFormat="1"/>
    <row r="241" s="127" customFormat="1"/>
    <row r="242" s="127" customFormat="1"/>
    <row r="243" s="127" customFormat="1"/>
    <row r="244" s="127" customFormat="1"/>
    <row r="245" s="127" customFormat="1"/>
    <row r="246" s="127" customFormat="1"/>
    <row r="247" s="127" customFormat="1"/>
    <row r="248" s="127" customFormat="1"/>
    <row r="249" s="127" customFormat="1"/>
    <row r="250" s="127" customFormat="1"/>
    <row r="251" s="127" customFormat="1"/>
    <row r="252" s="127" customFormat="1"/>
    <row r="253" s="127" customFormat="1"/>
    <row r="254" s="127" customFormat="1"/>
    <row r="255" s="127" customFormat="1"/>
    <row r="256" s="127" customFormat="1"/>
    <row r="257" s="127" customFormat="1"/>
    <row r="258" s="127" customFormat="1"/>
    <row r="259" s="127" customFormat="1"/>
    <row r="260" s="127" customFormat="1"/>
    <row r="261" s="127" customFormat="1"/>
    <row r="262" s="127" customFormat="1"/>
    <row r="263" s="127" customFormat="1"/>
    <row r="264" s="127" customFormat="1"/>
    <row r="265" s="127" customFormat="1"/>
    <row r="266" s="127" customFormat="1"/>
    <row r="267" s="127" customFormat="1"/>
    <row r="268" s="127" customFormat="1"/>
    <row r="269" s="127" customFormat="1"/>
    <row r="270" s="127" customFormat="1"/>
    <row r="271" s="127" customFormat="1"/>
    <row r="272" s="127" customFormat="1"/>
    <row r="273" s="127" customFormat="1"/>
    <row r="274" s="127" customFormat="1"/>
    <row r="275" s="127" customFormat="1"/>
    <row r="276" s="127" customFormat="1"/>
    <row r="277" s="127" customFormat="1"/>
    <row r="278" s="127" customFormat="1"/>
    <row r="279" s="127" customFormat="1"/>
    <row r="280" s="127" customFormat="1"/>
    <row r="281" s="127" customFormat="1"/>
    <row r="282" s="127" customFormat="1"/>
    <row r="283" s="127" customFormat="1"/>
    <row r="284" s="127" customFormat="1"/>
    <row r="285" s="127" customFormat="1"/>
    <row r="286" s="127" customFormat="1"/>
    <row r="287" s="127" customFormat="1"/>
    <row r="288" s="127" customFormat="1"/>
    <row r="289" s="127" customFormat="1"/>
    <row r="290" s="127" customFormat="1"/>
    <row r="291" s="127" customFormat="1"/>
    <row r="292" s="127" customFormat="1"/>
    <row r="293" s="127" customFormat="1"/>
    <row r="294" s="127" customFormat="1"/>
    <row r="295" s="127" customFormat="1"/>
    <row r="296" s="127" customFormat="1"/>
    <row r="297" s="127" customFormat="1"/>
    <row r="298" s="127" customFormat="1"/>
    <row r="299" s="127" customFormat="1"/>
    <row r="300" s="127" customFormat="1"/>
    <row r="301" s="127" customFormat="1"/>
    <row r="302" s="127" customFormat="1"/>
    <row r="303" s="127" customFormat="1"/>
    <row r="304" s="127" customFormat="1"/>
    <row r="305" s="127" customFormat="1"/>
    <row r="306" s="127" customFormat="1"/>
    <row r="307" s="127" customFormat="1"/>
    <row r="308" s="127" customFormat="1"/>
    <row r="309" s="127" customFormat="1"/>
    <row r="310" s="127" customFormat="1"/>
    <row r="311" s="127" customFormat="1"/>
    <row r="312" s="127" customFormat="1"/>
    <row r="313" s="127" customFormat="1"/>
    <row r="314" s="127" customFormat="1"/>
    <row r="315" s="127" customFormat="1"/>
    <row r="316" s="127" customFormat="1"/>
    <row r="317" s="127" customFormat="1"/>
    <row r="318" s="127" customFormat="1"/>
    <row r="319" s="127" customFormat="1"/>
    <row r="320" s="127" customFormat="1"/>
    <row r="321" s="127" customFormat="1"/>
    <row r="322" s="127" customFormat="1"/>
    <row r="323" s="127" customFormat="1"/>
    <row r="324" s="127" customFormat="1"/>
    <row r="325" s="127" customFormat="1"/>
    <row r="326" s="127" customFormat="1"/>
    <row r="327" s="127" customFormat="1"/>
    <row r="328" s="127" customFormat="1"/>
    <row r="329" s="127" customFormat="1"/>
    <row r="330" s="127" customFormat="1"/>
    <row r="331" s="127" customFormat="1"/>
    <row r="332" s="127" customFormat="1"/>
    <row r="333" s="127" customFormat="1"/>
    <row r="334" s="127" customFormat="1"/>
    <row r="335" s="127" customFormat="1"/>
    <row r="336" s="127" customFormat="1"/>
    <row r="337" s="127" customFormat="1"/>
    <row r="338" s="127" customFormat="1"/>
    <row r="339" s="127" customFormat="1"/>
    <row r="340" s="127" customFormat="1"/>
    <row r="341" s="127" customFormat="1"/>
    <row r="342" s="127" customFormat="1"/>
    <row r="343" s="127" customFormat="1"/>
    <row r="344" s="127" customFormat="1"/>
    <row r="345" s="127" customFormat="1"/>
    <row r="346" s="127" customFormat="1"/>
    <row r="347" s="127" customFormat="1"/>
    <row r="348" s="127" customFormat="1"/>
    <row r="349" s="127" customFormat="1"/>
    <row r="350" s="127" customFormat="1"/>
    <row r="351" s="127" customFormat="1"/>
    <row r="352" s="127" customFormat="1"/>
    <row r="353" s="127" customFormat="1"/>
    <row r="354" s="127" customFormat="1"/>
    <row r="355" s="127" customFormat="1"/>
    <row r="356" s="127" customFormat="1"/>
    <row r="357" s="127" customFormat="1"/>
    <row r="358" s="127" customFormat="1"/>
    <row r="359" s="127" customFormat="1"/>
    <row r="360" s="127" customFormat="1"/>
    <row r="361" s="127" customFormat="1"/>
    <row r="362" s="127" customFormat="1"/>
    <row r="363" s="127" customFormat="1"/>
    <row r="364" s="127" customFormat="1"/>
    <row r="365" s="127" customFormat="1"/>
    <row r="366" s="127" customFormat="1"/>
    <row r="367" s="127" customFormat="1"/>
    <row r="368" s="127" customFormat="1"/>
    <row r="369" s="127" customFormat="1"/>
    <row r="370" s="127" customFormat="1"/>
    <row r="371" s="127" customFormat="1"/>
    <row r="372" s="127" customFormat="1"/>
    <row r="373" s="127" customFormat="1"/>
    <row r="374" s="127" customFormat="1"/>
    <row r="375" s="127" customFormat="1"/>
    <row r="376" s="127" customFormat="1"/>
    <row r="377" s="127" customFormat="1"/>
    <row r="378" s="127" customFormat="1"/>
    <row r="379" s="127" customFormat="1"/>
    <row r="380" s="127" customFormat="1"/>
    <row r="381" s="127" customFormat="1"/>
    <row r="382" s="127" customFormat="1"/>
    <row r="383" s="127" customFormat="1"/>
    <row r="384" s="127" customFormat="1"/>
    <row r="385" s="127" customFormat="1"/>
    <row r="386" s="127" customFormat="1"/>
    <row r="387" s="127" customFormat="1"/>
    <row r="388" s="127" customFormat="1"/>
    <row r="389" s="127" customFormat="1"/>
    <row r="390" s="127" customFormat="1"/>
    <row r="391" s="127" customFormat="1"/>
    <row r="392" s="127" customFormat="1"/>
    <row r="393" s="127" customFormat="1"/>
    <row r="394" s="127" customFormat="1"/>
    <row r="395" s="127" customFormat="1"/>
    <row r="396" s="127" customFormat="1"/>
    <row r="397" s="127" customFormat="1"/>
    <row r="398" s="127" customFormat="1"/>
    <row r="399" s="127" customFormat="1"/>
    <row r="400" s="127" customFormat="1"/>
    <row r="401" s="127" customFormat="1"/>
    <row r="402" s="127" customFormat="1"/>
    <row r="403" s="127" customFormat="1"/>
    <row r="404" s="127" customFormat="1"/>
    <row r="405" s="127" customFormat="1"/>
    <row r="406" s="127" customFormat="1"/>
    <row r="407" s="127" customFormat="1"/>
    <row r="408" s="127" customFormat="1"/>
    <row r="409" s="127" customFormat="1"/>
    <row r="410" s="127" customFormat="1"/>
    <row r="411" s="127" customFormat="1"/>
    <row r="412" s="127" customFormat="1"/>
    <row r="413" s="127" customFormat="1"/>
    <row r="414" s="127" customFormat="1"/>
    <row r="415" s="127" customFormat="1"/>
    <row r="416" s="127" customFormat="1"/>
    <row r="417" s="127" customFormat="1"/>
    <row r="418" s="127" customFormat="1"/>
    <row r="419" s="127" customFormat="1"/>
    <row r="420" s="127" customFormat="1"/>
    <row r="421" s="127" customFormat="1"/>
    <row r="422" s="127" customFormat="1"/>
    <row r="423" s="127" customFormat="1"/>
    <row r="424" s="127" customFormat="1"/>
    <row r="425" s="127" customFormat="1"/>
    <row r="426" s="127" customFormat="1"/>
    <row r="427" s="127" customFormat="1"/>
    <row r="428" s="127" customFormat="1"/>
    <row r="429" s="127" customFormat="1"/>
    <row r="430" s="127" customFormat="1"/>
    <row r="431" s="127" customFormat="1"/>
    <row r="432" s="127" customFormat="1"/>
    <row r="433" s="127" customFormat="1"/>
    <row r="434" s="127" customFormat="1"/>
    <row r="435" s="127" customFormat="1"/>
    <row r="436" s="127" customFormat="1"/>
    <row r="437" s="127" customFormat="1"/>
    <row r="438" s="127" customFormat="1"/>
    <row r="439" s="127" customFormat="1"/>
    <row r="440" s="127" customFormat="1"/>
    <row r="441" s="127" customFormat="1"/>
    <row r="442" s="127" customFormat="1"/>
    <row r="443" s="127" customFormat="1"/>
    <row r="444" s="127" customFormat="1"/>
    <row r="445" s="127" customFormat="1"/>
    <row r="446" s="127" customFormat="1"/>
    <row r="447" s="127" customFormat="1"/>
    <row r="448" s="127" customFormat="1"/>
    <row r="449" s="127" customFormat="1"/>
    <row r="450" s="127" customFormat="1"/>
    <row r="451" s="127" customFormat="1"/>
    <row r="452" s="127" customFormat="1"/>
    <row r="453" s="127" customFormat="1"/>
    <row r="454" s="127" customFormat="1"/>
    <row r="455" s="127" customFormat="1"/>
    <row r="456" s="127" customFormat="1"/>
    <row r="457" s="127" customFormat="1"/>
    <row r="458" s="127" customFormat="1"/>
    <row r="459" s="127" customFormat="1"/>
    <row r="460" s="127" customFormat="1"/>
    <row r="461" s="127" customFormat="1"/>
    <row r="462" s="127" customFormat="1"/>
    <row r="463" s="127" customFormat="1"/>
    <row r="464" s="127" customFormat="1"/>
    <row r="465" s="127" customFormat="1"/>
  </sheetData>
  <mergeCells count="19">
    <mergeCell ref="A79:C80"/>
    <mergeCell ref="D79:D80"/>
    <mergeCell ref="E79:E80"/>
    <mergeCell ref="F79:F80"/>
    <mergeCell ref="A52:L52"/>
    <mergeCell ref="A55:C56"/>
    <mergeCell ref="D55:D56"/>
    <mergeCell ref="E55:E56"/>
    <mergeCell ref="F55:F56"/>
    <mergeCell ref="A76:L76"/>
    <mergeCell ref="A7:C8"/>
    <mergeCell ref="D7:D8"/>
    <mergeCell ref="E7:E8"/>
    <mergeCell ref="F7:F8"/>
    <mergeCell ref="A28:L28"/>
    <mergeCell ref="A31:C32"/>
    <mergeCell ref="D31:D32"/>
    <mergeCell ref="E31:E32"/>
    <mergeCell ref="F31:F32"/>
  </mergeCells>
  <hyperlinks>
    <hyperlink ref="A1" location="Índice!A1" display="Volver al Índice" xr:uid="{56B97E9E-0EC1-40CC-BC10-48127ABC731B}"/>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F9516-02AA-4A2F-9096-88FFF09E0B1E}">
  <dimension ref="A1:L83"/>
  <sheetViews>
    <sheetView showGridLines="0" zoomScaleNormal="100" workbookViewId="0"/>
  </sheetViews>
  <sheetFormatPr baseColWidth="10" defaultRowHeight="12.75"/>
  <cols>
    <col min="1" max="1" width="6.5703125" style="7" customWidth="1"/>
    <col min="2" max="2" width="0.85546875" style="7" customWidth="1"/>
    <col min="3" max="3" width="26.85546875" style="7" customWidth="1"/>
    <col min="4" max="6" width="18.5703125" style="7" customWidth="1"/>
    <col min="7" max="7" width="11.85546875" style="7" customWidth="1"/>
    <col min="8" max="16384" width="11.42578125" style="7"/>
  </cols>
  <sheetData>
    <row r="1" spans="1:6" s="167" customFormat="1" ht="15" customHeight="1">
      <c r="A1" s="1504" t="s">
        <v>1218</v>
      </c>
      <c r="B1" s="166"/>
      <c r="C1" s="166"/>
      <c r="D1" s="166"/>
      <c r="E1" s="166"/>
      <c r="F1" s="166"/>
    </row>
    <row r="2" spans="1:6" s="41" customFormat="1" ht="19.5" customHeight="1">
      <c r="A2" s="168" t="s">
        <v>138</v>
      </c>
      <c r="B2" s="169"/>
      <c r="C2" s="169"/>
      <c r="D2" s="169"/>
      <c r="E2" s="169"/>
      <c r="F2" s="169"/>
    </row>
    <row r="3" spans="1:6" s="166" customFormat="1" ht="20.100000000000001" customHeight="1">
      <c r="A3" s="170">
        <v>45473</v>
      </c>
      <c r="B3" s="170"/>
      <c r="C3" s="170"/>
      <c r="D3" s="170"/>
      <c r="E3" s="170"/>
      <c r="F3" s="170"/>
    </row>
    <row r="4" spans="1:6" s="172" customFormat="1" ht="20.100000000000001" customHeight="1">
      <c r="A4" s="171" t="s">
        <v>123</v>
      </c>
      <c r="B4" s="171"/>
      <c r="C4" s="171"/>
      <c r="D4" s="171"/>
      <c r="E4" s="171"/>
      <c r="F4" s="171"/>
    </row>
    <row r="5" spans="1:6" s="173" customFormat="1" ht="4.5" customHeight="1"/>
    <row r="6" spans="1:6" s="173" customFormat="1" ht="15" customHeight="1">
      <c r="A6" s="174" t="s">
        <v>139</v>
      </c>
      <c r="B6" s="174"/>
      <c r="C6" s="174"/>
      <c r="D6" s="174"/>
      <c r="E6" s="174"/>
      <c r="F6" s="174"/>
    </row>
    <row r="7" spans="1:6" s="176" customFormat="1" ht="6.95" customHeight="1" thickBot="1">
      <c r="A7" s="175"/>
      <c r="B7" s="175"/>
      <c r="C7" s="175"/>
      <c r="D7" s="175"/>
      <c r="E7" s="175"/>
      <c r="F7" s="175"/>
    </row>
    <row r="8" spans="1:6" s="179" customFormat="1" ht="12.2" customHeight="1">
      <c r="A8" s="177" t="s">
        <v>1</v>
      </c>
      <c r="B8" s="177"/>
      <c r="C8" s="178"/>
      <c r="D8" s="178" t="s">
        <v>125</v>
      </c>
      <c r="E8" s="48" t="s">
        <v>126</v>
      </c>
      <c r="F8" s="48" t="s">
        <v>140</v>
      </c>
    </row>
    <row r="9" spans="1:6" s="179" customFormat="1" ht="12.2" customHeight="1">
      <c r="A9" s="180"/>
      <c r="B9" s="180"/>
      <c r="C9" s="180"/>
      <c r="D9" s="180"/>
      <c r="E9" s="50" t="s">
        <v>128</v>
      </c>
      <c r="F9" s="50" t="s">
        <v>129</v>
      </c>
    </row>
    <row r="10" spans="1:6" s="179" customFormat="1" ht="4.5" customHeight="1">
      <c r="C10" s="181"/>
      <c r="D10" s="182"/>
      <c r="E10" s="183"/>
      <c r="F10" s="183"/>
    </row>
    <row r="11" spans="1:6" s="24" customFormat="1" ht="12" customHeight="1">
      <c r="A11" s="184">
        <v>1</v>
      </c>
      <c r="B11" s="185"/>
      <c r="C11" s="26" t="s">
        <v>130</v>
      </c>
      <c r="D11" s="186">
        <v>45213344.200999998</v>
      </c>
      <c r="E11" s="187">
        <v>40.78473227594359</v>
      </c>
      <c r="F11" s="188">
        <v>40.78473227594359</v>
      </c>
    </row>
    <row r="12" spans="1:6" s="24" customFormat="1" ht="12" customHeight="1">
      <c r="A12" s="184">
        <v>2</v>
      </c>
      <c r="B12" s="185"/>
      <c r="C12" s="26" t="s">
        <v>29</v>
      </c>
      <c r="D12" s="186">
        <v>23679659.177000001</v>
      </c>
      <c r="E12" s="187">
        <v>21.360254964245172</v>
      </c>
      <c r="F12" s="188">
        <v>62.144987240188762</v>
      </c>
    </row>
    <row r="13" spans="1:6" s="24" customFormat="1" ht="12" customHeight="1">
      <c r="A13" s="184">
        <v>3</v>
      </c>
      <c r="B13" s="185"/>
      <c r="C13" s="26" t="s">
        <v>114</v>
      </c>
      <c r="D13" s="186">
        <v>15667088.198999999</v>
      </c>
      <c r="E13" s="187">
        <v>14.132509086237372</v>
      </c>
      <c r="F13" s="188">
        <v>76.277496326426132</v>
      </c>
    </row>
    <row r="14" spans="1:6" s="24" customFormat="1" ht="12" customHeight="1">
      <c r="A14" s="184">
        <v>4</v>
      </c>
      <c r="B14" s="185"/>
      <c r="C14" s="26" t="s">
        <v>36</v>
      </c>
      <c r="D14" s="186">
        <v>11408670.244000001</v>
      </c>
      <c r="E14" s="187">
        <v>10.291199860322937</v>
      </c>
      <c r="F14" s="188">
        <v>86.568696186749065</v>
      </c>
    </row>
    <row r="15" spans="1:6" s="24" customFormat="1" ht="12" customHeight="1">
      <c r="A15" s="184">
        <v>5</v>
      </c>
      <c r="B15" s="185"/>
      <c r="C15" s="26" t="s">
        <v>35</v>
      </c>
      <c r="D15" s="186">
        <v>6002366.1390000004</v>
      </c>
      <c r="E15" s="187">
        <v>5.414439040673523</v>
      </c>
      <c r="F15" s="188">
        <v>91.983135227422594</v>
      </c>
    </row>
    <row r="16" spans="1:6" s="24" customFormat="1" ht="12" customHeight="1">
      <c r="A16" s="184">
        <v>6</v>
      </c>
      <c r="B16" s="185"/>
      <c r="C16" s="26" t="s">
        <v>33</v>
      </c>
      <c r="D16" s="186">
        <v>3762259.3020000001</v>
      </c>
      <c r="E16" s="187">
        <v>3.3937489273654453</v>
      </c>
      <c r="F16" s="188">
        <v>95.376884154788044</v>
      </c>
    </row>
    <row r="17" spans="1:12" s="24" customFormat="1" ht="12" customHeight="1">
      <c r="A17" s="184">
        <v>7</v>
      </c>
      <c r="B17" s="185"/>
      <c r="C17" s="26" t="s">
        <v>40</v>
      </c>
      <c r="D17" s="186">
        <v>2629148.9330000002</v>
      </c>
      <c r="E17" s="187">
        <v>2.3716258383651287</v>
      </c>
      <c r="F17" s="188">
        <v>97.748509993153178</v>
      </c>
    </row>
    <row r="18" spans="1:12" s="24" customFormat="1" ht="12" customHeight="1">
      <c r="A18" s="184">
        <v>8</v>
      </c>
      <c r="B18" s="185"/>
      <c r="C18" s="26" t="s">
        <v>43</v>
      </c>
      <c r="D18" s="186">
        <v>648867.049</v>
      </c>
      <c r="E18" s="187">
        <v>0.58531102584447314</v>
      </c>
      <c r="F18" s="188">
        <v>98.333821018997654</v>
      </c>
    </row>
    <row r="19" spans="1:12" s="24" customFormat="1" ht="12" customHeight="1">
      <c r="A19" s="184">
        <v>9</v>
      </c>
      <c r="B19" s="185"/>
      <c r="C19" s="26" t="s">
        <v>32</v>
      </c>
      <c r="D19" s="186">
        <v>618957.53300000005</v>
      </c>
      <c r="E19" s="187">
        <v>0.55833112369124849</v>
      </c>
      <c r="F19" s="188">
        <v>98.8921521426889</v>
      </c>
    </row>
    <row r="20" spans="1:12" s="24" customFormat="1" ht="12" customHeight="1">
      <c r="A20" s="184">
        <v>10</v>
      </c>
      <c r="B20" s="185"/>
      <c r="C20" s="26" t="s">
        <v>44</v>
      </c>
      <c r="D20" s="186">
        <v>465007.11800000002</v>
      </c>
      <c r="E20" s="187">
        <v>0.41946003219152833</v>
      </c>
      <c r="F20" s="188">
        <v>99.311612174880423</v>
      </c>
    </row>
    <row r="21" spans="1:12" s="24" customFormat="1" ht="12" customHeight="1">
      <c r="A21" s="184">
        <v>11</v>
      </c>
      <c r="B21" s="185"/>
      <c r="C21" s="26" t="s">
        <v>30</v>
      </c>
      <c r="D21" s="186">
        <v>248670.22</v>
      </c>
      <c r="E21" s="187">
        <v>0.22431316521540737</v>
      </c>
      <c r="F21" s="188">
        <v>99.535925340095829</v>
      </c>
    </row>
    <row r="22" spans="1:12" s="24" customFormat="1" ht="12" customHeight="1">
      <c r="A22" s="184">
        <v>12</v>
      </c>
      <c r="B22" s="185"/>
      <c r="C22" s="26" t="s">
        <v>38</v>
      </c>
      <c r="D22" s="186">
        <v>245987.35699999999</v>
      </c>
      <c r="E22" s="187">
        <v>0.22189308656115878</v>
      </c>
      <c r="F22" s="188">
        <v>99.757818426656982</v>
      </c>
    </row>
    <row r="23" spans="1:12" s="24" customFormat="1" ht="12" customHeight="1">
      <c r="A23" s="184">
        <v>13</v>
      </c>
      <c r="B23" s="185"/>
      <c r="C23" s="26" t="s">
        <v>45</v>
      </c>
      <c r="D23" s="186">
        <v>180544.057</v>
      </c>
      <c r="E23" s="187">
        <v>0.16285990693417543</v>
      </c>
      <c r="F23" s="188">
        <v>99.920678333591155</v>
      </c>
    </row>
    <row r="24" spans="1:12" s="24" customFormat="1" ht="12" customHeight="1">
      <c r="A24" s="184">
        <v>14</v>
      </c>
      <c r="B24" s="185"/>
      <c r="C24" s="26" t="s">
        <v>42</v>
      </c>
      <c r="D24" s="186">
        <v>68905.164000000004</v>
      </c>
      <c r="E24" s="187">
        <v>6.2155956738714997E-2</v>
      </c>
      <c r="F24" s="188">
        <v>99.982834290329876</v>
      </c>
    </row>
    <row r="25" spans="1:12" s="24" customFormat="1" ht="12" customHeight="1">
      <c r="A25" s="184">
        <v>15</v>
      </c>
      <c r="B25" s="185"/>
      <c r="C25" s="26" t="s">
        <v>37</v>
      </c>
      <c r="D25" s="186">
        <v>19029.649000000001</v>
      </c>
      <c r="E25" s="187">
        <v>1.716570967013345E-2</v>
      </c>
      <c r="F25" s="188">
        <v>100.00000000000001</v>
      </c>
    </row>
    <row r="26" spans="1:12" s="24" customFormat="1" ht="12" customHeight="1">
      <c r="A26" s="184">
        <v>16</v>
      </c>
      <c r="B26" s="185"/>
      <c r="C26" s="26" t="s">
        <v>39</v>
      </c>
      <c r="D26" s="186">
        <v>0</v>
      </c>
      <c r="E26" s="187" t="s">
        <v>132</v>
      </c>
      <c r="F26" s="188" t="s">
        <v>132</v>
      </c>
    </row>
    <row r="27" spans="1:12" s="24" customFormat="1" ht="12" customHeight="1">
      <c r="A27" s="184">
        <v>17</v>
      </c>
      <c r="B27" s="185"/>
      <c r="C27" s="26" t="s">
        <v>41</v>
      </c>
      <c r="D27" s="186">
        <v>0</v>
      </c>
      <c r="E27" s="187" t="s">
        <v>132</v>
      </c>
      <c r="F27" s="188" t="s">
        <v>132</v>
      </c>
    </row>
    <row r="28" spans="1:12" s="193" customFormat="1" ht="7.5" customHeight="1">
      <c r="A28" s="189"/>
      <c r="B28" s="189"/>
      <c r="C28" s="190"/>
      <c r="D28" s="191"/>
      <c r="E28" s="192"/>
      <c r="F28" s="192"/>
    </row>
    <row r="29" spans="1:12" s="176" customFormat="1" ht="7.5" customHeight="1">
      <c r="A29" s="149"/>
      <c r="B29" s="149"/>
      <c r="C29" s="149"/>
      <c r="D29" s="149"/>
      <c r="E29" s="149"/>
      <c r="F29" s="149"/>
      <c r="G29" s="149"/>
      <c r="H29" s="149"/>
      <c r="I29" s="149"/>
      <c r="J29" s="149"/>
      <c r="K29" s="149"/>
      <c r="L29" s="149"/>
    </row>
    <row r="30" spans="1:12" s="172" customFormat="1" ht="13.5" customHeight="1">
      <c r="A30" s="174" t="s">
        <v>141</v>
      </c>
      <c r="B30" s="174"/>
      <c r="C30" s="174"/>
      <c r="D30" s="174"/>
      <c r="E30" s="174"/>
      <c r="F30" s="174"/>
    </row>
    <row r="31" spans="1:12" s="176" customFormat="1" ht="6.95" customHeight="1" thickBot="1">
      <c r="A31" s="175"/>
      <c r="B31" s="175"/>
      <c r="C31" s="175"/>
      <c r="D31" s="175"/>
      <c r="E31" s="175"/>
      <c r="F31" s="175"/>
    </row>
    <row r="32" spans="1:12" s="179" customFormat="1" ht="12.2" customHeight="1">
      <c r="A32" s="177" t="s">
        <v>1</v>
      </c>
      <c r="B32" s="177"/>
      <c r="C32" s="178"/>
      <c r="D32" s="178" t="s">
        <v>125</v>
      </c>
      <c r="E32" s="48" t="s">
        <v>126</v>
      </c>
      <c r="F32" s="48" t="s">
        <v>127</v>
      </c>
    </row>
    <row r="33" spans="1:7" s="24" customFormat="1" ht="12.2" customHeight="1">
      <c r="A33" s="180"/>
      <c r="B33" s="180"/>
      <c r="C33" s="180"/>
      <c r="D33" s="180"/>
      <c r="E33" s="50" t="s">
        <v>128</v>
      </c>
      <c r="F33" s="50" t="s">
        <v>129</v>
      </c>
    </row>
    <row r="34" spans="1:7" s="24" customFormat="1" ht="4.5" customHeight="1">
      <c r="A34" s="34"/>
      <c r="B34" s="34"/>
      <c r="C34" s="181"/>
      <c r="D34" s="182"/>
      <c r="E34" s="183"/>
      <c r="F34" s="183"/>
    </row>
    <row r="35" spans="1:7" s="24" customFormat="1" ht="12" customHeight="1">
      <c r="A35" s="184">
        <v>1</v>
      </c>
      <c r="B35" s="185"/>
      <c r="C35" s="26" t="s">
        <v>130</v>
      </c>
      <c r="D35" s="186">
        <v>48871165.127999999</v>
      </c>
      <c r="E35" s="187">
        <v>43.214236963891885</v>
      </c>
      <c r="F35" s="188">
        <v>43.214236963891885</v>
      </c>
      <c r="G35" s="194"/>
    </row>
    <row r="36" spans="1:7" s="24" customFormat="1" ht="12" customHeight="1">
      <c r="A36" s="184">
        <v>2</v>
      </c>
      <c r="B36" s="185"/>
      <c r="C36" s="26" t="s">
        <v>29</v>
      </c>
      <c r="D36" s="186">
        <v>23276520.252999999</v>
      </c>
      <c r="E36" s="187">
        <v>20.582219786932569</v>
      </c>
      <c r="F36" s="188">
        <v>63.796456750824454</v>
      </c>
      <c r="G36" s="194"/>
    </row>
    <row r="37" spans="1:7" s="24" customFormat="1" ht="12" customHeight="1">
      <c r="A37" s="184">
        <v>3</v>
      </c>
      <c r="B37" s="185"/>
      <c r="C37" s="26" t="s">
        <v>36</v>
      </c>
      <c r="D37" s="186">
        <v>18759668.556000002</v>
      </c>
      <c r="E37" s="187">
        <v>16.588202065978287</v>
      </c>
      <c r="F37" s="188">
        <v>80.384658816802741</v>
      </c>
      <c r="G37" s="194"/>
    </row>
    <row r="38" spans="1:7" s="24" customFormat="1" ht="12" customHeight="1">
      <c r="A38" s="184">
        <v>4</v>
      </c>
      <c r="B38" s="185"/>
      <c r="C38" s="26" t="s">
        <v>114</v>
      </c>
      <c r="D38" s="186">
        <v>12411356.08</v>
      </c>
      <c r="E38" s="187">
        <v>10.974718553969327</v>
      </c>
      <c r="F38" s="188">
        <v>91.359377370772066</v>
      </c>
      <c r="G38" s="194"/>
    </row>
    <row r="39" spans="1:7" s="24" customFormat="1" ht="12" customHeight="1">
      <c r="A39" s="184">
        <v>5</v>
      </c>
      <c r="B39" s="185"/>
      <c r="C39" s="26" t="s">
        <v>32</v>
      </c>
      <c r="D39" s="186">
        <v>3543053.452</v>
      </c>
      <c r="E39" s="187">
        <v>3.1329384320886771</v>
      </c>
      <c r="F39" s="188">
        <v>94.492315802860745</v>
      </c>
      <c r="G39" s="194"/>
    </row>
    <row r="40" spans="1:7" s="24" customFormat="1" ht="12" customHeight="1">
      <c r="A40" s="184">
        <v>6</v>
      </c>
      <c r="B40" s="185"/>
      <c r="C40" s="26" t="s">
        <v>33</v>
      </c>
      <c r="D40" s="186">
        <v>2552895.1379999998</v>
      </c>
      <c r="E40" s="187">
        <v>2.2573927826061277</v>
      </c>
      <c r="F40" s="188">
        <v>96.749708585466877</v>
      </c>
      <c r="G40" s="194"/>
    </row>
    <row r="41" spans="1:7" s="24" customFormat="1" ht="12" customHeight="1">
      <c r="A41" s="184">
        <v>7</v>
      </c>
      <c r="B41" s="185"/>
      <c r="C41" s="26" t="s">
        <v>37</v>
      </c>
      <c r="D41" s="186">
        <v>1311229.6359999999</v>
      </c>
      <c r="E41" s="187">
        <v>1.1594523694242156</v>
      </c>
      <c r="F41" s="188">
        <v>97.909160954891092</v>
      </c>
      <c r="G41" s="194"/>
    </row>
    <row r="42" spans="1:7" s="24" customFormat="1" ht="12" customHeight="1">
      <c r="A42" s="184">
        <v>8</v>
      </c>
      <c r="B42" s="185"/>
      <c r="C42" s="26" t="s">
        <v>38</v>
      </c>
      <c r="D42" s="186">
        <v>922494.51500000001</v>
      </c>
      <c r="E42" s="187">
        <v>0.81571406093325416</v>
      </c>
      <c r="F42" s="188">
        <v>98.724875015824352</v>
      </c>
      <c r="G42" s="194"/>
    </row>
    <row r="43" spans="1:7" s="24" customFormat="1" ht="12" customHeight="1">
      <c r="A43" s="184">
        <v>9</v>
      </c>
      <c r="B43" s="185"/>
      <c r="C43" s="26" t="s">
        <v>39</v>
      </c>
      <c r="D43" s="186">
        <v>528413.67599999998</v>
      </c>
      <c r="E43" s="187">
        <v>0.46724881123290884</v>
      </c>
      <c r="F43" s="188">
        <v>99.192123827057259</v>
      </c>
      <c r="G43" s="194"/>
    </row>
    <row r="44" spans="1:7" s="24" customFormat="1" ht="12" customHeight="1">
      <c r="A44" s="184">
        <v>10</v>
      </c>
      <c r="B44" s="185"/>
      <c r="C44" s="26" t="s">
        <v>41</v>
      </c>
      <c r="D44" s="186">
        <v>481811.853</v>
      </c>
      <c r="E44" s="187">
        <v>0.42604123582936004</v>
      </c>
      <c r="F44" s="188">
        <v>99.618165062886618</v>
      </c>
      <c r="G44" s="194"/>
    </row>
    <row r="45" spans="1:7" s="24" customFormat="1" ht="12" customHeight="1">
      <c r="A45" s="184">
        <v>11</v>
      </c>
      <c r="B45" s="185"/>
      <c r="C45" s="26" t="s">
        <v>30</v>
      </c>
      <c r="D45" s="186">
        <v>197441.3</v>
      </c>
      <c r="E45" s="187">
        <v>0.17458710268747876</v>
      </c>
      <c r="F45" s="188">
        <v>99.7927521655741</v>
      </c>
      <c r="G45" s="194"/>
    </row>
    <row r="46" spans="1:7" s="24" customFormat="1" ht="12" customHeight="1">
      <c r="A46" s="184">
        <v>12</v>
      </c>
      <c r="B46" s="185"/>
      <c r="C46" s="26" t="s">
        <v>42</v>
      </c>
      <c r="D46" s="186">
        <v>143567.15100000001</v>
      </c>
      <c r="E46" s="187">
        <v>0.12694898653010173</v>
      </c>
      <c r="F46" s="188">
        <v>99.919701152104196</v>
      </c>
      <c r="G46" s="194"/>
    </row>
    <row r="47" spans="1:7" s="24" customFormat="1" ht="12" customHeight="1">
      <c r="A47" s="184">
        <v>13</v>
      </c>
      <c r="B47" s="185"/>
      <c r="C47" s="26" t="s">
        <v>35</v>
      </c>
      <c r="D47" s="186">
        <v>90058.233999999997</v>
      </c>
      <c r="E47" s="187">
        <v>7.9633826090139151E-2</v>
      </c>
      <c r="F47" s="188">
        <v>99.999334978194341</v>
      </c>
      <c r="G47" s="194"/>
    </row>
    <row r="48" spans="1:7" s="24" customFormat="1" ht="12" customHeight="1">
      <c r="A48" s="184">
        <v>14</v>
      </c>
      <c r="B48" s="185"/>
      <c r="C48" s="26" t="s">
        <v>44</v>
      </c>
      <c r="D48" s="186">
        <v>550.35299999999995</v>
      </c>
      <c r="E48" s="187">
        <v>4.8664861771757984E-4</v>
      </c>
      <c r="F48" s="188">
        <v>99.999821626812064</v>
      </c>
      <c r="G48" s="194"/>
    </row>
    <row r="49" spans="1:12" s="24" customFormat="1" ht="12" customHeight="1">
      <c r="A49" s="184">
        <v>15</v>
      </c>
      <c r="B49" s="185"/>
      <c r="C49" s="26" t="s">
        <v>142</v>
      </c>
      <c r="D49" s="186">
        <v>201.72300000000001</v>
      </c>
      <c r="E49" s="187">
        <v>1.7837318795726264E-4</v>
      </c>
      <c r="F49" s="188">
        <v>100.00000000000003</v>
      </c>
      <c r="G49" s="194"/>
    </row>
    <row r="50" spans="1:12" s="24" customFormat="1" ht="12" customHeight="1">
      <c r="A50" s="184">
        <v>16</v>
      </c>
      <c r="B50" s="185"/>
      <c r="C50" s="26" t="s">
        <v>43</v>
      </c>
      <c r="D50" s="186">
        <v>0</v>
      </c>
      <c r="E50" s="187" t="s">
        <v>132</v>
      </c>
      <c r="F50" s="188" t="s">
        <v>132</v>
      </c>
      <c r="G50" s="194"/>
    </row>
    <row r="51" spans="1:12" s="24" customFormat="1" ht="12" customHeight="1">
      <c r="A51" s="184">
        <v>17</v>
      </c>
      <c r="B51" s="185"/>
      <c r="C51" s="26" t="s">
        <v>45</v>
      </c>
      <c r="D51" s="186">
        <v>0</v>
      </c>
      <c r="E51" s="187" t="s">
        <v>132</v>
      </c>
      <c r="F51" s="188" t="s">
        <v>132</v>
      </c>
      <c r="G51" s="194"/>
    </row>
    <row r="52" spans="1:12" s="193" customFormat="1" ht="5.25" customHeight="1">
      <c r="A52" s="189"/>
      <c r="B52" s="189"/>
      <c r="C52" s="195"/>
      <c r="D52" s="196"/>
      <c r="E52" s="197"/>
      <c r="F52" s="197"/>
    </row>
    <row r="53" spans="1:12" s="176" customFormat="1" ht="7.5" customHeight="1">
      <c r="A53" s="149"/>
      <c r="B53" s="149"/>
      <c r="C53" s="149"/>
      <c r="D53" s="149"/>
      <c r="E53" s="149"/>
      <c r="F53" s="149"/>
      <c r="G53" s="149"/>
      <c r="H53" s="149"/>
      <c r="I53" s="149"/>
      <c r="J53" s="149"/>
      <c r="K53" s="149"/>
      <c r="L53" s="149"/>
    </row>
    <row r="54" spans="1:12" s="172" customFormat="1" ht="14.25" customHeight="1">
      <c r="A54" s="174" t="s">
        <v>143</v>
      </c>
      <c r="B54" s="174"/>
      <c r="C54" s="174"/>
      <c r="D54" s="174"/>
      <c r="E54" s="174"/>
      <c r="F54" s="174"/>
    </row>
    <row r="55" spans="1:12" s="176" customFormat="1" ht="6.95" customHeight="1" thickBot="1">
      <c r="A55" s="175"/>
      <c r="B55" s="175"/>
      <c r="C55" s="175"/>
      <c r="D55" s="175"/>
      <c r="E55" s="175"/>
      <c r="F55" s="175"/>
    </row>
    <row r="56" spans="1:12" s="179" customFormat="1" ht="12.2" customHeight="1">
      <c r="A56" s="177" t="s">
        <v>1</v>
      </c>
      <c r="B56" s="177"/>
      <c r="C56" s="178"/>
      <c r="D56" s="178" t="s">
        <v>125</v>
      </c>
      <c r="E56" s="48" t="s">
        <v>126</v>
      </c>
      <c r="F56" s="48" t="s">
        <v>127</v>
      </c>
    </row>
    <row r="57" spans="1:12" s="24" customFormat="1" ht="12.2" customHeight="1">
      <c r="A57" s="180"/>
      <c r="B57" s="180"/>
      <c r="C57" s="180"/>
      <c r="D57" s="180"/>
      <c r="E57" s="50" t="s">
        <v>128</v>
      </c>
      <c r="F57" s="50" t="s">
        <v>129</v>
      </c>
    </row>
    <row r="58" spans="1:12" s="24" customFormat="1" ht="4.5" customHeight="1">
      <c r="C58" s="181"/>
      <c r="D58" s="182"/>
      <c r="E58" s="183"/>
      <c r="F58" s="183"/>
    </row>
    <row r="59" spans="1:12" s="24" customFormat="1" ht="12" customHeight="1">
      <c r="A59" s="184">
        <v>1</v>
      </c>
      <c r="B59" s="185"/>
      <c r="C59" s="26" t="s">
        <v>130</v>
      </c>
      <c r="D59" s="186">
        <v>29309526.662999999</v>
      </c>
      <c r="E59" s="187">
        <v>23.685456607969236</v>
      </c>
      <c r="F59" s="188">
        <v>23.685456607969236</v>
      </c>
    </row>
    <row r="60" spans="1:12" s="24" customFormat="1" ht="12" customHeight="1">
      <c r="A60" s="184">
        <v>2</v>
      </c>
      <c r="B60" s="185"/>
      <c r="C60" s="26" t="s">
        <v>29</v>
      </c>
      <c r="D60" s="186">
        <v>25792750.145</v>
      </c>
      <c r="E60" s="187">
        <v>20.843498135737523</v>
      </c>
      <c r="F60" s="188">
        <v>44.528954743706763</v>
      </c>
      <c r="G60" s="198"/>
    </row>
    <row r="61" spans="1:12" s="24" customFormat="1" ht="12" customHeight="1">
      <c r="A61" s="184">
        <v>3</v>
      </c>
      <c r="B61" s="185"/>
      <c r="C61" s="26" t="s">
        <v>36</v>
      </c>
      <c r="D61" s="186">
        <v>16743593.408</v>
      </c>
      <c r="E61" s="187">
        <v>13.530742399443154</v>
      </c>
      <c r="F61" s="188">
        <v>70.299177238813172</v>
      </c>
      <c r="G61" s="198"/>
    </row>
    <row r="62" spans="1:12" s="24" customFormat="1" ht="12" customHeight="1">
      <c r="A62" s="184">
        <v>4</v>
      </c>
      <c r="B62" s="185"/>
      <c r="C62" s="26" t="s">
        <v>114</v>
      </c>
      <c r="D62" s="186">
        <v>15145723.139</v>
      </c>
      <c r="E62" s="187">
        <v>12.239480095663261</v>
      </c>
      <c r="F62" s="188">
        <v>58.059697143149918</v>
      </c>
      <c r="G62" s="198"/>
    </row>
    <row r="63" spans="1:12" s="24" customFormat="1" ht="12" customHeight="1">
      <c r="A63" s="184">
        <v>5</v>
      </c>
      <c r="B63" s="185"/>
      <c r="C63" s="26" t="s">
        <v>33</v>
      </c>
      <c r="D63" s="186">
        <v>9282441.2369999997</v>
      </c>
      <c r="E63" s="187">
        <v>7.5012763482303182</v>
      </c>
      <c r="F63" s="188">
        <v>77.800453587043492</v>
      </c>
      <c r="G63" s="198"/>
    </row>
    <row r="64" spans="1:12" s="24" customFormat="1" ht="12" customHeight="1">
      <c r="A64" s="184">
        <v>6</v>
      </c>
      <c r="B64" s="185"/>
      <c r="C64" s="26" t="s">
        <v>37</v>
      </c>
      <c r="D64" s="186">
        <v>8926708.8059999999</v>
      </c>
      <c r="E64" s="187">
        <v>7.2138037747092181</v>
      </c>
      <c r="F64" s="188">
        <v>85.014257361752712</v>
      </c>
      <c r="G64" s="198"/>
    </row>
    <row r="65" spans="1:12" s="24" customFormat="1" ht="12" customHeight="1">
      <c r="A65" s="184">
        <v>7</v>
      </c>
      <c r="B65" s="185"/>
      <c r="C65" s="26" t="s">
        <v>40</v>
      </c>
      <c r="D65" s="186">
        <v>3775931.97</v>
      </c>
      <c r="E65" s="187">
        <v>3.0513857783646872</v>
      </c>
      <c r="F65" s="188">
        <v>88.065643140117402</v>
      </c>
      <c r="G65" s="198"/>
    </row>
    <row r="66" spans="1:12" s="24" customFormat="1" ht="12" customHeight="1">
      <c r="A66" s="184">
        <v>8</v>
      </c>
      <c r="B66" s="185"/>
      <c r="C66" s="26" t="s">
        <v>32</v>
      </c>
      <c r="D66" s="186">
        <v>3292740.6669999999</v>
      </c>
      <c r="E66" s="187">
        <v>2.6609118286436853</v>
      </c>
      <c r="F66" s="188">
        <v>90.726554968761093</v>
      </c>
      <c r="G66" s="198"/>
    </row>
    <row r="67" spans="1:12" s="24" customFormat="1" ht="12" customHeight="1">
      <c r="A67" s="184">
        <v>9</v>
      </c>
      <c r="B67" s="185"/>
      <c r="C67" s="26" t="s">
        <v>38</v>
      </c>
      <c r="D67" s="186">
        <v>2906409.8050000002</v>
      </c>
      <c r="E67" s="187">
        <v>2.3487122160934173</v>
      </c>
      <c r="F67" s="188">
        <v>93.075267184854511</v>
      </c>
      <c r="G67" s="198"/>
    </row>
    <row r="68" spans="1:12" s="24" customFormat="1" ht="12" customHeight="1">
      <c r="A68" s="184">
        <v>10</v>
      </c>
      <c r="B68" s="185"/>
      <c r="C68" s="26" t="s">
        <v>39</v>
      </c>
      <c r="D68" s="186">
        <v>2428719.2510000002</v>
      </c>
      <c r="E68" s="187">
        <v>1.9626835019863811</v>
      </c>
      <c r="F68" s="188">
        <v>95.037950686840887</v>
      </c>
      <c r="G68" s="198"/>
    </row>
    <row r="69" spans="1:12" s="24" customFormat="1" ht="12" customHeight="1">
      <c r="A69" s="184">
        <v>11</v>
      </c>
      <c r="B69" s="185"/>
      <c r="C69" s="26" t="s">
        <v>43</v>
      </c>
      <c r="D69" s="186">
        <v>1371086.7560000001</v>
      </c>
      <c r="E69" s="187">
        <v>1.1079952343957546</v>
      </c>
      <c r="F69" s="188">
        <v>96.145945921236645</v>
      </c>
      <c r="G69" s="198"/>
    </row>
    <row r="70" spans="1:12" s="24" customFormat="1" ht="12" customHeight="1">
      <c r="A70" s="184">
        <v>12</v>
      </c>
      <c r="B70" s="185"/>
      <c r="C70" s="26" t="s">
        <v>44</v>
      </c>
      <c r="D70" s="186">
        <v>1360660.202</v>
      </c>
      <c r="E70" s="187">
        <v>1.0995693838121829</v>
      </c>
      <c r="F70" s="188">
        <v>97.245515305048826</v>
      </c>
      <c r="G70" s="198"/>
    </row>
    <row r="71" spans="1:12" s="24" customFormat="1" ht="12" customHeight="1">
      <c r="A71" s="184">
        <v>13</v>
      </c>
      <c r="B71" s="185"/>
      <c r="C71" s="26" t="s">
        <v>30</v>
      </c>
      <c r="D71" s="186">
        <v>1050788.348</v>
      </c>
      <c r="E71" s="187">
        <v>0.84915741243042664</v>
      </c>
      <c r="F71" s="188">
        <v>98.094672717479256</v>
      </c>
      <c r="G71" s="198"/>
    </row>
    <row r="72" spans="1:12" s="24" customFormat="1" ht="12" customHeight="1">
      <c r="A72" s="184">
        <v>14</v>
      </c>
      <c r="B72" s="185"/>
      <c r="C72" s="26" t="s">
        <v>41</v>
      </c>
      <c r="D72" s="186">
        <v>888395.17</v>
      </c>
      <c r="E72" s="187">
        <v>0.71792511328160358</v>
      </c>
      <c r="F72" s="188">
        <v>98.812597830760865</v>
      </c>
      <c r="G72" s="198"/>
    </row>
    <row r="73" spans="1:12" s="24" customFormat="1" ht="12" customHeight="1">
      <c r="A73" s="184">
        <v>15</v>
      </c>
      <c r="B73" s="185"/>
      <c r="C73" s="26" t="s">
        <v>42</v>
      </c>
      <c r="D73" s="186">
        <v>802533.49600000004</v>
      </c>
      <c r="E73" s="187">
        <v>0.64853904037780996</v>
      </c>
      <c r="F73" s="188">
        <v>99.461136871138677</v>
      </c>
      <c r="G73" s="198"/>
    </row>
    <row r="74" spans="1:12" s="24" customFormat="1" ht="12" customHeight="1">
      <c r="A74" s="184">
        <v>16</v>
      </c>
      <c r="B74" s="185"/>
      <c r="C74" s="26" t="s">
        <v>45</v>
      </c>
      <c r="D74" s="186">
        <v>651479.43099999998</v>
      </c>
      <c r="E74" s="187">
        <v>0.52647004406981368</v>
      </c>
      <c r="F74" s="188">
        <v>99.987606915208488</v>
      </c>
      <c r="G74" s="198"/>
    </row>
    <row r="75" spans="1:12" s="24" customFormat="1" ht="12" customHeight="1">
      <c r="A75" s="184">
        <v>17</v>
      </c>
      <c r="B75" s="185"/>
      <c r="C75" s="26" t="s">
        <v>35</v>
      </c>
      <c r="D75" s="186">
        <v>15335.800999999999</v>
      </c>
      <c r="E75" s="187">
        <v>1.2393084791522593E-2</v>
      </c>
      <c r="F75" s="188">
        <v>100.00000000000001</v>
      </c>
      <c r="G75" s="198"/>
    </row>
    <row r="76" spans="1:12" s="193" customFormat="1" ht="6" customHeight="1">
      <c r="A76" s="189"/>
      <c r="B76" s="189"/>
      <c r="C76" s="195"/>
      <c r="D76" s="196"/>
      <c r="E76" s="197"/>
      <c r="F76" s="199"/>
    </row>
    <row r="77" spans="1:12" s="203" customFormat="1" ht="8.25" customHeight="1">
      <c r="A77" s="200"/>
      <c r="B77" s="200"/>
      <c r="C77" s="201"/>
      <c r="D77" s="202"/>
      <c r="E77" s="201"/>
      <c r="F77" s="201"/>
    </row>
    <row r="78" spans="1:12" s="203" customFormat="1" ht="11.1" customHeight="1">
      <c r="A78" s="204" t="s">
        <v>144</v>
      </c>
      <c r="B78" s="204"/>
      <c r="C78" s="24"/>
      <c r="D78" s="201"/>
      <c r="E78" s="201"/>
      <c r="F78" s="201"/>
    </row>
    <row r="79" spans="1:12" s="203" customFormat="1" ht="11.1" customHeight="1">
      <c r="A79" s="30" t="s">
        <v>137</v>
      </c>
      <c r="B79" s="24"/>
      <c r="C79" s="24"/>
      <c r="D79" s="202"/>
      <c r="E79" s="201"/>
      <c r="F79" s="201"/>
    </row>
    <row r="80" spans="1:12" ht="12.6" customHeight="1">
      <c r="A80" s="163"/>
      <c r="B80" s="33"/>
      <c r="C80" s="33"/>
      <c r="D80" s="33"/>
      <c r="E80" s="33"/>
      <c r="F80" s="33"/>
      <c r="G80" s="33"/>
      <c r="H80" s="33"/>
      <c r="I80" s="33"/>
      <c r="J80" s="33"/>
      <c r="K80" s="33"/>
      <c r="L80" s="33"/>
    </row>
    <row r="81" spans="1:6">
      <c r="A81" s="13"/>
      <c r="B81" s="13"/>
      <c r="C81" s="26"/>
      <c r="D81" s="13"/>
      <c r="E81" s="13"/>
      <c r="F81" s="13"/>
    </row>
    <row r="82" spans="1:6">
      <c r="A82" s="36"/>
      <c r="B82" s="36"/>
      <c r="C82" s="36"/>
      <c r="D82" s="205"/>
      <c r="E82" s="205"/>
      <c r="F82" s="205"/>
    </row>
    <row r="83" spans="1:6">
      <c r="A83" s="36"/>
      <c r="B83" s="36"/>
      <c r="C83" s="36"/>
      <c r="D83" s="205"/>
      <c r="E83" s="205"/>
      <c r="F83" s="205"/>
    </row>
  </sheetData>
  <mergeCells count="14">
    <mergeCell ref="A53:L53"/>
    <mergeCell ref="A56:C57"/>
    <mergeCell ref="D56:D57"/>
    <mergeCell ref="E56:E57"/>
    <mergeCell ref="F56:F57"/>
    <mergeCell ref="A8:C9"/>
    <mergeCell ref="D8:D9"/>
    <mergeCell ref="E8:E9"/>
    <mergeCell ref="F8:F9"/>
    <mergeCell ref="A29:L29"/>
    <mergeCell ref="A32:C33"/>
    <mergeCell ref="D32:D33"/>
    <mergeCell ref="E32:E33"/>
    <mergeCell ref="F32:F33"/>
  </mergeCells>
  <hyperlinks>
    <hyperlink ref="A1" location="Índice!A1" display="Volver al Índice" xr:uid="{C03CB1B9-2401-4EFF-8DBD-4323409BC5D9}"/>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1D529-1142-4706-B483-72F1A663314F}">
  <dimension ref="A1:AE44"/>
  <sheetViews>
    <sheetView showGridLines="0" workbookViewId="0"/>
  </sheetViews>
  <sheetFormatPr baseColWidth="10" defaultRowHeight="12.75"/>
  <cols>
    <col min="1" max="1" width="28.28515625" style="7" customWidth="1"/>
    <col min="2" max="14" width="5.28515625" style="7" bestFit="1" customWidth="1"/>
    <col min="15" max="16" width="5.85546875" style="7" bestFit="1" customWidth="1"/>
    <col min="17" max="26" width="5.28515625" style="7" bestFit="1" customWidth="1"/>
    <col min="27" max="27" width="5.7109375" style="7" bestFit="1" customWidth="1"/>
    <col min="28" max="28" width="6.7109375" style="8" bestFit="1" customWidth="1"/>
    <col min="29" max="256" width="11.42578125" style="7"/>
    <col min="257" max="257" width="27.140625" style="7" customWidth="1"/>
    <col min="258" max="271" width="5.28515625" style="7" bestFit="1" customWidth="1"/>
    <col min="272" max="272" width="5.85546875" style="7" bestFit="1" customWidth="1"/>
    <col min="273" max="282" width="5.28515625" style="7" bestFit="1" customWidth="1"/>
    <col min="283" max="283" width="5.7109375" style="7" bestFit="1" customWidth="1"/>
    <col min="284" max="284" width="6.7109375" style="7" bestFit="1" customWidth="1"/>
    <col min="285" max="512" width="11.42578125" style="7"/>
    <col min="513" max="513" width="27.140625" style="7" customWidth="1"/>
    <col min="514" max="527" width="5.28515625" style="7" bestFit="1" customWidth="1"/>
    <col min="528" max="528" width="5.85546875" style="7" bestFit="1" customWidth="1"/>
    <col min="529" max="538" width="5.28515625" style="7" bestFit="1" customWidth="1"/>
    <col min="539" max="539" width="5.7109375" style="7" bestFit="1" customWidth="1"/>
    <col min="540" max="540" width="6.7109375" style="7" bestFit="1" customWidth="1"/>
    <col min="541" max="768" width="11.42578125" style="7"/>
    <col min="769" max="769" width="27.140625" style="7" customWidth="1"/>
    <col min="770" max="783" width="5.28515625" style="7" bestFit="1" customWidth="1"/>
    <col min="784" max="784" width="5.85546875" style="7" bestFit="1" customWidth="1"/>
    <col min="785" max="794" width="5.28515625" style="7" bestFit="1" customWidth="1"/>
    <col min="795" max="795" width="5.7109375" style="7" bestFit="1" customWidth="1"/>
    <col min="796" max="796" width="6.7109375" style="7" bestFit="1" customWidth="1"/>
    <col min="797" max="1024" width="11.42578125" style="7"/>
    <col min="1025" max="1025" width="27.140625" style="7" customWidth="1"/>
    <col min="1026" max="1039" width="5.28515625" style="7" bestFit="1" customWidth="1"/>
    <col min="1040" max="1040" width="5.85546875" style="7" bestFit="1" customWidth="1"/>
    <col min="1041" max="1050" width="5.28515625" style="7" bestFit="1" customWidth="1"/>
    <col min="1051" max="1051" width="5.7109375" style="7" bestFit="1" customWidth="1"/>
    <col min="1052" max="1052" width="6.7109375" style="7" bestFit="1" customWidth="1"/>
    <col min="1053" max="1280" width="11.42578125" style="7"/>
    <col min="1281" max="1281" width="27.140625" style="7" customWidth="1"/>
    <col min="1282" max="1295" width="5.28515625" style="7" bestFit="1" customWidth="1"/>
    <col min="1296" max="1296" width="5.85546875" style="7" bestFit="1" customWidth="1"/>
    <col min="1297" max="1306" width="5.28515625" style="7" bestFit="1" customWidth="1"/>
    <col min="1307" max="1307" width="5.7109375" style="7" bestFit="1" customWidth="1"/>
    <col min="1308" max="1308" width="6.7109375" style="7" bestFit="1" customWidth="1"/>
    <col min="1309" max="1536" width="11.42578125" style="7"/>
    <col min="1537" max="1537" width="27.140625" style="7" customWidth="1"/>
    <col min="1538" max="1551" width="5.28515625" style="7" bestFit="1" customWidth="1"/>
    <col min="1552" max="1552" width="5.85546875" style="7" bestFit="1" customWidth="1"/>
    <col min="1553" max="1562" width="5.28515625" style="7" bestFit="1" customWidth="1"/>
    <col min="1563" max="1563" width="5.7109375" style="7" bestFit="1" customWidth="1"/>
    <col min="1564" max="1564" width="6.7109375" style="7" bestFit="1" customWidth="1"/>
    <col min="1565" max="1792" width="11.42578125" style="7"/>
    <col min="1793" max="1793" width="27.140625" style="7" customWidth="1"/>
    <col min="1794" max="1807" width="5.28515625" style="7" bestFit="1" customWidth="1"/>
    <col min="1808" max="1808" width="5.85546875" style="7" bestFit="1" customWidth="1"/>
    <col min="1809" max="1818" width="5.28515625" style="7" bestFit="1" customWidth="1"/>
    <col min="1819" max="1819" width="5.7109375" style="7" bestFit="1" customWidth="1"/>
    <col min="1820" max="1820" width="6.7109375" style="7" bestFit="1" customWidth="1"/>
    <col min="1821" max="2048" width="11.42578125" style="7"/>
    <col min="2049" max="2049" width="27.140625" style="7" customWidth="1"/>
    <col min="2050" max="2063" width="5.28515625" style="7" bestFit="1" customWidth="1"/>
    <col min="2064" max="2064" width="5.85546875" style="7" bestFit="1" customWidth="1"/>
    <col min="2065" max="2074" width="5.28515625" style="7" bestFit="1" customWidth="1"/>
    <col min="2075" max="2075" width="5.7109375" style="7" bestFit="1" customWidth="1"/>
    <col min="2076" max="2076" width="6.7109375" style="7" bestFit="1" customWidth="1"/>
    <col min="2077" max="2304" width="11.42578125" style="7"/>
    <col min="2305" max="2305" width="27.140625" style="7" customWidth="1"/>
    <col min="2306" max="2319" width="5.28515625" style="7" bestFit="1" customWidth="1"/>
    <col min="2320" max="2320" width="5.85546875" style="7" bestFit="1" customWidth="1"/>
    <col min="2321" max="2330" width="5.28515625" style="7" bestFit="1" customWidth="1"/>
    <col min="2331" max="2331" width="5.7109375" style="7" bestFit="1" customWidth="1"/>
    <col min="2332" max="2332" width="6.7109375" style="7" bestFit="1" customWidth="1"/>
    <col min="2333" max="2560" width="11.42578125" style="7"/>
    <col min="2561" max="2561" width="27.140625" style="7" customWidth="1"/>
    <col min="2562" max="2575" width="5.28515625" style="7" bestFit="1" customWidth="1"/>
    <col min="2576" max="2576" width="5.85546875" style="7" bestFit="1" customWidth="1"/>
    <col min="2577" max="2586" width="5.28515625" style="7" bestFit="1" customWidth="1"/>
    <col min="2587" max="2587" width="5.7109375" style="7" bestFit="1" customWidth="1"/>
    <col min="2588" max="2588" width="6.7109375" style="7" bestFit="1" customWidth="1"/>
    <col min="2589" max="2816" width="11.42578125" style="7"/>
    <col min="2817" max="2817" width="27.140625" style="7" customWidth="1"/>
    <col min="2818" max="2831" width="5.28515625" style="7" bestFit="1" customWidth="1"/>
    <col min="2832" max="2832" width="5.85546875" style="7" bestFit="1" customWidth="1"/>
    <col min="2833" max="2842" width="5.28515625" style="7" bestFit="1" customWidth="1"/>
    <col min="2843" max="2843" width="5.7109375" style="7" bestFit="1" customWidth="1"/>
    <col min="2844" max="2844" width="6.7109375" style="7" bestFit="1" customWidth="1"/>
    <col min="2845" max="3072" width="11.42578125" style="7"/>
    <col min="3073" max="3073" width="27.140625" style="7" customWidth="1"/>
    <col min="3074" max="3087" width="5.28515625" style="7" bestFit="1" customWidth="1"/>
    <col min="3088" max="3088" width="5.85546875" style="7" bestFit="1" customWidth="1"/>
    <col min="3089" max="3098" width="5.28515625" style="7" bestFit="1" customWidth="1"/>
    <col min="3099" max="3099" width="5.7109375" style="7" bestFit="1" customWidth="1"/>
    <col min="3100" max="3100" width="6.7109375" style="7" bestFit="1" customWidth="1"/>
    <col min="3101" max="3328" width="11.42578125" style="7"/>
    <col min="3329" max="3329" width="27.140625" style="7" customWidth="1"/>
    <col min="3330" max="3343" width="5.28515625" style="7" bestFit="1" customWidth="1"/>
    <col min="3344" max="3344" width="5.85546875" style="7" bestFit="1" customWidth="1"/>
    <col min="3345" max="3354" width="5.28515625" style="7" bestFit="1" customWidth="1"/>
    <col min="3355" max="3355" width="5.7109375" style="7" bestFit="1" customWidth="1"/>
    <col min="3356" max="3356" width="6.7109375" style="7" bestFit="1" customWidth="1"/>
    <col min="3357" max="3584" width="11.42578125" style="7"/>
    <col min="3585" max="3585" width="27.140625" style="7" customWidth="1"/>
    <col min="3586" max="3599" width="5.28515625" style="7" bestFit="1" customWidth="1"/>
    <col min="3600" max="3600" width="5.85546875" style="7" bestFit="1" customWidth="1"/>
    <col min="3601" max="3610" width="5.28515625" style="7" bestFit="1" customWidth="1"/>
    <col min="3611" max="3611" width="5.7109375" style="7" bestFit="1" customWidth="1"/>
    <col min="3612" max="3612" width="6.7109375" style="7" bestFit="1" customWidth="1"/>
    <col min="3613" max="3840" width="11.42578125" style="7"/>
    <col min="3841" max="3841" width="27.140625" style="7" customWidth="1"/>
    <col min="3842" max="3855" width="5.28515625" style="7" bestFit="1" customWidth="1"/>
    <col min="3856" max="3856" width="5.85546875" style="7" bestFit="1" customWidth="1"/>
    <col min="3857" max="3866" width="5.28515625" style="7" bestFit="1" customWidth="1"/>
    <col min="3867" max="3867" width="5.7109375" style="7" bestFit="1" customWidth="1"/>
    <col min="3868" max="3868" width="6.7109375" style="7" bestFit="1" customWidth="1"/>
    <col min="3869" max="4096" width="11.42578125" style="7"/>
    <col min="4097" max="4097" width="27.140625" style="7" customWidth="1"/>
    <col min="4098" max="4111" width="5.28515625" style="7" bestFit="1" customWidth="1"/>
    <col min="4112" max="4112" width="5.85546875" style="7" bestFit="1" customWidth="1"/>
    <col min="4113" max="4122" width="5.28515625" style="7" bestFit="1" customWidth="1"/>
    <col min="4123" max="4123" width="5.7109375" style="7" bestFit="1" customWidth="1"/>
    <col min="4124" max="4124" width="6.7109375" style="7" bestFit="1" customWidth="1"/>
    <col min="4125" max="4352" width="11.42578125" style="7"/>
    <col min="4353" max="4353" width="27.140625" style="7" customWidth="1"/>
    <col min="4354" max="4367" width="5.28515625" style="7" bestFit="1" customWidth="1"/>
    <col min="4368" max="4368" width="5.85546875" style="7" bestFit="1" customWidth="1"/>
    <col min="4369" max="4378" width="5.28515625" style="7" bestFit="1" customWidth="1"/>
    <col min="4379" max="4379" width="5.7109375" style="7" bestFit="1" customWidth="1"/>
    <col min="4380" max="4380" width="6.7109375" style="7" bestFit="1" customWidth="1"/>
    <col min="4381" max="4608" width="11.42578125" style="7"/>
    <col min="4609" max="4609" width="27.140625" style="7" customWidth="1"/>
    <col min="4610" max="4623" width="5.28515625" style="7" bestFit="1" customWidth="1"/>
    <col min="4624" max="4624" width="5.85546875" style="7" bestFit="1" customWidth="1"/>
    <col min="4625" max="4634" width="5.28515625" style="7" bestFit="1" customWidth="1"/>
    <col min="4635" max="4635" width="5.7109375" style="7" bestFit="1" customWidth="1"/>
    <col min="4636" max="4636" width="6.7109375" style="7" bestFit="1" customWidth="1"/>
    <col min="4637" max="4864" width="11.42578125" style="7"/>
    <col min="4865" max="4865" width="27.140625" style="7" customWidth="1"/>
    <col min="4866" max="4879" width="5.28515625" style="7" bestFit="1" customWidth="1"/>
    <col min="4880" max="4880" width="5.85546875" style="7" bestFit="1" customWidth="1"/>
    <col min="4881" max="4890" width="5.28515625" style="7" bestFit="1" customWidth="1"/>
    <col min="4891" max="4891" width="5.7109375" style="7" bestFit="1" customWidth="1"/>
    <col min="4892" max="4892" width="6.7109375" style="7" bestFit="1" customWidth="1"/>
    <col min="4893" max="5120" width="11.42578125" style="7"/>
    <col min="5121" max="5121" width="27.140625" style="7" customWidth="1"/>
    <col min="5122" max="5135" width="5.28515625" style="7" bestFit="1" customWidth="1"/>
    <col min="5136" max="5136" width="5.85546875" style="7" bestFit="1" customWidth="1"/>
    <col min="5137" max="5146" width="5.28515625" style="7" bestFit="1" customWidth="1"/>
    <col min="5147" max="5147" width="5.7109375" style="7" bestFit="1" customWidth="1"/>
    <col min="5148" max="5148" width="6.7109375" style="7" bestFit="1" customWidth="1"/>
    <col min="5149" max="5376" width="11.42578125" style="7"/>
    <col min="5377" max="5377" width="27.140625" style="7" customWidth="1"/>
    <col min="5378" max="5391" width="5.28515625" style="7" bestFit="1" customWidth="1"/>
    <col min="5392" max="5392" width="5.85546875" style="7" bestFit="1" customWidth="1"/>
    <col min="5393" max="5402" width="5.28515625" style="7" bestFit="1" customWidth="1"/>
    <col min="5403" max="5403" width="5.7109375" style="7" bestFit="1" customWidth="1"/>
    <col min="5404" max="5404" width="6.7109375" style="7" bestFit="1" customWidth="1"/>
    <col min="5405" max="5632" width="11.42578125" style="7"/>
    <col min="5633" max="5633" width="27.140625" style="7" customWidth="1"/>
    <col min="5634" max="5647" width="5.28515625" style="7" bestFit="1" customWidth="1"/>
    <col min="5648" max="5648" width="5.85546875" style="7" bestFit="1" customWidth="1"/>
    <col min="5649" max="5658" width="5.28515625" style="7" bestFit="1" customWidth="1"/>
    <col min="5659" max="5659" width="5.7109375" style="7" bestFit="1" customWidth="1"/>
    <col min="5660" max="5660" width="6.7109375" style="7" bestFit="1" customWidth="1"/>
    <col min="5661" max="5888" width="11.42578125" style="7"/>
    <col min="5889" max="5889" width="27.140625" style="7" customWidth="1"/>
    <col min="5890" max="5903" width="5.28515625" style="7" bestFit="1" customWidth="1"/>
    <col min="5904" max="5904" width="5.85546875" style="7" bestFit="1" customWidth="1"/>
    <col min="5905" max="5914" width="5.28515625" style="7" bestFit="1" customWidth="1"/>
    <col min="5915" max="5915" width="5.7109375" style="7" bestFit="1" customWidth="1"/>
    <col min="5916" max="5916" width="6.7109375" style="7" bestFit="1" customWidth="1"/>
    <col min="5917" max="6144" width="11.42578125" style="7"/>
    <col min="6145" max="6145" width="27.140625" style="7" customWidth="1"/>
    <col min="6146" max="6159" width="5.28515625" style="7" bestFit="1" customWidth="1"/>
    <col min="6160" max="6160" width="5.85546875" style="7" bestFit="1" customWidth="1"/>
    <col min="6161" max="6170" width="5.28515625" style="7" bestFit="1" customWidth="1"/>
    <col min="6171" max="6171" width="5.7109375" style="7" bestFit="1" customWidth="1"/>
    <col min="6172" max="6172" width="6.7109375" style="7" bestFit="1" customWidth="1"/>
    <col min="6173" max="6400" width="11.42578125" style="7"/>
    <col min="6401" max="6401" width="27.140625" style="7" customWidth="1"/>
    <col min="6402" max="6415" width="5.28515625" style="7" bestFit="1" customWidth="1"/>
    <col min="6416" max="6416" width="5.85546875" style="7" bestFit="1" customWidth="1"/>
    <col min="6417" max="6426" width="5.28515625" style="7" bestFit="1" customWidth="1"/>
    <col min="6427" max="6427" width="5.7109375" style="7" bestFit="1" customWidth="1"/>
    <col min="6428" max="6428" width="6.7109375" style="7" bestFit="1" customWidth="1"/>
    <col min="6429" max="6656" width="11.42578125" style="7"/>
    <col min="6657" max="6657" width="27.140625" style="7" customWidth="1"/>
    <col min="6658" max="6671" width="5.28515625" style="7" bestFit="1" customWidth="1"/>
    <col min="6672" max="6672" width="5.85546875" style="7" bestFit="1" customWidth="1"/>
    <col min="6673" max="6682" width="5.28515625" style="7" bestFit="1" customWidth="1"/>
    <col min="6683" max="6683" width="5.7109375" style="7" bestFit="1" customWidth="1"/>
    <col min="6684" max="6684" width="6.7109375" style="7" bestFit="1" customWidth="1"/>
    <col min="6685" max="6912" width="11.42578125" style="7"/>
    <col min="6913" max="6913" width="27.140625" style="7" customWidth="1"/>
    <col min="6914" max="6927" width="5.28515625" style="7" bestFit="1" customWidth="1"/>
    <col min="6928" max="6928" width="5.85546875" style="7" bestFit="1" customWidth="1"/>
    <col min="6929" max="6938" width="5.28515625" style="7" bestFit="1" customWidth="1"/>
    <col min="6939" max="6939" width="5.7109375" style="7" bestFit="1" customWidth="1"/>
    <col min="6940" max="6940" width="6.7109375" style="7" bestFit="1" customWidth="1"/>
    <col min="6941" max="7168" width="11.42578125" style="7"/>
    <col min="7169" max="7169" width="27.140625" style="7" customWidth="1"/>
    <col min="7170" max="7183" width="5.28515625" style="7" bestFit="1" customWidth="1"/>
    <col min="7184" max="7184" width="5.85546875" style="7" bestFit="1" customWidth="1"/>
    <col min="7185" max="7194" width="5.28515625" style="7" bestFit="1" customWidth="1"/>
    <col min="7195" max="7195" width="5.7109375" style="7" bestFit="1" customWidth="1"/>
    <col min="7196" max="7196" width="6.7109375" style="7" bestFit="1" customWidth="1"/>
    <col min="7197" max="7424" width="11.42578125" style="7"/>
    <col min="7425" max="7425" width="27.140625" style="7" customWidth="1"/>
    <col min="7426" max="7439" width="5.28515625" style="7" bestFit="1" customWidth="1"/>
    <col min="7440" max="7440" width="5.85546875" style="7" bestFit="1" customWidth="1"/>
    <col min="7441" max="7450" width="5.28515625" style="7" bestFit="1" customWidth="1"/>
    <col min="7451" max="7451" width="5.7109375" style="7" bestFit="1" customWidth="1"/>
    <col min="7452" max="7452" width="6.7109375" style="7" bestFit="1" customWidth="1"/>
    <col min="7453" max="7680" width="11.42578125" style="7"/>
    <col min="7681" max="7681" width="27.140625" style="7" customWidth="1"/>
    <col min="7682" max="7695" width="5.28515625" style="7" bestFit="1" customWidth="1"/>
    <col min="7696" max="7696" width="5.85546875" style="7" bestFit="1" customWidth="1"/>
    <col min="7697" max="7706" width="5.28515625" style="7" bestFit="1" customWidth="1"/>
    <col min="7707" max="7707" width="5.7109375" style="7" bestFit="1" customWidth="1"/>
    <col min="7708" max="7708" width="6.7109375" style="7" bestFit="1" customWidth="1"/>
    <col min="7709" max="7936" width="11.42578125" style="7"/>
    <col min="7937" max="7937" width="27.140625" style="7" customWidth="1"/>
    <col min="7938" max="7951" width="5.28515625" style="7" bestFit="1" customWidth="1"/>
    <col min="7952" max="7952" width="5.85546875" style="7" bestFit="1" customWidth="1"/>
    <col min="7953" max="7962" width="5.28515625" style="7" bestFit="1" customWidth="1"/>
    <col min="7963" max="7963" width="5.7109375" style="7" bestFit="1" customWidth="1"/>
    <col min="7964" max="7964" width="6.7109375" style="7" bestFit="1" customWidth="1"/>
    <col min="7965" max="8192" width="11.42578125" style="7"/>
    <col min="8193" max="8193" width="27.140625" style="7" customWidth="1"/>
    <col min="8194" max="8207" width="5.28515625" style="7" bestFit="1" customWidth="1"/>
    <col min="8208" max="8208" width="5.85546875" style="7" bestFit="1" customWidth="1"/>
    <col min="8209" max="8218" width="5.28515625" style="7" bestFit="1" customWidth="1"/>
    <col min="8219" max="8219" width="5.7109375" style="7" bestFit="1" customWidth="1"/>
    <col min="8220" max="8220" width="6.7109375" style="7" bestFit="1" customWidth="1"/>
    <col min="8221" max="8448" width="11.42578125" style="7"/>
    <col min="8449" max="8449" width="27.140625" style="7" customWidth="1"/>
    <col min="8450" max="8463" width="5.28515625" style="7" bestFit="1" customWidth="1"/>
    <col min="8464" max="8464" width="5.85546875" style="7" bestFit="1" customWidth="1"/>
    <col min="8465" max="8474" width="5.28515625" style="7" bestFit="1" customWidth="1"/>
    <col min="8475" max="8475" width="5.7109375" style="7" bestFit="1" customWidth="1"/>
    <col min="8476" max="8476" width="6.7109375" style="7" bestFit="1" customWidth="1"/>
    <col min="8477" max="8704" width="11.42578125" style="7"/>
    <col min="8705" max="8705" width="27.140625" style="7" customWidth="1"/>
    <col min="8706" max="8719" width="5.28515625" style="7" bestFit="1" customWidth="1"/>
    <col min="8720" max="8720" width="5.85546875" style="7" bestFit="1" customWidth="1"/>
    <col min="8721" max="8730" width="5.28515625" style="7" bestFit="1" customWidth="1"/>
    <col min="8731" max="8731" width="5.7109375" style="7" bestFit="1" customWidth="1"/>
    <col min="8732" max="8732" width="6.7109375" style="7" bestFit="1" customWidth="1"/>
    <col min="8733" max="8960" width="11.42578125" style="7"/>
    <col min="8961" max="8961" width="27.140625" style="7" customWidth="1"/>
    <col min="8962" max="8975" width="5.28515625" style="7" bestFit="1" customWidth="1"/>
    <col min="8976" max="8976" width="5.85546875" style="7" bestFit="1" customWidth="1"/>
    <col min="8977" max="8986" width="5.28515625" style="7" bestFit="1" customWidth="1"/>
    <col min="8987" max="8987" width="5.7109375" style="7" bestFit="1" customWidth="1"/>
    <col min="8988" max="8988" width="6.7109375" style="7" bestFit="1" customWidth="1"/>
    <col min="8989" max="9216" width="11.42578125" style="7"/>
    <col min="9217" max="9217" width="27.140625" style="7" customWidth="1"/>
    <col min="9218" max="9231" width="5.28515625" style="7" bestFit="1" customWidth="1"/>
    <col min="9232" max="9232" width="5.85546875" style="7" bestFit="1" customWidth="1"/>
    <col min="9233" max="9242" width="5.28515625" style="7" bestFit="1" customWidth="1"/>
    <col min="9243" max="9243" width="5.7109375" style="7" bestFit="1" customWidth="1"/>
    <col min="9244" max="9244" width="6.7109375" style="7" bestFit="1" customWidth="1"/>
    <col min="9245" max="9472" width="11.42578125" style="7"/>
    <col min="9473" max="9473" width="27.140625" style="7" customWidth="1"/>
    <col min="9474" max="9487" width="5.28515625" style="7" bestFit="1" customWidth="1"/>
    <col min="9488" max="9488" width="5.85546875" style="7" bestFit="1" customWidth="1"/>
    <col min="9489" max="9498" width="5.28515625" style="7" bestFit="1" customWidth="1"/>
    <col min="9499" max="9499" width="5.7109375" style="7" bestFit="1" customWidth="1"/>
    <col min="9500" max="9500" width="6.7109375" style="7" bestFit="1" customWidth="1"/>
    <col min="9501" max="9728" width="11.42578125" style="7"/>
    <col min="9729" max="9729" width="27.140625" style="7" customWidth="1"/>
    <col min="9730" max="9743" width="5.28515625" style="7" bestFit="1" customWidth="1"/>
    <col min="9744" max="9744" width="5.85546875" style="7" bestFit="1" customWidth="1"/>
    <col min="9745" max="9754" width="5.28515625" style="7" bestFit="1" customWidth="1"/>
    <col min="9755" max="9755" width="5.7109375" style="7" bestFit="1" customWidth="1"/>
    <col min="9756" max="9756" width="6.7109375" style="7" bestFit="1" customWidth="1"/>
    <col min="9757" max="9984" width="11.42578125" style="7"/>
    <col min="9985" max="9985" width="27.140625" style="7" customWidth="1"/>
    <col min="9986" max="9999" width="5.28515625" style="7" bestFit="1" customWidth="1"/>
    <col min="10000" max="10000" width="5.85546875" style="7" bestFit="1" customWidth="1"/>
    <col min="10001" max="10010" width="5.28515625" style="7" bestFit="1" customWidth="1"/>
    <col min="10011" max="10011" width="5.7109375" style="7" bestFit="1" customWidth="1"/>
    <col min="10012" max="10012" width="6.7109375" style="7" bestFit="1" customWidth="1"/>
    <col min="10013" max="10240" width="11.42578125" style="7"/>
    <col min="10241" max="10241" width="27.140625" style="7" customWidth="1"/>
    <col min="10242" max="10255" width="5.28515625" style="7" bestFit="1" customWidth="1"/>
    <col min="10256" max="10256" width="5.85546875" style="7" bestFit="1" customWidth="1"/>
    <col min="10257" max="10266" width="5.28515625" style="7" bestFit="1" customWidth="1"/>
    <col min="10267" max="10267" width="5.7109375" style="7" bestFit="1" customWidth="1"/>
    <col min="10268" max="10268" width="6.7109375" style="7" bestFit="1" customWidth="1"/>
    <col min="10269" max="10496" width="11.42578125" style="7"/>
    <col min="10497" max="10497" width="27.140625" style="7" customWidth="1"/>
    <col min="10498" max="10511" width="5.28515625" style="7" bestFit="1" customWidth="1"/>
    <col min="10512" max="10512" width="5.85546875" style="7" bestFit="1" customWidth="1"/>
    <col min="10513" max="10522" width="5.28515625" style="7" bestFit="1" customWidth="1"/>
    <col min="10523" max="10523" width="5.7109375" style="7" bestFit="1" customWidth="1"/>
    <col min="10524" max="10524" width="6.7109375" style="7" bestFit="1" customWidth="1"/>
    <col min="10525" max="10752" width="11.42578125" style="7"/>
    <col min="10753" max="10753" width="27.140625" style="7" customWidth="1"/>
    <col min="10754" max="10767" width="5.28515625" style="7" bestFit="1" customWidth="1"/>
    <col min="10768" max="10768" width="5.85546875" style="7" bestFit="1" customWidth="1"/>
    <col min="10769" max="10778" width="5.28515625" style="7" bestFit="1" customWidth="1"/>
    <col min="10779" max="10779" width="5.7109375" style="7" bestFit="1" customWidth="1"/>
    <col min="10780" max="10780" width="6.7109375" style="7" bestFit="1" customWidth="1"/>
    <col min="10781" max="11008" width="11.42578125" style="7"/>
    <col min="11009" max="11009" width="27.140625" style="7" customWidth="1"/>
    <col min="11010" max="11023" width="5.28515625" style="7" bestFit="1" customWidth="1"/>
    <col min="11024" max="11024" width="5.85546875" style="7" bestFit="1" customWidth="1"/>
    <col min="11025" max="11034" width="5.28515625" style="7" bestFit="1" customWidth="1"/>
    <col min="11035" max="11035" width="5.7109375" style="7" bestFit="1" customWidth="1"/>
    <col min="11036" max="11036" width="6.7109375" style="7" bestFit="1" customWidth="1"/>
    <col min="11037" max="11264" width="11.42578125" style="7"/>
    <col min="11265" max="11265" width="27.140625" style="7" customWidth="1"/>
    <col min="11266" max="11279" width="5.28515625" style="7" bestFit="1" customWidth="1"/>
    <col min="11280" max="11280" width="5.85546875" style="7" bestFit="1" customWidth="1"/>
    <col min="11281" max="11290" width="5.28515625" style="7" bestFit="1" customWidth="1"/>
    <col min="11291" max="11291" width="5.7109375" style="7" bestFit="1" customWidth="1"/>
    <col min="11292" max="11292" width="6.7109375" style="7" bestFit="1" customWidth="1"/>
    <col min="11293" max="11520" width="11.42578125" style="7"/>
    <col min="11521" max="11521" width="27.140625" style="7" customWidth="1"/>
    <col min="11522" max="11535" width="5.28515625" style="7" bestFit="1" customWidth="1"/>
    <col min="11536" max="11536" width="5.85546875" style="7" bestFit="1" customWidth="1"/>
    <col min="11537" max="11546" width="5.28515625" style="7" bestFit="1" customWidth="1"/>
    <col min="11547" max="11547" width="5.7109375" style="7" bestFit="1" customWidth="1"/>
    <col min="11548" max="11548" width="6.7109375" style="7" bestFit="1" customWidth="1"/>
    <col min="11549" max="11776" width="11.42578125" style="7"/>
    <col min="11777" max="11777" width="27.140625" style="7" customWidth="1"/>
    <col min="11778" max="11791" width="5.28515625" style="7" bestFit="1" customWidth="1"/>
    <col min="11792" max="11792" width="5.85546875" style="7" bestFit="1" customWidth="1"/>
    <col min="11793" max="11802" width="5.28515625" style="7" bestFit="1" customWidth="1"/>
    <col min="11803" max="11803" width="5.7109375" style="7" bestFit="1" customWidth="1"/>
    <col min="11804" max="11804" width="6.7109375" style="7" bestFit="1" customWidth="1"/>
    <col min="11805" max="12032" width="11.42578125" style="7"/>
    <col min="12033" max="12033" width="27.140625" style="7" customWidth="1"/>
    <col min="12034" max="12047" width="5.28515625" style="7" bestFit="1" customWidth="1"/>
    <col min="12048" max="12048" width="5.85546875" style="7" bestFit="1" customWidth="1"/>
    <col min="12049" max="12058" width="5.28515625" style="7" bestFit="1" customWidth="1"/>
    <col min="12059" max="12059" width="5.7109375" style="7" bestFit="1" customWidth="1"/>
    <col min="12060" max="12060" width="6.7109375" style="7" bestFit="1" customWidth="1"/>
    <col min="12061" max="12288" width="11.42578125" style="7"/>
    <col min="12289" max="12289" width="27.140625" style="7" customWidth="1"/>
    <col min="12290" max="12303" width="5.28515625" style="7" bestFit="1" customWidth="1"/>
    <col min="12304" max="12304" width="5.85546875" style="7" bestFit="1" customWidth="1"/>
    <col min="12305" max="12314" width="5.28515625" style="7" bestFit="1" customWidth="1"/>
    <col min="12315" max="12315" width="5.7109375" style="7" bestFit="1" customWidth="1"/>
    <col min="12316" max="12316" width="6.7109375" style="7" bestFit="1" customWidth="1"/>
    <col min="12317" max="12544" width="11.42578125" style="7"/>
    <col min="12545" max="12545" width="27.140625" style="7" customWidth="1"/>
    <col min="12546" max="12559" width="5.28515625" style="7" bestFit="1" customWidth="1"/>
    <col min="12560" max="12560" width="5.85546875" style="7" bestFit="1" customWidth="1"/>
    <col min="12561" max="12570" width="5.28515625" style="7" bestFit="1" customWidth="1"/>
    <col min="12571" max="12571" width="5.7109375" style="7" bestFit="1" customWidth="1"/>
    <col min="12572" max="12572" width="6.7109375" style="7" bestFit="1" customWidth="1"/>
    <col min="12573" max="12800" width="11.42578125" style="7"/>
    <col min="12801" max="12801" width="27.140625" style="7" customWidth="1"/>
    <col min="12802" max="12815" width="5.28515625" style="7" bestFit="1" customWidth="1"/>
    <col min="12816" max="12816" width="5.85546875" style="7" bestFit="1" customWidth="1"/>
    <col min="12817" max="12826" width="5.28515625" style="7" bestFit="1" customWidth="1"/>
    <col min="12827" max="12827" width="5.7109375" style="7" bestFit="1" customWidth="1"/>
    <col min="12828" max="12828" width="6.7109375" style="7" bestFit="1" customWidth="1"/>
    <col min="12829" max="13056" width="11.42578125" style="7"/>
    <col min="13057" max="13057" width="27.140625" style="7" customWidth="1"/>
    <col min="13058" max="13071" width="5.28515625" style="7" bestFit="1" customWidth="1"/>
    <col min="13072" max="13072" width="5.85546875" style="7" bestFit="1" customWidth="1"/>
    <col min="13073" max="13082" width="5.28515625" style="7" bestFit="1" customWidth="1"/>
    <col min="13083" max="13083" width="5.7109375" style="7" bestFit="1" customWidth="1"/>
    <col min="13084" max="13084" width="6.7109375" style="7" bestFit="1" customWidth="1"/>
    <col min="13085" max="13312" width="11.42578125" style="7"/>
    <col min="13313" max="13313" width="27.140625" style="7" customWidth="1"/>
    <col min="13314" max="13327" width="5.28515625" style="7" bestFit="1" customWidth="1"/>
    <col min="13328" max="13328" width="5.85546875" style="7" bestFit="1" customWidth="1"/>
    <col min="13329" max="13338" width="5.28515625" style="7" bestFit="1" customWidth="1"/>
    <col min="13339" max="13339" width="5.7109375" style="7" bestFit="1" customWidth="1"/>
    <col min="13340" max="13340" width="6.7109375" style="7" bestFit="1" customWidth="1"/>
    <col min="13341" max="13568" width="11.42578125" style="7"/>
    <col min="13569" max="13569" width="27.140625" style="7" customWidth="1"/>
    <col min="13570" max="13583" width="5.28515625" style="7" bestFit="1" customWidth="1"/>
    <col min="13584" max="13584" width="5.85546875" style="7" bestFit="1" customWidth="1"/>
    <col min="13585" max="13594" width="5.28515625" style="7" bestFit="1" customWidth="1"/>
    <col min="13595" max="13595" width="5.7109375" style="7" bestFit="1" customWidth="1"/>
    <col min="13596" max="13596" width="6.7109375" style="7" bestFit="1" customWidth="1"/>
    <col min="13597" max="13824" width="11.42578125" style="7"/>
    <col min="13825" max="13825" width="27.140625" style="7" customWidth="1"/>
    <col min="13826" max="13839" width="5.28515625" style="7" bestFit="1" customWidth="1"/>
    <col min="13840" max="13840" width="5.85546875" style="7" bestFit="1" customWidth="1"/>
    <col min="13841" max="13850" width="5.28515625" style="7" bestFit="1" customWidth="1"/>
    <col min="13851" max="13851" width="5.7109375" style="7" bestFit="1" customWidth="1"/>
    <col min="13852" max="13852" width="6.7109375" style="7" bestFit="1" customWidth="1"/>
    <col min="13853" max="14080" width="11.42578125" style="7"/>
    <col min="14081" max="14081" width="27.140625" style="7" customWidth="1"/>
    <col min="14082" max="14095" width="5.28515625" style="7" bestFit="1" customWidth="1"/>
    <col min="14096" max="14096" width="5.85546875" style="7" bestFit="1" customWidth="1"/>
    <col min="14097" max="14106" width="5.28515625" style="7" bestFit="1" customWidth="1"/>
    <col min="14107" max="14107" width="5.7109375" style="7" bestFit="1" customWidth="1"/>
    <col min="14108" max="14108" width="6.7109375" style="7" bestFit="1" customWidth="1"/>
    <col min="14109" max="14336" width="11.42578125" style="7"/>
    <col min="14337" max="14337" width="27.140625" style="7" customWidth="1"/>
    <col min="14338" max="14351" width="5.28515625" style="7" bestFit="1" customWidth="1"/>
    <col min="14352" max="14352" width="5.85546875" style="7" bestFit="1" customWidth="1"/>
    <col min="14353" max="14362" width="5.28515625" style="7" bestFit="1" customWidth="1"/>
    <col min="14363" max="14363" width="5.7109375" style="7" bestFit="1" customWidth="1"/>
    <col min="14364" max="14364" width="6.7109375" style="7" bestFit="1" customWidth="1"/>
    <col min="14365" max="14592" width="11.42578125" style="7"/>
    <col min="14593" max="14593" width="27.140625" style="7" customWidth="1"/>
    <col min="14594" max="14607" width="5.28515625" style="7" bestFit="1" customWidth="1"/>
    <col min="14608" max="14608" width="5.85546875" style="7" bestFit="1" customWidth="1"/>
    <col min="14609" max="14618" width="5.28515625" style="7" bestFit="1" customWidth="1"/>
    <col min="14619" max="14619" width="5.7109375" style="7" bestFit="1" customWidth="1"/>
    <col min="14620" max="14620" width="6.7109375" style="7" bestFit="1" customWidth="1"/>
    <col min="14621" max="14848" width="11.42578125" style="7"/>
    <col min="14849" max="14849" width="27.140625" style="7" customWidth="1"/>
    <col min="14850" max="14863" width="5.28515625" style="7" bestFit="1" customWidth="1"/>
    <col min="14864" max="14864" width="5.85546875" style="7" bestFit="1" customWidth="1"/>
    <col min="14865" max="14874" width="5.28515625" style="7" bestFit="1" customWidth="1"/>
    <col min="14875" max="14875" width="5.7109375" style="7" bestFit="1" customWidth="1"/>
    <col min="14876" max="14876" width="6.7109375" style="7" bestFit="1" customWidth="1"/>
    <col min="14877" max="15104" width="11.42578125" style="7"/>
    <col min="15105" max="15105" width="27.140625" style="7" customWidth="1"/>
    <col min="15106" max="15119" width="5.28515625" style="7" bestFit="1" customWidth="1"/>
    <col min="15120" max="15120" width="5.85546875" style="7" bestFit="1" customWidth="1"/>
    <col min="15121" max="15130" width="5.28515625" style="7" bestFit="1" customWidth="1"/>
    <col min="15131" max="15131" width="5.7109375" style="7" bestFit="1" customWidth="1"/>
    <col min="15132" max="15132" width="6.7109375" style="7" bestFit="1" customWidth="1"/>
    <col min="15133" max="15360" width="11.42578125" style="7"/>
    <col min="15361" max="15361" width="27.140625" style="7" customWidth="1"/>
    <col min="15362" max="15375" width="5.28515625" style="7" bestFit="1" customWidth="1"/>
    <col min="15376" max="15376" width="5.85546875" style="7" bestFit="1" customWidth="1"/>
    <col min="15377" max="15386" width="5.28515625" style="7" bestFit="1" customWidth="1"/>
    <col min="15387" max="15387" width="5.7109375" style="7" bestFit="1" customWidth="1"/>
    <col min="15388" max="15388" width="6.7109375" style="7" bestFit="1" customWidth="1"/>
    <col min="15389" max="15616" width="11.42578125" style="7"/>
    <col min="15617" max="15617" width="27.140625" style="7" customWidth="1"/>
    <col min="15618" max="15631" width="5.28515625" style="7" bestFit="1" customWidth="1"/>
    <col min="15632" max="15632" width="5.85546875" style="7" bestFit="1" customWidth="1"/>
    <col min="15633" max="15642" width="5.28515625" style="7" bestFit="1" customWidth="1"/>
    <col min="15643" max="15643" width="5.7109375" style="7" bestFit="1" customWidth="1"/>
    <col min="15644" max="15644" width="6.7109375" style="7" bestFit="1" customWidth="1"/>
    <col min="15645" max="15872" width="11.42578125" style="7"/>
    <col min="15873" max="15873" width="27.140625" style="7" customWidth="1"/>
    <col min="15874" max="15887" width="5.28515625" style="7" bestFit="1" customWidth="1"/>
    <col min="15888" max="15888" width="5.85546875" style="7" bestFit="1" customWidth="1"/>
    <col min="15889" max="15898" width="5.28515625" style="7" bestFit="1" customWidth="1"/>
    <col min="15899" max="15899" width="5.7109375" style="7" bestFit="1" customWidth="1"/>
    <col min="15900" max="15900" width="6.7109375" style="7" bestFit="1" customWidth="1"/>
    <col min="15901" max="16128" width="11.42578125" style="7"/>
    <col min="16129" max="16129" width="27.140625" style="7" customWidth="1"/>
    <col min="16130" max="16143" width="5.28515625" style="7" bestFit="1" customWidth="1"/>
    <col min="16144" max="16144" width="5.85546875" style="7" bestFit="1" customWidth="1"/>
    <col min="16145" max="16154" width="5.28515625" style="7" bestFit="1" customWidth="1"/>
    <col min="16155" max="16155" width="5.7109375" style="7" bestFit="1" customWidth="1"/>
    <col min="16156" max="16156" width="6.7109375" style="7" bestFit="1" customWidth="1"/>
    <col min="16157" max="16384" width="11.42578125" style="7"/>
  </cols>
  <sheetData>
    <row r="1" spans="1:31" s="2" customFormat="1" ht="20.100000000000001" customHeight="1">
      <c r="A1" s="1504" t="s">
        <v>1218</v>
      </c>
      <c r="B1" s="1"/>
      <c r="C1" s="1"/>
      <c r="D1" s="1"/>
      <c r="E1" s="1"/>
      <c r="F1" s="1"/>
      <c r="G1" s="1"/>
      <c r="H1" s="1"/>
      <c r="I1" s="1"/>
      <c r="J1" s="1"/>
      <c r="K1" s="1"/>
      <c r="L1" s="1"/>
      <c r="M1" s="1"/>
      <c r="N1" s="1"/>
      <c r="O1" s="1"/>
      <c r="P1" s="1"/>
      <c r="Q1" s="1"/>
      <c r="R1" s="1"/>
      <c r="S1" s="1"/>
      <c r="T1" s="1"/>
      <c r="U1" s="1"/>
      <c r="V1" s="1"/>
      <c r="W1" s="1"/>
      <c r="X1" s="1"/>
      <c r="Y1" s="1"/>
      <c r="Z1" s="1"/>
      <c r="AA1" s="1"/>
      <c r="AB1" s="1"/>
    </row>
    <row r="2" spans="1:31"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c r="AB2" s="3"/>
    </row>
    <row r="3" spans="1:31" s="6" customFormat="1" ht="20.100000000000001" customHeight="1">
      <c r="A3" s="5">
        <v>45473</v>
      </c>
      <c r="B3" s="5"/>
      <c r="C3" s="5"/>
      <c r="D3" s="5"/>
      <c r="E3" s="5"/>
      <c r="F3" s="5"/>
      <c r="G3" s="5"/>
      <c r="H3" s="5"/>
      <c r="I3" s="5"/>
      <c r="J3" s="5"/>
      <c r="K3" s="5"/>
      <c r="L3" s="5"/>
      <c r="M3" s="5"/>
      <c r="N3" s="5"/>
      <c r="O3" s="5"/>
      <c r="P3" s="5"/>
      <c r="Q3" s="5"/>
      <c r="R3" s="5"/>
      <c r="S3" s="5"/>
      <c r="T3" s="5"/>
      <c r="U3" s="5"/>
      <c r="V3" s="5"/>
      <c r="W3" s="5"/>
      <c r="X3" s="5"/>
      <c r="Y3" s="5"/>
      <c r="Z3" s="5"/>
      <c r="AA3" s="5"/>
      <c r="AB3" s="5"/>
    </row>
    <row r="4" spans="1:31" ht="7.5" customHeight="1"/>
    <row r="5" spans="1:31" ht="7.5" customHeight="1" thickBot="1"/>
    <row r="6" spans="1:31"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c r="AB6" s="12" t="s">
        <v>28</v>
      </c>
      <c r="AC6" s="13"/>
      <c r="AD6" s="13"/>
      <c r="AE6" s="13"/>
    </row>
    <row r="7" spans="1:31" ht="3.75" customHeight="1">
      <c r="A7" s="14"/>
      <c r="B7" s="15"/>
      <c r="C7" s="15"/>
      <c r="D7" s="15"/>
      <c r="E7" s="15"/>
      <c r="F7" s="15"/>
      <c r="G7" s="15"/>
      <c r="H7" s="15"/>
      <c r="I7" s="15"/>
      <c r="J7" s="15"/>
      <c r="K7" s="15"/>
      <c r="L7" s="15"/>
      <c r="M7" s="15"/>
      <c r="N7" s="15"/>
      <c r="O7" s="15"/>
      <c r="P7" s="15"/>
      <c r="Q7" s="15"/>
      <c r="R7" s="15"/>
      <c r="S7" s="15"/>
      <c r="T7" s="15"/>
      <c r="U7" s="15"/>
      <c r="V7" s="15"/>
      <c r="W7" s="15"/>
      <c r="X7" s="15"/>
      <c r="Y7" s="15"/>
      <c r="Z7" s="15"/>
      <c r="AA7" s="16"/>
      <c r="AB7" s="17"/>
      <c r="AC7" s="13"/>
      <c r="AD7" s="13"/>
      <c r="AE7" s="13"/>
    </row>
    <row r="8" spans="1:31" ht="10.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9"/>
      <c r="AC8" s="13"/>
      <c r="AD8" s="13"/>
      <c r="AE8" s="13"/>
    </row>
    <row r="9" spans="1:31" s="24" customFormat="1" ht="20.100000000000001" customHeight="1">
      <c r="A9" s="20" t="s">
        <v>29</v>
      </c>
      <c r="B9" s="21">
        <v>1</v>
      </c>
      <c r="C9" s="21">
        <v>5</v>
      </c>
      <c r="D9" s="21">
        <v>3</v>
      </c>
      <c r="E9" s="21">
        <v>13</v>
      </c>
      <c r="F9" s="21">
        <v>1</v>
      </c>
      <c r="G9" s="21">
        <v>4</v>
      </c>
      <c r="H9" s="21">
        <v>12</v>
      </c>
      <c r="I9" s="21">
        <v>9</v>
      </c>
      <c r="J9" s="21">
        <v>0</v>
      </c>
      <c r="K9" s="21">
        <v>3</v>
      </c>
      <c r="L9" s="21">
        <v>4</v>
      </c>
      <c r="M9" s="21">
        <v>9</v>
      </c>
      <c r="N9" s="21">
        <v>11</v>
      </c>
      <c r="O9" s="21">
        <v>7</v>
      </c>
      <c r="P9" s="21">
        <v>183</v>
      </c>
      <c r="Q9" s="21">
        <v>4</v>
      </c>
      <c r="R9" s="21">
        <v>1</v>
      </c>
      <c r="S9" s="21">
        <v>2</v>
      </c>
      <c r="T9" s="21">
        <v>1</v>
      </c>
      <c r="U9" s="21">
        <v>9</v>
      </c>
      <c r="V9" s="21">
        <v>3</v>
      </c>
      <c r="W9" s="21">
        <v>6</v>
      </c>
      <c r="X9" s="21">
        <v>2</v>
      </c>
      <c r="Y9" s="21">
        <v>1</v>
      </c>
      <c r="Z9" s="21">
        <v>3</v>
      </c>
      <c r="AA9" s="21">
        <v>0</v>
      </c>
      <c r="AB9" s="22">
        <v>297</v>
      </c>
      <c r="AC9" s="23"/>
    </row>
    <row r="10" spans="1:31" s="24" customFormat="1" ht="20.100000000000001" customHeight="1">
      <c r="A10" s="20" t="s">
        <v>30</v>
      </c>
      <c r="B10" s="21">
        <v>0</v>
      </c>
      <c r="C10" s="21">
        <v>0</v>
      </c>
      <c r="D10" s="21">
        <v>0</v>
      </c>
      <c r="E10" s="21">
        <v>1</v>
      </c>
      <c r="F10" s="21">
        <v>0</v>
      </c>
      <c r="G10" s="21">
        <v>0</v>
      </c>
      <c r="H10" s="21">
        <v>0</v>
      </c>
      <c r="I10" s="21">
        <v>1</v>
      </c>
      <c r="J10" s="21">
        <v>0</v>
      </c>
      <c r="K10" s="21">
        <v>0</v>
      </c>
      <c r="L10" s="21">
        <v>1</v>
      </c>
      <c r="M10" s="21">
        <v>1</v>
      </c>
      <c r="N10" s="21">
        <v>1</v>
      </c>
      <c r="O10" s="21">
        <v>1</v>
      </c>
      <c r="P10" s="21">
        <v>11</v>
      </c>
      <c r="Q10" s="21">
        <v>1</v>
      </c>
      <c r="R10" s="21">
        <v>0</v>
      </c>
      <c r="S10" s="21">
        <v>0</v>
      </c>
      <c r="T10" s="21">
        <v>0</v>
      </c>
      <c r="U10" s="21">
        <v>2</v>
      </c>
      <c r="V10" s="21">
        <v>0</v>
      </c>
      <c r="W10" s="21">
        <v>0</v>
      </c>
      <c r="X10" s="21">
        <v>0</v>
      </c>
      <c r="Y10" s="21">
        <v>0</v>
      </c>
      <c r="Z10" s="21">
        <v>0</v>
      </c>
      <c r="AA10" s="21">
        <v>0</v>
      </c>
      <c r="AB10" s="22">
        <v>20</v>
      </c>
      <c r="AC10" s="23"/>
    </row>
    <row r="11" spans="1:31" s="24" customFormat="1" ht="27" customHeight="1">
      <c r="A11" s="25" t="s">
        <v>31</v>
      </c>
      <c r="B11" s="21">
        <v>3</v>
      </c>
      <c r="C11" s="21">
        <v>8</v>
      </c>
      <c r="D11" s="21">
        <v>2</v>
      </c>
      <c r="E11" s="21">
        <v>16</v>
      </c>
      <c r="F11" s="21">
        <v>2</v>
      </c>
      <c r="G11" s="21">
        <v>4</v>
      </c>
      <c r="H11" s="21">
        <v>8</v>
      </c>
      <c r="I11" s="21">
        <v>10</v>
      </c>
      <c r="J11" s="21">
        <v>1</v>
      </c>
      <c r="K11" s="21">
        <v>3</v>
      </c>
      <c r="L11" s="21">
        <v>8</v>
      </c>
      <c r="M11" s="21">
        <v>13</v>
      </c>
      <c r="N11" s="21">
        <v>11</v>
      </c>
      <c r="O11" s="21">
        <v>8</v>
      </c>
      <c r="P11" s="21">
        <v>161</v>
      </c>
      <c r="Q11" s="21">
        <v>4</v>
      </c>
      <c r="R11" s="21">
        <v>1</v>
      </c>
      <c r="S11" s="21">
        <v>5</v>
      </c>
      <c r="T11" s="21">
        <v>3</v>
      </c>
      <c r="U11" s="21">
        <v>11</v>
      </c>
      <c r="V11" s="21">
        <v>4</v>
      </c>
      <c r="W11" s="21">
        <v>6</v>
      </c>
      <c r="X11" s="21">
        <v>4</v>
      </c>
      <c r="Y11" s="21">
        <v>1</v>
      </c>
      <c r="Z11" s="21">
        <v>3</v>
      </c>
      <c r="AA11" s="21">
        <v>2</v>
      </c>
      <c r="AB11" s="22">
        <v>302</v>
      </c>
      <c r="AC11" s="23"/>
    </row>
    <row r="12" spans="1:31" s="24" customFormat="1" ht="20.100000000000001" customHeight="1">
      <c r="A12" s="26" t="s">
        <v>32</v>
      </c>
      <c r="B12" s="21">
        <v>0</v>
      </c>
      <c r="C12" s="21">
        <v>2</v>
      </c>
      <c r="D12" s="21">
        <v>0</v>
      </c>
      <c r="E12" s="21">
        <v>1</v>
      </c>
      <c r="F12" s="21">
        <v>0</v>
      </c>
      <c r="G12" s="21">
        <v>2</v>
      </c>
      <c r="H12" s="21">
        <v>1</v>
      </c>
      <c r="I12" s="21">
        <v>1</v>
      </c>
      <c r="J12" s="21">
        <v>0</v>
      </c>
      <c r="K12" s="21">
        <v>0</v>
      </c>
      <c r="L12" s="21">
        <v>2</v>
      </c>
      <c r="M12" s="21">
        <v>2</v>
      </c>
      <c r="N12" s="21">
        <v>1</v>
      </c>
      <c r="O12" s="21">
        <v>1</v>
      </c>
      <c r="P12" s="21">
        <v>19</v>
      </c>
      <c r="Q12" s="21">
        <v>1</v>
      </c>
      <c r="R12" s="21">
        <v>0</v>
      </c>
      <c r="S12" s="21">
        <v>0</v>
      </c>
      <c r="T12" s="21">
        <v>0</v>
      </c>
      <c r="U12" s="21">
        <v>2</v>
      </c>
      <c r="V12" s="21">
        <v>2</v>
      </c>
      <c r="W12" s="21">
        <v>1</v>
      </c>
      <c r="X12" s="21">
        <v>1</v>
      </c>
      <c r="Y12" s="21">
        <v>1</v>
      </c>
      <c r="Z12" s="21">
        <v>1</v>
      </c>
      <c r="AA12" s="21">
        <v>0</v>
      </c>
      <c r="AB12" s="22">
        <v>41</v>
      </c>
      <c r="AC12" s="23"/>
    </row>
    <row r="13" spans="1:31" s="24" customFormat="1" ht="20.100000000000001" customHeight="1">
      <c r="A13" s="26" t="s">
        <v>33</v>
      </c>
      <c r="B13" s="21">
        <v>0</v>
      </c>
      <c r="C13" s="21">
        <v>1</v>
      </c>
      <c r="D13" s="21">
        <v>0</v>
      </c>
      <c r="E13" s="21">
        <v>2</v>
      </c>
      <c r="F13" s="21">
        <v>0</v>
      </c>
      <c r="G13" s="21">
        <v>1</v>
      </c>
      <c r="H13" s="21">
        <v>2</v>
      </c>
      <c r="I13" s="21">
        <v>2</v>
      </c>
      <c r="J13" s="21">
        <v>0</v>
      </c>
      <c r="K13" s="21">
        <v>0</v>
      </c>
      <c r="L13" s="21">
        <v>3</v>
      </c>
      <c r="M13" s="21">
        <v>1</v>
      </c>
      <c r="N13" s="21">
        <v>2</v>
      </c>
      <c r="O13" s="21">
        <v>2</v>
      </c>
      <c r="P13" s="21">
        <v>38</v>
      </c>
      <c r="Q13" s="21">
        <v>1</v>
      </c>
      <c r="R13" s="21">
        <v>0</v>
      </c>
      <c r="S13" s="21">
        <v>0</v>
      </c>
      <c r="T13" s="21">
        <v>0</v>
      </c>
      <c r="U13" s="21">
        <v>3</v>
      </c>
      <c r="V13" s="21">
        <v>1</v>
      </c>
      <c r="W13" s="21">
        <v>1</v>
      </c>
      <c r="X13" s="21">
        <v>1</v>
      </c>
      <c r="Y13" s="21">
        <v>0</v>
      </c>
      <c r="Z13" s="21">
        <v>1</v>
      </c>
      <c r="AA13" s="21">
        <v>0</v>
      </c>
      <c r="AB13" s="22">
        <v>62</v>
      </c>
      <c r="AC13" s="23"/>
    </row>
    <row r="14" spans="1:31" s="24" customFormat="1" ht="20.100000000000001" customHeight="1">
      <c r="A14" s="24" t="s">
        <v>34</v>
      </c>
      <c r="B14" s="21">
        <v>0</v>
      </c>
      <c r="C14" s="21">
        <v>2</v>
      </c>
      <c r="D14" s="21">
        <v>1</v>
      </c>
      <c r="E14" s="21">
        <v>7</v>
      </c>
      <c r="F14" s="21">
        <v>0</v>
      </c>
      <c r="G14" s="21">
        <v>4</v>
      </c>
      <c r="H14" s="21">
        <v>6</v>
      </c>
      <c r="I14" s="21">
        <v>4</v>
      </c>
      <c r="J14" s="21">
        <v>0</v>
      </c>
      <c r="K14" s="21">
        <v>2</v>
      </c>
      <c r="L14" s="21">
        <v>3</v>
      </c>
      <c r="M14" s="21">
        <v>4</v>
      </c>
      <c r="N14" s="21">
        <v>6</v>
      </c>
      <c r="O14" s="21">
        <v>3</v>
      </c>
      <c r="P14" s="21">
        <v>99</v>
      </c>
      <c r="Q14" s="21">
        <v>1</v>
      </c>
      <c r="R14" s="21">
        <v>1</v>
      </c>
      <c r="S14" s="21">
        <v>2</v>
      </c>
      <c r="T14" s="21">
        <v>1</v>
      </c>
      <c r="U14" s="21">
        <v>6</v>
      </c>
      <c r="V14" s="21">
        <v>2</v>
      </c>
      <c r="W14" s="21">
        <v>2</v>
      </c>
      <c r="X14" s="21">
        <v>2</v>
      </c>
      <c r="Y14" s="21">
        <v>1</v>
      </c>
      <c r="Z14" s="21">
        <v>1</v>
      </c>
      <c r="AA14" s="21">
        <v>0</v>
      </c>
      <c r="AB14" s="22">
        <v>160</v>
      </c>
      <c r="AC14" s="23"/>
    </row>
    <row r="15" spans="1:31" s="24" customFormat="1" ht="20.100000000000001" customHeight="1">
      <c r="A15" s="24" t="s">
        <v>35</v>
      </c>
      <c r="B15" s="21">
        <v>0</v>
      </c>
      <c r="C15" s="21">
        <v>0</v>
      </c>
      <c r="D15" s="21">
        <v>0</v>
      </c>
      <c r="E15" s="21">
        <v>0</v>
      </c>
      <c r="F15" s="21">
        <v>0</v>
      </c>
      <c r="G15" s="21">
        <v>0</v>
      </c>
      <c r="H15" s="21">
        <v>0</v>
      </c>
      <c r="I15" s="21">
        <v>0</v>
      </c>
      <c r="J15" s="21">
        <v>0</v>
      </c>
      <c r="K15" s="21">
        <v>0</v>
      </c>
      <c r="L15" s="21">
        <v>0</v>
      </c>
      <c r="M15" s="21">
        <v>0</v>
      </c>
      <c r="N15" s="21">
        <v>0</v>
      </c>
      <c r="O15" s="21">
        <v>0</v>
      </c>
      <c r="P15" s="21">
        <v>1</v>
      </c>
      <c r="Q15" s="21">
        <v>0</v>
      </c>
      <c r="R15" s="21">
        <v>0</v>
      </c>
      <c r="S15" s="21">
        <v>0</v>
      </c>
      <c r="T15" s="21">
        <v>0</v>
      </c>
      <c r="U15" s="21">
        <v>0</v>
      </c>
      <c r="V15" s="21">
        <v>0</v>
      </c>
      <c r="W15" s="21">
        <v>0</v>
      </c>
      <c r="X15" s="21">
        <v>0</v>
      </c>
      <c r="Y15" s="21">
        <v>0</v>
      </c>
      <c r="Z15" s="21">
        <v>0</v>
      </c>
      <c r="AA15" s="21">
        <v>0</v>
      </c>
      <c r="AB15" s="22">
        <v>1</v>
      </c>
      <c r="AC15" s="23"/>
    </row>
    <row r="16" spans="1:31" s="24" customFormat="1" ht="20.100000000000001" customHeight="1">
      <c r="A16" s="24" t="s">
        <v>36</v>
      </c>
      <c r="B16" s="21">
        <v>0</v>
      </c>
      <c r="C16" s="21">
        <v>3</v>
      </c>
      <c r="D16" s="21">
        <v>2</v>
      </c>
      <c r="E16" s="21">
        <v>6</v>
      </c>
      <c r="F16" s="21">
        <v>1</v>
      </c>
      <c r="G16" s="21">
        <v>2</v>
      </c>
      <c r="H16" s="21">
        <v>6</v>
      </c>
      <c r="I16" s="21">
        <v>3</v>
      </c>
      <c r="J16" s="21">
        <v>0</v>
      </c>
      <c r="K16" s="21">
        <v>1</v>
      </c>
      <c r="L16" s="21">
        <v>7</v>
      </c>
      <c r="M16" s="21">
        <v>4</v>
      </c>
      <c r="N16" s="21">
        <v>6</v>
      </c>
      <c r="O16" s="21">
        <v>3</v>
      </c>
      <c r="P16" s="21">
        <v>80</v>
      </c>
      <c r="Q16" s="21">
        <v>2</v>
      </c>
      <c r="R16" s="21">
        <v>1</v>
      </c>
      <c r="S16" s="21">
        <v>2</v>
      </c>
      <c r="T16" s="21">
        <v>1</v>
      </c>
      <c r="U16" s="21">
        <v>7</v>
      </c>
      <c r="V16" s="21">
        <v>3</v>
      </c>
      <c r="W16" s="21">
        <v>2</v>
      </c>
      <c r="X16" s="21">
        <v>2</v>
      </c>
      <c r="Y16" s="21">
        <v>1</v>
      </c>
      <c r="Z16" s="21">
        <v>2</v>
      </c>
      <c r="AA16" s="21">
        <v>0</v>
      </c>
      <c r="AB16" s="22">
        <v>147</v>
      </c>
      <c r="AC16" s="23"/>
    </row>
    <row r="17" spans="1:31" s="24" customFormat="1" ht="20.100000000000001" customHeight="1">
      <c r="A17" s="24" t="s">
        <v>37</v>
      </c>
      <c r="B17" s="21">
        <v>4</v>
      </c>
      <c r="C17" s="21">
        <v>17</v>
      </c>
      <c r="D17" s="21">
        <v>4</v>
      </c>
      <c r="E17" s="21">
        <v>21</v>
      </c>
      <c r="F17" s="21">
        <v>5</v>
      </c>
      <c r="G17" s="21">
        <v>18</v>
      </c>
      <c r="H17" s="21">
        <v>7</v>
      </c>
      <c r="I17" s="21">
        <v>19</v>
      </c>
      <c r="J17" s="21">
        <v>3</v>
      </c>
      <c r="K17" s="21">
        <v>5</v>
      </c>
      <c r="L17" s="21">
        <v>5</v>
      </c>
      <c r="M17" s="21">
        <v>12</v>
      </c>
      <c r="N17" s="21">
        <v>12</v>
      </c>
      <c r="O17" s="21">
        <v>15</v>
      </c>
      <c r="P17" s="21">
        <v>73</v>
      </c>
      <c r="Q17" s="21">
        <v>1</v>
      </c>
      <c r="R17" s="21">
        <v>1</v>
      </c>
      <c r="S17" s="21">
        <v>3</v>
      </c>
      <c r="T17" s="21">
        <v>3</v>
      </c>
      <c r="U17" s="21">
        <v>20</v>
      </c>
      <c r="V17" s="21">
        <v>18</v>
      </c>
      <c r="W17" s="21">
        <v>8</v>
      </c>
      <c r="X17" s="21">
        <v>4</v>
      </c>
      <c r="Y17" s="21">
        <v>3</v>
      </c>
      <c r="Z17" s="21">
        <v>2</v>
      </c>
      <c r="AA17" s="21">
        <v>0</v>
      </c>
      <c r="AB17" s="22">
        <v>283</v>
      </c>
      <c r="AC17" s="23"/>
    </row>
    <row r="18" spans="1:31" s="24" customFormat="1" ht="20.100000000000001" customHeight="1">
      <c r="A18" s="24" t="s">
        <v>38</v>
      </c>
      <c r="B18" s="21">
        <v>0</v>
      </c>
      <c r="C18" s="21">
        <v>0</v>
      </c>
      <c r="D18" s="21">
        <v>0</v>
      </c>
      <c r="E18" s="21">
        <v>1</v>
      </c>
      <c r="F18" s="21">
        <v>0</v>
      </c>
      <c r="G18" s="21">
        <v>0</v>
      </c>
      <c r="H18" s="21">
        <v>0</v>
      </c>
      <c r="I18" s="21">
        <v>0</v>
      </c>
      <c r="J18" s="21">
        <v>0</v>
      </c>
      <c r="K18" s="21">
        <v>0</v>
      </c>
      <c r="L18" s="21">
        <v>0</v>
      </c>
      <c r="M18" s="21">
        <v>0</v>
      </c>
      <c r="N18" s="21">
        <v>1</v>
      </c>
      <c r="O18" s="21">
        <v>1</v>
      </c>
      <c r="P18" s="21">
        <v>7</v>
      </c>
      <c r="Q18" s="21">
        <v>0</v>
      </c>
      <c r="R18" s="21">
        <v>0</v>
      </c>
      <c r="S18" s="21">
        <v>0</v>
      </c>
      <c r="T18" s="21">
        <v>0</v>
      </c>
      <c r="U18" s="21">
        <v>1</v>
      </c>
      <c r="V18" s="21">
        <v>0</v>
      </c>
      <c r="W18" s="21">
        <v>0</v>
      </c>
      <c r="X18" s="21">
        <v>0</v>
      </c>
      <c r="Y18" s="21">
        <v>0</v>
      </c>
      <c r="Z18" s="21">
        <v>0</v>
      </c>
      <c r="AA18" s="21">
        <v>0</v>
      </c>
      <c r="AB18" s="22">
        <v>11</v>
      </c>
      <c r="AC18" s="23"/>
    </row>
    <row r="19" spans="1:31" s="24" customFormat="1" ht="20.100000000000001" customHeight="1">
      <c r="A19" s="24" t="s">
        <v>39</v>
      </c>
      <c r="B19" s="21">
        <v>0</v>
      </c>
      <c r="C19" s="21">
        <v>1</v>
      </c>
      <c r="D19" s="21">
        <v>0</v>
      </c>
      <c r="E19" s="21">
        <v>3</v>
      </c>
      <c r="F19" s="21">
        <v>0</v>
      </c>
      <c r="G19" s="21">
        <v>1</v>
      </c>
      <c r="H19" s="21">
        <v>2</v>
      </c>
      <c r="I19" s="21">
        <v>1</v>
      </c>
      <c r="J19" s="21">
        <v>0</v>
      </c>
      <c r="K19" s="21">
        <v>1</v>
      </c>
      <c r="L19" s="21">
        <v>2</v>
      </c>
      <c r="M19" s="21">
        <v>1</v>
      </c>
      <c r="N19" s="21">
        <v>4</v>
      </c>
      <c r="O19" s="21">
        <v>1</v>
      </c>
      <c r="P19" s="21">
        <v>28</v>
      </c>
      <c r="Q19" s="21">
        <v>1</v>
      </c>
      <c r="R19" s="21">
        <v>0</v>
      </c>
      <c r="S19" s="21">
        <v>0</v>
      </c>
      <c r="T19" s="21">
        <v>0</v>
      </c>
      <c r="U19" s="21">
        <v>4</v>
      </c>
      <c r="V19" s="21">
        <v>0</v>
      </c>
      <c r="W19" s="21">
        <v>0</v>
      </c>
      <c r="X19" s="21">
        <v>1</v>
      </c>
      <c r="Y19" s="21">
        <v>0</v>
      </c>
      <c r="Z19" s="21">
        <v>1</v>
      </c>
      <c r="AA19" s="21">
        <v>0</v>
      </c>
      <c r="AB19" s="22">
        <v>52</v>
      </c>
      <c r="AC19" s="23"/>
    </row>
    <row r="20" spans="1:31" s="24" customFormat="1" ht="20.100000000000001" customHeight="1">
      <c r="A20" s="24" t="s">
        <v>40</v>
      </c>
      <c r="B20" s="21">
        <v>0</v>
      </c>
      <c r="C20" s="21">
        <v>0</v>
      </c>
      <c r="D20" s="21">
        <v>0</v>
      </c>
      <c r="E20" s="21">
        <v>0</v>
      </c>
      <c r="F20" s="21">
        <v>0</v>
      </c>
      <c r="G20" s="21">
        <v>0</v>
      </c>
      <c r="H20" s="21">
        <v>0</v>
      </c>
      <c r="I20" s="21">
        <v>0</v>
      </c>
      <c r="J20" s="21">
        <v>0</v>
      </c>
      <c r="K20" s="21">
        <v>0</v>
      </c>
      <c r="L20" s="21">
        <v>0</v>
      </c>
      <c r="M20" s="21">
        <v>0</v>
      </c>
      <c r="N20" s="21">
        <v>0</v>
      </c>
      <c r="O20" s="21">
        <v>0</v>
      </c>
      <c r="P20" s="21">
        <v>1</v>
      </c>
      <c r="Q20" s="21">
        <v>0</v>
      </c>
      <c r="R20" s="21">
        <v>0</v>
      </c>
      <c r="S20" s="21">
        <v>0</v>
      </c>
      <c r="T20" s="21">
        <v>0</v>
      </c>
      <c r="U20" s="21">
        <v>0</v>
      </c>
      <c r="V20" s="21">
        <v>0</v>
      </c>
      <c r="W20" s="21">
        <v>0</v>
      </c>
      <c r="X20" s="21">
        <v>0</v>
      </c>
      <c r="Y20" s="21">
        <v>0</v>
      </c>
      <c r="Z20" s="21">
        <v>0</v>
      </c>
      <c r="AA20" s="21">
        <v>0</v>
      </c>
      <c r="AB20" s="22">
        <v>1</v>
      </c>
      <c r="AC20" s="23"/>
    </row>
    <row r="21" spans="1:31" s="24" customFormat="1" ht="20.100000000000001" customHeight="1">
      <c r="A21" s="24" t="s">
        <v>41</v>
      </c>
      <c r="B21" s="21">
        <v>0</v>
      </c>
      <c r="C21" s="21">
        <v>1</v>
      </c>
      <c r="D21" s="21">
        <v>0</v>
      </c>
      <c r="E21" s="21">
        <v>2</v>
      </c>
      <c r="F21" s="21">
        <v>0</v>
      </c>
      <c r="G21" s="21">
        <v>1</v>
      </c>
      <c r="H21" s="21">
        <v>1</v>
      </c>
      <c r="I21" s="21">
        <v>0</v>
      </c>
      <c r="J21" s="21">
        <v>0</v>
      </c>
      <c r="K21" s="21">
        <v>0</v>
      </c>
      <c r="L21" s="21">
        <v>1</v>
      </c>
      <c r="M21" s="21">
        <v>1</v>
      </c>
      <c r="N21" s="21">
        <v>2</v>
      </c>
      <c r="O21" s="21">
        <v>2</v>
      </c>
      <c r="P21" s="21">
        <v>17</v>
      </c>
      <c r="Q21" s="21">
        <v>1</v>
      </c>
      <c r="R21" s="21">
        <v>0</v>
      </c>
      <c r="S21" s="21">
        <v>0</v>
      </c>
      <c r="T21" s="21">
        <v>0</v>
      </c>
      <c r="U21" s="21">
        <v>1</v>
      </c>
      <c r="V21" s="21">
        <v>1</v>
      </c>
      <c r="W21" s="21">
        <v>0</v>
      </c>
      <c r="X21" s="21">
        <v>0</v>
      </c>
      <c r="Y21" s="21">
        <v>0</v>
      </c>
      <c r="Z21" s="21">
        <v>1</v>
      </c>
      <c r="AA21" s="21">
        <v>0</v>
      </c>
      <c r="AB21" s="22">
        <v>32</v>
      </c>
      <c r="AC21" s="23"/>
    </row>
    <row r="22" spans="1:31" s="24" customFormat="1" ht="20.100000000000001" customHeight="1">
      <c r="A22" s="27" t="s">
        <v>42</v>
      </c>
      <c r="B22" s="21">
        <v>0</v>
      </c>
      <c r="C22" s="21">
        <v>2</v>
      </c>
      <c r="D22" s="21">
        <v>0</v>
      </c>
      <c r="E22" s="21">
        <v>2</v>
      </c>
      <c r="F22" s="21">
        <v>0</v>
      </c>
      <c r="G22" s="21">
        <v>1</v>
      </c>
      <c r="H22" s="21">
        <v>1</v>
      </c>
      <c r="I22" s="21">
        <v>1</v>
      </c>
      <c r="J22" s="21">
        <v>0</v>
      </c>
      <c r="K22" s="21">
        <v>1</v>
      </c>
      <c r="L22" s="21">
        <v>3</v>
      </c>
      <c r="M22" s="21">
        <v>1</v>
      </c>
      <c r="N22" s="21">
        <v>2</v>
      </c>
      <c r="O22" s="21">
        <v>2</v>
      </c>
      <c r="P22" s="21">
        <v>18</v>
      </c>
      <c r="Q22" s="21">
        <v>1</v>
      </c>
      <c r="R22" s="21">
        <v>0</v>
      </c>
      <c r="S22" s="21">
        <v>0</v>
      </c>
      <c r="T22" s="21">
        <v>0</v>
      </c>
      <c r="U22" s="21">
        <v>3</v>
      </c>
      <c r="V22" s="21">
        <v>1</v>
      </c>
      <c r="W22" s="21">
        <v>1</v>
      </c>
      <c r="X22" s="21">
        <v>1</v>
      </c>
      <c r="Y22" s="21">
        <v>0</v>
      </c>
      <c r="Z22" s="21">
        <v>1</v>
      </c>
      <c r="AA22" s="21">
        <v>0</v>
      </c>
      <c r="AB22" s="22">
        <v>42</v>
      </c>
      <c r="AC22" s="23"/>
    </row>
    <row r="23" spans="1:31" s="24" customFormat="1" ht="20.100000000000001" customHeight="1">
      <c r="A23" s="26" t="s">
        <v>43</v>
      </c>
      <c r="B23" s="21">
        <v>0</v>
      </c>
      <c r="C23" s="21">
        <v>0</v>
      </c>
      <c r="D23" s="21">
        <v>0</v>
      </c>
      <c r="E23" s="21">
        <v>0</v>
      </c>
      <c r="F23" s="21">
        <v>0</v>
      </c>
      <c r="G23" s="21">
        <v>0</v>
      </c>
      <c r="H23" s="21">
        <v>0</v>
      </c>
      <c r="I23" s="21">
        <v>0</v>
      </c>
      <c r="J23" s="21">
        <v>0</v>
      </c>
      <c r="K23" s="21">
        <v>0</v>
      </c>
      <c r="L23" s="21">
        <v>0</v>
      </c>
      <c r="M23" s="21">
        <v>0</v>
      </c>
      <c r="N23" s="21">
        <v>0</v>
      </c>
      <c r="O23" s="21">
        <v>0</v>
      </c>
      <c r="P23" s="21">
        <v>1</v>
      </c>
      <c r="Q23" s="21">
        <v>0</v>
      </c>
      <c r="R23" s="21">
        <v>0</v>
      </c>
      <c r="S23" s="21">
        <v>0</v>
      </c>
      <c r="T23" s="21">
        <v>0</v>
      </c>
      <c r="U23" s="21">
        <v>0</v>
      </c>
      <c r="V23" s="21">
        <v>0</v>
      </c>
      <c r="W23" s="21">
        <v>0</v>
      </c>
      <c r="X23" s="21">
        <v>0</v>
      </c>
      <c r="Y23" s="21">
        <v>0</v>
      </c>
      <c r="Z23" s="21">
        <v>0</v>
      </c>
      <c r="AA23" s="21">
        <v>0</v>
      </c>
      <c r="AB23" s="22">
        <v>1</v>
      </c>
      <c r="AC23" s="23"/>
    </row>
    <row r="24" spans="1:31" s="24" customFormat="1" ht="20.100000000000001" customHeight="1">
      <c r="A24" s="26" t="s">
        <v>44</v>
      </c>
      <c r="B24" s="21">
        <v>0</v>
      </c>
      <c r="C24" s="21">
        <v>0</v>
      </c>
      <c r="D24" s="21">
        <v>0</v>
      </c>
      <c r="E24" s="21">
        <v>0</v>
      </c>
      <c r="F24" s="21">
        <v>0</v>
      </c>
      <c r="G24" s="21">
        <v>0</v>
      </c>
      <c r="H24" s="21">
        <v>0</v>
      </c>
      <c r="I24" s="21">
        <v>0</v>
      </c>
      <c r="J24" s="21">
        <v>0</v>
      </c>
      <c r="K24" s="21">
        <v>0</v>
      </c>
      <c r="L24" s="21">
        <v>0</v>
      </c>
      <c r="M24" s="21">
        <v>0</v>
      </c>
      <c r="N24" s="21">
        <v>0</v>
      </c>
      <c r="O24" s="21">
        <v>0</v>
      </c>
      <c r="P24" s="21">
        <v>1</v>
      </c>
      <c r="Q24" s="21">
        <v>0</v>
      </c>
      <c r="R24" s="21">
        <v>0</v>
      </c>
      <c r="S24" s="21">
        <v>0</v>
      </c>
      <c r="T24" s="21">
        <v>0</v>
      </c>
      <c r="U24" s="21">
        <v>0</v>
      </c>
      <c r="V24" s="21">
        <v>0</v>
      </c>
      <c r="W24" s="21">
        <v>0</v>
      </c>
      <c r="X24" s="21">
        <v>0</v>
      </c>
      <c r="Y24" s="21">
        <v>0</v>
      </c>
      <c r="Z24" s="21">
        <v>0</v>
      </c>
      <c r="AA24" s="21">
        <v>0</v>
      </c>
      <c r="AB24" s="22">
        <v>1</v>
      </c>
      <c r="AC24" s="23"/>
    </row>
    <row r="25" spans="1:31" s="24" customFormat="1" ht="20.100000000000001" customHeight="1">
      <c r="A25" s="26" t="s">
        <v>45</v>
      </c>
      <c r="B25" s="21">
        <v>0</v>
      </c>
      <c r="C25" s="21">
        <v>0</v>
      </c>
      <c r="D25" s="21">
        <v>0</v>
      </c>
      <c r="E25" s="21">
        <v>0</v>
      </c>
      <c r="F25" s="21">
        <v>0</v>
      </c>
      <c r="G25" s="21">
        <v>0</v>
      </c>
      <c r="H25" s="21">
        <v>0</v>
      </c>
      <c r="I25" s="21">
        <v>0</v>
      </c>
      <c r="J25" s="21">
        <v>0</v>
      </c>
      <c r="K25" s="21">
        <v>0</v>
      </c>
      <c r="L25" s="21">
        <v>0</v>
      </c>
      <c r="M25" s="21">
        <v>0</v>
      </c>
      <c r="N25" s="21">
        <v>0</v>
      </c>
      <c r="O25" s="21">
        <v>0</v>
      </c>
      <c r="P25" s="21">
        <v>1</v>
      </c>
      <c r="Q25" s="21">
        <v>0</v>
      </c>
      <c r="R25" s="21">
        <v>0</v>
      </c>
      <c r="S25" s="21">
        <v>0</v>
      </c>
      <c r="T25" s="21">
        <v>0</v>
      </c>
      <c r="U25" s="21">
        <v>0</v>
      </c>
      <c r="V25" s="21">
        <v>0</v>
      </c>
      <c r="W25" s="21">
        <v>0</v>
      </c>
      <c r="X25" s="21">
        <v>0</v>
      </c>
      <c r="Y25" s="21">
        <v>0</v>
      </c>
      <c r="Z25" s="21">
        <v>0</v>
      </c>
      <c r="AA25" s="21">
        <v>0</v>
      </c>
      <c r="AB25" s="22">
        <v>1</v>
      </c>
      <c r="AC25" s="23"/>
    </row>
    <row r="26" spans="1:31" s="18" customFormat="1" ht="22.5" customHeight="1">
      <c r="A26" s="19" t="s">
        <v>46</v>
      </c>
      <c r="B26" s="22">
        <v>8</v>
      </c>
      <c r="C26" s="22">
        <v>42</v>
      </c>
      <c r="D26" s="22">
        <v>12</v>
      </c>
      <c r="E26" s="22">
        <v>75</v>
      </c>
      <c r="F26" s="22">
        <v>9</v>
      </c>
      <c r="G26" s="22">
        <v>38</v>
      </c>
      <c r="H26" s="22">
        <v>46</v>
      </c>
      <c r="I26" s="22">
        <v>51</v>
      </c>
      <c r="J26" s="22">
        <v>4</v>
      </c>
      <c r="K26" s="22">
        <v>16</v>
      </c>
      <c r="L26" s="22">
        <v>39</v>
      </c>
      <c r="M26" s="22">
        <v>49</v>
      </c>
      <c r="N26" s="22">
        <v>59</v>
      </c>
      <c r="O26" s="22">
        <v>46</v>
      </c>
      <c r="P26" s="22">
        <v>739</v>
      </c>
      <c r="Q26" s="22">
        <v>18</v>
      </c>
      <c r="R26" s="22">
        <v>5</v>
      </c>
      <c r="S26" s="22">
        <v>14</v>
      </c>
      <c r="T26" s="22">
        <v>9</v>
      </c>
      <c r="U26" s="22">
        <v>69</v>
      </c>
      <c r="V26" s="22">
        <v>35</v>
      </c>
      <c r="W26" s="22">
        <v>27</v>
      </c>
      <c r="X26" s="22">
        <v>18</v>
      </c>
      <c r="Y26" s="22">
        <v>8</v>
      </c>
      <c r="Z26" s="22">
        <v>16</v>
      </c>
      <c r="AA26" s="22">
        <v>2</v>
      </c>
      <c r="AB26" s="22">
        <v>1454</v>
      </c>
      <c r="AC26" s="23"/>
    </row>
    <row r="27" spans="1:31" ht="6" customHeight="1" thickBo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9"/>
      <c r="AC27" s="13"/>
      <c r="AD27" s="13"/>
      <c r="AE27" s="13"/>
    </row>
    <row r="28" spans="1:31" s="32" customFormat="1" ht="12" customHeight="1">
      <c r="A28" s="30" t="s">
        <v>47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
      <c r="AD28" s="31"/>
      <c r="AE28" s="31"/>
    </row>
    <row r="29" spans="1:31" ht="13.5">
      <c r="A29" s="33"/>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9"/>
      <c r="AC29" s="13"/>
      <c r="AD29" s="13"/>
      <c r="AE29" s="13"/>
    </row>
    <row r="30" spans="1:31" ht="13.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34"/>
      <c r="AA30" s="18"/>
      <c r="AB30" s="19"/>
      <c r="AC30" s="13"/>
      <c r="AD30" s="13"/>
      <c r="AE30" s="13"/>
    </row>
    <row r="31" spans="1:31" ht="13.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34"/>
      <c r="AA31" s="18"/>
      <c r="AB31" s="19"/>
      <c r="AC31" s="13"/>
      <c r="AD31" s="13"/>
      <c r="AE31" s="13"/>
    </row>
    <row r="32" spans="1:31" ht="13.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34"/>
      <c r="AA32" s="18"/>
      <c r="AB32" s="19"/>
      <c r="AC32" s="13"/>
      <c r="AD32" s="13"/>
      <c r="AE32" s="13"/>
    </row>
    <row r="33" spans="1:28">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4"/>
      <c r="AA33" s="35"/>
      <c r="AB33" s="36"/>
    </row>
    <row r="34" spans="1:28">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4"/>
      <c r="AA34" s="35"/>
      <c r="AB34" s="36"/>
    </row>
    <row r="35" spans="1:28">
      <c r="Z35" s="34"/>
    </row>
    <row r="36" spans="1:28">
      <c r="Z36" s="34"/>
    </row>
    <row r="37" spans="1:28">
      <c r="Z37" s="34"/>
    </row>
    <row r="38" spans="1:28">
      <c r="Z38" s="34"/>
    </row>
    <row r="39" spans="1:28">
      <c r="Z39" s="34"/>
    </row>
    <row r="40" spans="1:28">
      <c r="Z40" s="34"/>
    </row>
    <row r="41" spans="1:28">
      <c r="Z41" s="34"/>
    </row>
    <row r="42" spans="1:28">
      <c r="Z42" s="34"/>
    </row>
    <row r="43" spans="1:28">
      <c r="Z43" s="34"/>
    </row>
    <row r="44" spans="1:28" ht="13.5">
      <c r="Z44" s="37"/>
    </row>
  </sheetData>
  <mergeCells count="2">
    <mergeCell ref="A2:AB2"/>
    <mergeCell ref="A3:AB3"/>
  </mergeCells>
  <hyperlinks>
    <hyperlink ref="A1" location="Índice!A1" display="Volver al Índice" xr:uid="{3BE7EDB0-F97B-4FED-BA5A-0AFEF92F3F7F}"/>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DD303-786D-46ED-A76D-F1AC212B5E6A}">
  <dimension ref="A1:AW32"/>
  <sheetViews>
    <sheetView showGridLines="0" zoomScaleNormal="100" workbookViewId="0"/>
  </sheetViews>
  <sheetFormatPr baseColWidth="10" defaultRowHeight="12.75"/>
  <cols>
    <col min="1" max="1" width="17.7109375" style="45" customWidth="1"/>
    <col min="2" max="2" width="4.140625" style="45" bestFit="1" customWidth="1"/>
    <col min="3" max="3" width="3.28515625" style="45" bestFit="1" customWidth="1"/>
    <col min="4" max="4" width="3.85546875" style="45" bestFit="1" customWidth="1"/>
    <col min="5" max="7" width="4.140625" style="45" bestFit="1" customWidth="1"/>
    <col min="8" max="8" width="3.85546875" style="45" bestFit="1" customWidth="1"/>
    <col min="9" max="9" width="4.140625" style="45" bestFit="1" customWidth="1"/>
    <col min="10" max="10" width="3.85546875" style="45" bestFit="1" customWidth="1"/>
    <col min="11" max="11" width="4.140625" style="45" bestFit="1" customWidth="1"/>
    <col min="12" max="13" width="3.85546875" style="45" bestFit="1" customWidth="1"/>
    <col min="14" max="14" width="4.140625" style="45" bestFit="1" customWidth="1"/>
    <col min="15" max="15" width="3.85546875" style="45" bestFit="1" customWidth="1"/>
    <col min="16" max="16" width="3.28515625" style="45" bestFit="1" customWidth="1"/>
    <col min="17" max="21" width="4.140625" style="45" bestFit="1" customWidth="1"/>
    <col min="22" max="22" width="5" style="8" customWidth="1"/>
    <col min="23" max="24" width="4.140625" style="45" bestFit="1" customWidth="1"/>
    <col min="25" max="26" width="3.28515625" style="45" bestFit="1" customWidth="1"/>
    <col min="27" max="27" width="3.5703125" style="45" bestFit="1" customWidth="1"/>
    <col min="28" max="29" width="4.140625" style="45" bestFit="1" customWidth="1"/>
    <col min="30" max="32" width="3.28515625" style="45" bestFit="1" customWidth="1"/>
    <col min="33" max="33" width="3.85546875" style="45" bestFit="1" customWidth="1"/>
    <col min="34" max="35" width="4.140625" style="45" bestFit="1" customWidth="1"/>
    <col min="36" max="36" width="3.85546875" style="45" bestFit="1" customWidth="1"/>
    <col min="37" max="37" width="4.140625" style="45" bestFit="1" customWidth="1"/>
    <col min="38" max="38" width="5.5703125" style="8" bestFit="1" customWidth="1"/>
    <col min="39" max="39" width="4.85546875" style="45" customWidth="1"/>
    <col min="40" max="40" width="3.5703125" style="45" bestFit="1" customWidth="1"/>
    <col min="41" max="41" width="4.140625" style="45" bestFit="1" customWidth="1"/>
    <col min="42" max="42" width="3.28515625" style="45" bestFit="1" customWidth="1"/>
    <col min="43" max="43" width="3.28515625" style="45" customWidth="1"/>
    <col min="44" max="44" width="3.28515625" style="45" bestFit="1" customWidth="1"/>
    <col min="45" max="45" width="3.85546875" style="45" bestFit="1" customWidth="1"/>
    <col min="46" max="46" width="4.28515625" style="8" customWidth="1"/>
    <col min="47" max="255" width="11.42578125" style="45"/>
    <col min="256" max="256" width="17.7109375" style="45" customWidth="1"/>
    <col min="257" max="257" width="4.140625" style="45" bestFit="1" customWidth="1"/>
    <col min="258" max="258" width="3.28515625" style="45" bestFit="1" customWidth="1"/>
    <col min="259" max="259" width="3.85546875" style="45" bestFit="1" customWidth="1"/>
    <col min="260" max="262" width="4.140625" style="45" bestFit="1" customWidth="1"/>
    <col min="263" max="263" width="3.85546875" style="45" bestFit="1" customWidth="1"/>
    <col min="264" max="264" width="4.140625" style="45" bestFit="1" customWidth="1"/>
    <col min="265" max="265" width="3.85546875" style="45" bestFit="1" customWidth="1"/>
    <col min="266" max="266" width="4.140625" style="45" bestFit="1" customWidth="1"/>
    <col min="267" max="268" width="3.85546875" style="45" bestFit="1" customWidth="1"/>
    <col min="269" max="269" width="4.140625" style="45" bestFit="1" customWidth="1"/>
    <col min="270" max="270" width="3.85546875" style="45" bestFit="1" customWidth="1"/>
    <col min="271" max="271" width="3.28515625" style="45" bestFit="1" customWidth="1"/>
    <col min="272" max="276" width="4.140625" style="45" bestFit="1" customWidth="1"/>
    <col min="277" max="277" width="5" style="45" bestFit="1" customWidth="1"/>
    <col min="278" max="278" width="5" style="45" customWidth="1"/>
    <col min="279" max="280" width="4.140625" style="45" bestFit="1" customWidth="1"/>
    <col min="281" max="282" width="3.28515625" style="45" bestFit="1" customWidth="1"/>
    <col min="283" max="283" width="3.5703125" style="45" bestFit="1" customWidth="1"/>
    <col min="284" max="285" width="4.140625" style="45" bestFit="1" customWidth="1"/>
    <col min="286" max="288" width="3.28515625" style="45" bestFit="1" customWidth="1"/>
    <col min="289" max="289" width="3.85546875" style="45" bestFit="1" customWidth="1"/>
    <col min="290" max="291" width="4.140625" style="45" bestFit="1" customWidth="1"/>
    <col min="292" max="292" width="3.85546875" style="45" bestFit="1" customWidth="1"/>
    <col min="293" max="293" width="4.140625" style="45" bestFit="1" customWidth="1"/>
    <col min="294" max="294" width="5.5703125" style="45" bestFit="1" customWidth="1"/>
    <col min="295" max="295" width="4.85546875" style="45" customWidth="1"/>
    <col min="296" max="296" width="3.5703125" style="45" bestFit="1" customWidth="1"/>
    <col min="297" max="297" width="4.140625" style="45" bestFit="1" customWidth="1"/>
    <col min="298" max="298" width="3.28515625" style="45" bestFit="1" customWidth="1"/>
    <col min="299" max="299" width="3.28515625" style="45" customWidth="1"/>
    <col min="300" max="300" width="3.28515625" style="45" bestFit="1" customWidth="1"/>
    <col min="301" max="301" width="3.85546875" style="45" bestFit="1" customWidth="1"/>
    <col min="302" max="302" width="4.28515625" style="45" customWidth="1"/>
    <col min="303" max="511" width="11.42578125" style="45"/>
    <col min="512" max="512" width="17.7109375" style="45" customWidth="1"/>
    <col min="513" max="513" width="4.140625" style="45" bestFit="1" customWidth="1"/>
    <col min="514" max="514" width="3.28515625" style="45" bestFit="1" customWidth="1"/>
    <col min="515" max="515" width="3.85546875" style="45" bestFit="1" customWidth="1"/>
    <col min="516" max="518" width="4.140625" style="45" bestFit="1" customWidth="1"/>
    <col min="519" max="519" width="3.85546875" style="45" bestFit="1" customWidth="1"/>
    <col min="520" max="520" width="4.140625" style="45" bestFit="1" customWidth="1"/>
    <col min="521" max="521" width="3.85546875" style="45" bestFit="1" customWidth="1"/>
    <col min="522" max="522" width="4.140625" style="45" bestFit="1" customWidth="1"/>
    <col min="523" max="524" width="3.85546875" style="45" bestFit="1" customWidth="1"/>
    <col min="525" max="525" width="4.140625" style="45" bestFit="1" customWidth="1"/>
    <col min="526" max="526" width="3.85546875" style="45" bestFit="1" customWidth="1"/>
    <col min="527" max="527" width="3.28515625" style="45" bestFit="1" customWidth="1"/>
    <col min="528" max="532" width="4.140625" style="45" bestFit="1" customWidth="1"/>
    <col min="533" max="533" width="5" style="45" bestFit="1" customWidth="1"/>
    <col min="534" max="534" width="5" style="45" customWidth="1"/>
    <col min="535" max="536" width="4.140625" style="45" bestFit="1" customWidth="1"/>
    <col min="537" max="538" width="3.28515625" style="45" bestFit="1" customWidth="1"/>
    <col min="539" max="539" width="3.5703125" style="45" bestFit="1" customWidth="1"/>
    <col min="540" max="541" width="4.140625" style="45" bestFit="1" customWidth="1"/>
    <col min="542" max="544" width="3.28515625" style="45" bestFit="1" customWidth="1"/>
    <col min="545" max="545" width="3.85546875" style="45" bestFit="1" customWidth="1"/>
    <col min="546" max="547" width="4.140625" style="45" bestFit="1" customWidth="1"/>
    <col min="548" max="548" width="3.85546875" style="45" bestFit="1" customWidth="1"/>
    <col min="549" max="549" width="4.140625" style="45" bestFit="1" customWidth="1"/>
    <col min="550" max="550" width="5.5703125" style="45" bestFit="1" customWidth="1"/>
    <col min="551" max="551" width="4.85546875" style="45" customWidth="1"/>
    <col min="552" max="552" width="3.5703125" style="45" bestFit="1" customWidth="1"/>
    <col min="553" max="553" width="4.140625" style="45" bestFit="1" customWidth="1"/>
    <col min="554" max="554" width="3.28515625" style="45" bestFit="1" customWidth="1"/>
    <col min="555" max="555" width="3.28515625" style="45" customWidth="1"/>
    <col min="556" max="556" width="3.28515625" style="45" bestFit="1" customWidth="1"/>
    <col min="557" max="557" width="3.85546875" style="45" bestFit="1" customWidth="1"/>
    <col min="558" max="558" width="4.28515625" style="45" customWidth="1"/>
    <col min="559" max="767" width="11.42578125" style="45"/>
    <col min="768" max="768" width="17.7109375" style="45" customWidth="1"/>
    <col min="769" max="769" width="4.140625" style="45" bestFit="1" customWidth="1"/>
    <col min="770" max="770" width="3.28515625" style="45" bestFit="1" customWidth="1"/>
    <col min="771" max="771" width="3.85546875" style="45" bestFit="1" customWidth="1"/>
    <col min="772" max="774" width="4.140625" style="45" bestFit="1" customWidth="1"/>
    <col min="775" max="775" width="3.85546875" style="45" bestFit="1" customWidth="1"/>
    <col min="776" max="776" width="4.140625" style="45" bestFit="1" customWidth="1"/>
    <col min="777" max="777" width="3.85546875" style="45" bestFit="1" customWidth="1"/>
    <col min="778" max="778" width="4.140625" style="45" bestFit="1" customWidth="1"/>
    <col min="779" max="780" width="3.85546875" style="45" bestFit="1" customWidth="1"/>
    <col min="781" max="781" width="4.140625" style="45" bestFit="1" customWidth="1"/>
    <col min="782" max="782" width="3.85546875" style="45" bestFit="1" customWidth="1"/>
    <col min="783" max="783" width="3.28515625" style="45" bestFit="1" customWidth="1"/>
    <col min="784" max="788" width="4.140625" style="45" bestFit="1" customWidth="1"/>
    <col min="789" max="789" width="5" style="45" bestFit="1" customWidth="1"/>
    <col min="790" max="790" width="5" style="45" customWidth="1"/>
    <col min="791" max="792" width="4.140625" style="45" bestFit="1" customWidth="1"/>
    <col min="793" max="794" width="3.28515625" style="45" bestFit="1" customWidth="1"/>
    <col min="795" max="795" width="3.5703125" style="45" bestFit="1" customWidth="1"/>
    <col min="796" max="797" width="4.140625" style="45" bestFit="1" customWidth="1"/>
    <col min="798" max="800" width="3.28515625" style="45" bestFit="1" customWidth="1"/>
    <col min="801" max="801" width="3.85546875" style="45" bestFit="1" customWidth="1"/>
    <col min="802" max="803" width="4.140625" style="45" bestFit="1" customWidth="1"/>
    <col min="804" max="804" width="3.85546875" style="45" bestFit="1" customWidth="1"/>
    <col min="805" max="805" width="4.140625" style="45" bestFit="1" customWidth="1"/>
    <col min="806" max="806" width="5.5703125" style="45" bestFit="1" customWidth="1"/>
    <col min="807" max="807" width="4.85546875" style="45" customWidth="1"/>
    <col min="808" max="808" width="3.5703125" style="45" bestFit="1" customWidth="1"/>
    <col min="809" max="809" width="4.140625" style="45" bestFit="1" customWidth="1"/>
    <col min="810" max="810" width="3.28515625" style="45" bestFit="1" customWidth="1"/>
    <col min="811" max="811" width="3.28515625" style="45" customWidth="1"/>
    <col min="812" max="812" width="3.28515625" style="45" bestFit="1" customWidth="1"/>
    <col min="813" max="813" width="3.85546875" style="45" bestFit="1" customWidth="1"/>
    <col min="814" max="814" width="4.28515625" style="45" customWidth="1"/>
    <col min="815" max="1023" width="11.42578125" style="45"/>
    <col min="1024" max="1024" width="17.7109375" style="45" customWidth="1"/>
    <col min="1025" max="1025" width="4.140625" style="45" bestFit="1" customWidth="1"/>
    <col min="1026" max="1026" width="3.28515625" style="45" bestFit="1" customWidth="1"/>
    <col min="1027" max="1027" width="3.85546875" style="45" bestFit="1" customWidth="1"/>
    <col min="1028" max="1030" width="4.140625" style="45" bestFit="1" customWidth="1"/>
    <col min="1031" max="1031" width="3.85546875" style="45" bestFit="1" customWidth="1"/>
    <col min="1032" max="1032" width="4.140625" style="45" bestFit="1" customWidth="1"/>
    <col min="1033" max="1033" width="3.85546875" style="45" bestFit="1" customWidth="1"/>
    <col min="1034" max="1034" width="4.140625" style="45" bestFit="1" customWidth="1"/>
    <col min="1035" max="1036" width="3.85546875" style="45" bestFit="1" customWidth="1"/>
    <col min="1037" max="1037" width="4.140625" style="45" bestFit="1" customWidth="1"/>
    <col min="1038" max="1038" width="3.85546875" style="45" bestFit="1" customWidth="1"/>
    <col min="1039" max="1039" width="3.28515625" style="45" bestFit="1" customWidth="1"/>
    <col min="1040" max="1044" width="4.140625" style="45" bestFit="1" customWidth="1"/>
    <col min="1045" max="1045" width="5" style="45" bestFit="1" customWidth="1"/>
    <col min="1046" max="1046" width="5" style="45" customWidth="1"/>
    <col min="1047" max="1048" width="4.140625" style="45" bestFit="1" customWidth="1"/>
    <col min="1049" max="1050" width="3.28515625" style="45" bestFit="1" customWidth="1"/>
    <col min="1051" max="1051" width="3.5703125" style="45" bestFit="1" customWidth="1"/>
    <col min="1052" max="1053" width="4.140625" style="45" bestFit="1" customWidth="1"/>
    <col min="1054" max="1056" width="3.28515625" style="45" bestFit="1" customWidth="1"/>
    <col min="1057" max="1057" width="3.85546875" style="45" bestFit="1" customWidth="1"/>
    <col min="1058" max="1059" width="4.140625" style="45" bestFit="1" customWidth="1"/>
    <col min="1060" max="1060" width="3.85546875" style="45" bestFit="1" customWidth="1"/>
    <col min="1061" max="1061" width="4.140625" style="45" bestFit="1" customWidth="1"/>
    <col min="1062" max="1062" width="5.5703125" style="45" bestFit="1" customWidth="1"/>
    <col min="1063" max="1063" width="4.85546875" style="45" customWidth="1"/>
    <col min="1064" max="1064" width="3.5703125" style="45" bestFit="1" customWidth="1"/>
    <col min="1065" max="1065" width="4.140625" style="45" bestFit="1" customWidth="1"/>
    <col min="1066" max="1066" width="3.28515625" style="45" bestFit="1" customWidth="1"/>
    <col min="1067" max="1067" width="3.28515625" style="45" customWidth="1"/>
    <col min="1068" max="1068" width="3.28515625" style="45" bestFit="1" customWidth="1"/>
    <col min="1069" max="1069" width="3.85546875" style="45" bestFit="1" customWidth="1"/>
    <col min="1070" max="1070" width="4.28515625" style="45" customWidth="1"/>
    <col min="1071" max="1279" width="11.42578125" style="45"/>
    <col min="1280" max="1280" width="17.7109375" style="45" customWidth="1"/>
    <col min="1281" max="1281" width="4.140625" style="45" bestFit="1" customWidth="1"/>
    <col min="1282" max="1282" width="3.28515625" style="45" bestFit="1" customWidth="1"/>
    <col min="1283" max="1283" width="3.85546875" style="45" bestFit="1" customWidth="1"/>
    <col min="1284" max="1286" width="4.140625" style="45" bestFit="1" customWidth="1"/>
    <col min="1287" max="1287" width="3.85546875" style="45" bestFit="1" customWidth="1"/>
    <col min="1288" max="1288" width="4.140625" style="45" bestFit="1" customWidth="1"/>
    <col min="1289" max="1289" width="3.85546875" style="45" bestFit="1" customWidth="1"/>
    <col min="1290" max="1290" width="4.140625" style="45" bestFit="1" customWidth="1"/>
    <col min="1291" max="1292" width="3.85546875" style="45" bestFit="1" customWidth="1"/>
    <col min="1293" max="1293" width="4.140625" style="45" bestFit="1" customWidth="1"/>
    <col min="1294" max="1294" width="3.85546875" style="45" bestFit="1" customWidth="1"/>
    <col min="1295" max="1295" width="3.28515625" style="45" bestFit="1" customWidth="1"/>
    <col min="1296" max="1300" width="4.140625" style="45" bestFit="1" customWidth="1"/>
    <col min="1301" max="1301" width="5" style="45" bestFit="1" customWidth="1"/>
    <col min="1302" max="1302" width="5" style="45" customWidth="1"/>
    <col min="1303" max="1304" width="4.140625" style="45" bestFit="1" customWidth="1"/>
    <col min="1305" max="1306" width="3.28515625" style="45" bestFit="1" customWidth="1"/>
    <col min="1307" max="1307" width="3.5703125" style="45" bestFit="1" customWidth="1"/>
    <col min="1308" max="1309" width="4.140625" style="45" bestFit="1" customWidth="1"/>
    <col min="1310" max="1312" width="3.28515625" style="45" bestFit="1" customWidth="1"/>
    <col min="1313" max="1313" width="3.85546875" style="45" bestFit="1" customWidth="1"/>
    <col min="1314" max="1315" width="4.140625" style="45" bestFit="1" customWidth="1"/>
    <col min="1316" max="1316" width="3.85546875" style="45" bestFit="1" customWidth="1"/>
    <col min="1317" max="1317" width="4.140625" style="45" bestFit="1" customWidth="1"/>
    <col min="1318" max="1318" width="5.5703125" style="45" bestFit="1" customWidth="1"/>
    <col min="1319" max="1319" width="4.85546875" style="45" customWidth="1"/>
    <col min="1320" max="1320" width="3.5703125" style="45" bestFit="1" customWidth="1"/>
    <col min="1321" max="1321" width="4.140625" style="45" bestFit="1" customWidth="1"/>
    <col min="1322" max="1322" width="3.28515625" style="45" bestFit="1" customWidth="1"/>
    <col min="1323" max="1323" width="3.28515625" style="45" customWidth="1"/>
    <col min="1324" max="1324" width="3.28515625" style="45" bestFit="1" customWidth="1"/>
    <col min="1325" max="1325" width="3.85546875" style="45" bestFit="1" customWidth="1"/>
    <col min="1326" max="1326" width="4.28515625" style="45" customWidth="1"/>
    <col min="1327" max="1535" width="11.42578125" style="45"/>
    <col min="1536" max="1536" width="17.7109375" style="45" customWidth="1"/>
    <col min="1537" max="1537" width="4.140625" style="45" bestFit="1" customWidth="1"/>
    <col min="1538" max="1538" width="3.28515625" style="45" bestFit="1" customWidth="1"/>
    <col min="1539" max="1539" width="3.85546875" style="45" bestFit="1" customWidth="1"/>
    <col min="1540" max="1542" width="4.140625" style="45" bestFit="1" customWidth="1"/>
    <col min="1543" max="1543" width="3.85546875" style="45" bestFit="1" customWidth="1"/>
    <col min="1544" max="1544" width="4.140625" style="45" bestFit="1" customWidth="1"/>
    <col min="1545" max="1545" width="3.85546875" style="45" bestFit="1" customWidth="1"/>
    <col min="1546" max="1546" width="4.140625" style="45" bestFit="1" customWidth="1"/>
    <col min="1547" max="1548" width="3.85546875" style="45" bestFit="1" customWidth="1"/>
    <col min="1549" max="1549" width="4.140625" style="45" bestFit="1" customWidth="1"/>
    <col min="1550" max="1550" width="3.85546875" style="45" bestFit="1" customWidth="1"/>
    <col min="1551" max="1551" width="3.28515625" style="45" bestFit="1" customWidth="1"/>
    <col min="1552" max="1556" width="4.140625" style="45" bestFit="1" customWidth="1"/>
    <col min="1557" max="1557" width="5" style="45" bestFit="1" customWidth="1"/>
    <col min="1558" max="1558" width="5" style="45" customWidth="1"/>
    <col min="1559" max="1560" width="4.140625" style="45" bestFit="1" customWidth="1"/>
    <col min="1561" max="1562" width="3.28515625" style="45" bestFit="1" customWidth="1"/>
    <col min="1563" max="1563" width="3.5703125" style="45" bestFit="1" customWidth="1"/>
    <col min="1564" max="1565" width="4.140625" style="45" bestFit="1" customWidth="1"/>
    <col min="1566" max="1568" width="3.28515625" style="45" bestFit="1" customWidth="1"/>
    <col min="1569" max="1569" width="3.85546875" style="45" bestFit="1" customWidth="1"/>
    <col min="1570" max="1571" width="4.140625" style="45" bestFit="1" customWidth="1"/>
    <col min="1572" max="1572" width="3.85546875" style="45" bestFit="1" customWidth="1"/>
    <col min="1573" max="1573" width="4.140625" style="45" bestFit="1" customWidth="1"/>
    <col min="1574" max="1574" width="5.5703125" style="45" bestFit="1" customWidth="1"/>
    <col min="1575" max="1575" width="4.85546875" style="45" customWidth="1"/>
    <col min="1576" max="1576" width="3.5703125" style="45" bestFit="1" customWidth="1"/>
    <col min="1577" max="1577" width="4.140625" style="45" bestFit="1" customWidth="1"/>
    <col min="1578" max="1578" width="3.28515625" style="45" bestFit="1" customWidth="1"/>
    <col min="1579" max="1579" width="3.28515625" style="45" customWidth="1"/>
    <col min="1580" max="1580" width="3.28515625" style="45" bestFit="1" customWidth="1"/>
    <col min="1581" max="1581" width="3.85546875" style="45" bestFit="1" customWidth="1"/>
    <col min="1582" max="1582" width="4.28515625" style="45" customWidth="1"/>
    <col min="1583" max="1791" width="11.42578125" style="45"/>
    <col min="1792" max="1792" width="17.7109375" style="45" customWidth="1"/>
    <col min="1793" max="1793" width="4.140625" style="45" bestFit="1" customWidth="1"/>
    <col min="1794" max="1794" width="3.28515625" style="45" bestFit="1" customWidth="1"/>
    <col min="1795" max="1795" width="3.85546875" style="45" bestFit="1" customWidth="1"/>
    <col min="1796" max="1798" width="4.140625" style="45" bestFit="1" customWidth="1"/>
    <col min="1799" max="1799" width="3.85546875" style="45" bestFit="1" customWidth="1"/>
    <col min="1800" max="1800" width="4.140625" style="45" bestFit="1" customWidth="1"/>
    <col min="1801" max="1801" width="3.85546875" style="45" bestFit="1" customWidth="1"/>
    <col min="1802" max="1802" width="4.140625" style="45" bestFit="1" customWidth="1"/>
    <col min="1803" max="1804" width="3.85546875" style="45" bestFit="1" customWidth="1"/>
    <col min="1805" max="1805" width="4.140625" style="45" bestFit="1" customWidth="1"/>
    <col min="1806" max="1806" width="3.85546875" style="45" bestFit="1" customWidth="1"/>
    <col min="1807" max="1807" width="3.28515625" style="45" bestFit="1" customWidth="1"/>
    <col min="1808" max="1812" width="4.140625" style="45" bestFit="1" customWidth="1"/>
    <col min="1813" max="1813" width="5" style="45" bestFit="1" customWidth="1"/>
    <col min="1814" max="1814" width="5" style="45" customWidth="1"/>
    <col min="1815" max="1816" width="4.140625" style="45" bestFit="1" customWidth="1"/>
    <col min="1817" max="1818" width="3.28515625" style="45" bestFit="1" customWidth="1"/>
    <col min="1819" max="1819" width="3.5703125" style="45" bestFit="1" customWidth="1"/>
    <col min="1820" max="1821" width="4.140625" style="45" bestFit="1" customWidth="1"/>
    <col min="1822" max="1824" width="3.28515625" style="45" bestFit="1" customWidth="1"/>
    <col min="1825" max="1825" width="3.85546875" style="45" bestFit="1" customWidth="1"/>
    <col min="1826" max="1827" width="4.140625" style="45" bestFit="1" customWidth="1"/>
    <col min="1828" max="1828" width="3.85546875" style="45" bestFit="1" customWidth="1"/>
    <col min="1829" max="1829" width="4.140625" style="45" bestFit="1" customWidth="1"/>
    <col min="1830" max="1830" width="5.5703125" style="45" bestFit="1" customWidth="1"/>
    <col min="1831" max="1831" width="4.85546875" style="45" customWidth="1"/>
    <col min="1832" max="1832" width="3.5703125" style="45" bestFit="1" customWidth="1"/>
    <col min="1833" max="1833" width="4.140625" style="45" bestFit="1" customWidth="1"/>
    <col min="1834" max="1834" width="3.28515625" style="45" bestFit="1" customWidth="1"/>
    <col min="1835" max="1835" width="3.28515625" style="45" customWidth="1"/>
    <col min="1836" max="1836" width="3.28515625" style="45" bestFit="1" customWidth="1"/>
    <col min="1837" max="1837" width="3.85546875" style="45" bestFit="1" customWidth="1"/>
    <col min="1838" max="1838" width="4.28515625" style="45" customWidth="1"/>
    <col min="1839" max="2047" width="11.42578125" style="45"/>
    <col min="2048" max="2048" width="17.7109375" style="45" customWidth="1"/>
    <col min="2049" max="2049" width="4.140625" style="45" bestFit="1" customWidth="1"/>
    <col min="2050" max="2050" width="3.28515625" style="45" bestFit="1" customWidth="1"/>
    <col min="2051" max="2051" width="3.85546875" style="45" bestFit="1" customWidth="1"/>
    <col min="2052" max="2054" width="4.140625" style="45" bestFit="1" customWidth="1"/>
    <col min="2055" max="2055" width="3.85546875" style="45" bestFit="1" customWidth="1"/>
    <col min="2056" max="2056" width="4.140625" style="45" bestFit="1" customWidth="1"/>
    <col min="2057" max="2057" width="3.85546875" style="45" bestFit="1" customWidth="1"/>
    <col min="2058" max="2058" width="4.140625" style="45" bestFit="1" customWidth="1"/>
    <col min="2059" max="2060" width="3.85546875" style="45" bestFit="1" customWidth="1"/>
    <col min="2061" max="2061" width="4.140625" style="45" bestFit="1" customWidth="1"/>
    <col min="2062" max="2062" width="3.85546875" style="45" bestFit="1" customWidth="1"/>
    <col min="2063" max="2063" width="3.28515625" style="45" bestFit="1" customWidth="1"/>
    <col min="2064" max="2068" width="4.140625" style="45" bestFit="1" customWidth="1"/>
    <col min="2069" max="2069" width="5" style="45" bestFit="1" customWidth="1"/>
    <col min="2070" max="2070" width="5" style="45" customWidth="1"/>
    <col min="2071" max="2072" width="4.140625" style="45" bestFit="1" customWidth="1"/>
    <col min="2073" max="2074" width="3.28515625" style="45" bestFit="1" customWidth="1"/>
    <col min="2075" max="2075" width="3.5703125" style="45" bestFit="1" customWidth="1"/>
    <col min="2076" max="2077" width="4.140625" style="45" bestFit="1" customWidth="1"/>
    <col min="2078" max="2080" width="3.28515625" style="45" bestFit="1" customWidth="1"/>
    <col min="2081" max="2081" width="3.85546875" style="45" bestFit="1" customWidth="1"/>
    <col min="2082" max="2083" width="4.140625" style="45" bestFit="1" customWidth="1"/>
    <col min="2084" max="2084" width="3.85546875" style="45" bestFit="1" customWidth="1"/>
    <col min="2085" max="2085" width="4.140625" style="45" bestFit="1" customWidth="1"/>
    <col min="2086" max="2086" width="5.5703125" style="45" bestFit="1" customWidth="1"/>
    <col min="2087" max="2087" width="4.85546875" style="45" customWidth="1"/>
    <col min="2088" max="2088" width="3.5703125" style="45" bestFit="1" customWidth="1"/>
    <col min="2089" max="2089" width="4.140625" style="45" bestFit="1" customWidth="1"/>
    <col min="2090" max="2090" width="3.28515625" style="45" bestFit="1" customWidth="1"/>
    <col min="2091" max="2091" width="3.28515625" style="45" customWidth="1"/>
    <col min="2092" max="2092" width="3.28515625" style="45" bestFit="1" customWidth="1"/>
    <col min="2093" max="2093" width="3.85546875" style="45" bestFit="1" customWidth="1"/>
    <col min="2094" max="2094" width="4.28515625" style="45" customWidth="1"/>
    <col min="2095" max="2303" width="11.42578125" style="45"/>
    <col min="2304" max="2304" width="17.7109375" style="45" customWidth="1"/>
    <col min="2305" max="2305" width="4.140625" style="45" bestFit="1" customWidth="1"/>
    <col min="2306" max="2306" width="3.28515625" style="45" bestFit="1" customWidth="1"/>
    <col min="2307" max="2307" width="3.85546875" style="45" bestFit="1" customWidth="1"/>
    <col min="2308" max="2310" width="4.140625" style="45" bestFit="1" customWidth="1"/>
    <col min="2311" max="2311" width="3.85546875" style="45" bestFit="1" customWidth="1"/>
    <col min="2312" max="2312" width="4.140625" style="45" bestFit="1" customWidth="1"/>
    <col min="2313" max="2313" width="3.85546875" style="45" bestFit="1" customWidth="1"/>
    <col min="2314" max="2314" width="4.140625" style="45" bestFit="1" customWidth="1"/>
    <col min="2315" max="2316" width="3.85546875" style="45" bestFit="1" customWidth="1"/>
    <col min="2317" max="2317" width="4.140625" style="45" bestFit="1" customWidth="1"/>
    <col min="2318" max="2318" width="3.85546875" style="45" bestFit="1" customWidth="1"/>
    <col min="2319" max="2319" width="3.28515625" style="45" bestFit="1" customWidth="1"/>
    <col min="2320" max="2324" width="4.140625" style="45" bestFit="1" customWidth="1"/>
    <col min="2325" max="2325" width="5" style="45" bestFit="1" customWidth="1"/>
    <col min="2326" max="2326" width="5" style="45" customWidth="1"/>
    <col min="2327" max="2328" width="4.140625" style="45" bestFit="1" customWidth="1"/>
    <col min="2329" max="2330" width="3.28515625" style="45" bestFit="1" customWidth="1"/>
    <col min="2331" max="2331" width="3.5703125" style="45" bestFit="1" customWidth="1"/>
    <col min="2332" max="2333" width="4.140625" style="45" bestFit="1" customWidth="1"/>
    <col min="2334" max="2336" width="3.28515625" style="45" bestFit="1" customWidth="1"/>
    <col min="2337" max="2337" width="3.85546875" style="45" bestFit="1" customWidth="1"/>
    <col min="2338" max="2339" width="4.140625" style="45" bestFit="1" customWidth="1"/>
    <col min="2340" max="2340" width="3.85546875" style="45" bestFit="1" customWidth="1"/>
    <col min="2341" max="2341" width="4.140625" style="45" bestFit="1" customWidth="1"/>
    <col min="2342" max="2342" width="5.5703125" style="45" bestFit="1" customWidth="1"/>
    <col min="2343" max="2343" width="4.85546875" style="45" customWidth="1"/>
    <col min="2344" max="2344" width="3.5703125" style="45" bestFit="1" customWidth="1"/>
    <col min="2345" max="2345" width="4.140625" style="45" bestFit="1" customWidth="1"/>
    <col min="2346" max="2346" width="3.28515625" style="45" bestFit="1" customWidth="1"/>
    <col min="2347" max="2347" width="3.28515625" style="45" customWidth="1"/>
    <col min="2348" max="2348" width="3.28515625" style="45" bestFit="1" customWidth="1"/>
    <col min="2349" max="2349" width="3.85546875" style="45" bestFit="1" customWidth="1"/>
    <col min="2350" max="2350" width="4.28515625" style="45" customWidth="1"/>
    <col min="2351" max="2559" width="11.42578125" style="45"/>
    <col min="2560" max="2560" width="17.7109375" style="45" customWidth="1"/>
    <col min="2561" max="2561" width="4.140625" style="45" bestFit="1" customWidth="1"/>
    <col min="2562" max="2562" width="3.28515625" style="45" bestFit="1" customWidth="1"/>
    <col min="2563" max="2563" width="3.85546875" style="45" bestFit="1" customWidth="1"/>
    <col min="2564" max="2566" width="4.140625" style="45" bestFit="1" customWidth="1"/>
    <col min="2567" max="2567" width="3.85546875" style="45" bestFit="1" customWidth="1"/>
    <col min="2568" max="2568" width="4.140625" style="45" bestFit="1" customWidth="1"/>
    <col min="2569" max="2569" width="3.85546875" style="45" bestFit="1" customWidth="1"/>
    <col min="2570" max="2570" width="4.140625" style="45" bestFit="1" customWidth="1"/>
    <col min="2571" max="2572" width="3.85546875" style="45" bestFit="1" customWidth="1"/>
    <col min="2573" max="2573" width="4.140625" style="45" bestFit="1" customWidth="1"/>
    <col min="2574" max="2574" width="3.85546875" style="45" bestFit="1" customWidth="1"/>
    <col min="2575" max="2575" width="3.28515625" style="45" bestFit="1" customWidth="1"/>
    <col min="2576" max="2580" width="4.140625" style="45" bestFit="1" customWidth="1"/>
    <col min="2581" max="2581" width="5" style="45" bestFit="1" customWidth="1"/>
    <col min="2582" max="2582" width="5" style="45" customWidth="1"/>
    <col min="2583" max="2584" width="4.140625" style="45" bestFit="1" customWidth="1"/>
    <col min="2585" max="2586" width="3.28515625" style="45" bestFit="1" customWidth="1"/>
    <col min="2587" max="2587" width="3.5703125" style="45" bestFit="1" customWidth="1"/>
    <col min="2588" max="2589" width="4.140625" style="45" bestFit="1" customWidth="1"/>
    <col min="2590" max="2592" width="3.28515625" style="45" bestFit="1" customWidth="1"/>
    <col min="2593" max="2593" width="3.85546875" style="45" bestFit="1" customWidth="1"/>
    <col min="2594" max="2595" width="4.140625" style="45" bestFit="1" customWidth="1"/>
    <col min="2596" max="2596" width="3.85546875" style="45" bestFit="1" customWidth="1"/>
    <col min="2597" max="2597" width="4.140625" style="45" bestFit="1" customWidth="1"/>
    <col min="2598" max="2598" width="5.5703125" style="45" bestFit="1" customWidth="1"/>
    <col min="2599" max="2599" width="4.85546875" style="45" customWidth="1"/>
    <col min="2600" max="2600" width="3.5703125" style="45" bestFit="1" customWidth="1"/>
    <col min="2601" max="2601" width="4.140625" style="45" bestFit="1" customWidth="1"/>
    <col min="2602" max="2602" width="3.28515625" style="45" bestFit="1" customWidth="1"/>
    <col min="2603" max="2603" width="3.28515625" style="45" customWidth="1"/>
    <col min="2604" max="2604" width="3.28515625" style="45" bestFit="1" customWidth="1"/>
    <col min="2605" max="2605" width="3.85546875" style="45" bestFit="1" customWidth="1"/>
    <col min="2606" max="2606" width="4.28515625" style="45" customWidth="1"/>
    <col min="2607" max="2815" width="11.42578125" style="45"/>
    <col min="2816" max="2816" width="17.7109375" style="45" customWidth="1"/>
    <col min="2817" max="2817" width="4.140625" style="45" bestFit="1" customWidth="1"/>
    <col min="2818" max="2818" width="3.28515625" style="45" bestFit="1" customWidth="1"/>
    <col min="2819" max="2819" width="3.85546875" style="45" bestFit="1" customWidth="1"/>
    <col min="2820" max="2822" width="4.140625" style="45" bestFit="1" customWidth="1"/>
    <col min="2823" max="2823" width="3.85546875" style="45" bestFit="1" customWidth="1"/>
    <col min="2824" max="2824" width="4.140625" style="45" bestFit="1" customWidth="1"/>
    <col min="2825" max="2825" width="3.85546875" style="45" bestFit="1" customWidth="1"/>
    <col min="2826" max="2826" width="4.140625" style="45" bestFit="1" customWidth="1"/>
    <col min="2827" max="2828" width="3.85546875" style="45" bestFit="1" customWidth="1"/>
    <col min="2829" max="2829" width="4.140625" style="45" bestFit="1" customWidth="1"/>
    <col min="2830" max="2830" width="3.85546875" style="45" bestFit="1" customWidth="1"/>
    <col min="2831" max="2831" width="3.28515625" style="45" bestFit="1" customWidth="1"/>
    <col min="2832" max="2836" width="4.140625" style="45" bestFit="1" customWidth="1"/>
    <col min="2837" max="2837" width="5" style="45" bestFit="1" customWidth="1"/>
    <col min="2838" max="2838" width="5" style="45" customWidth="1"/>
    <col min="2839" max="2840" width="4.140625" style="45" bestFit="1" customWidth="1"/>
    <col min="2841" max="2842" width="3.28515625" style="45" bestFit="1" customWidth="1"/>
    <col min="2843" max="2843" width="3.5703125" style="45" bestFit="1" customWidth="1"/>
    <col min="2844" max="2845" width="4.140625" style="45" bestFit="1" customWidth="1"/>
    <col min="2846" max="2848" width="3.28515625" style="45" bestFit="1" customWidth="1"/>
    <col min="2849" max="2849" width="3.85546875" style="45" bestFit="1" customWidth="1"/>
    <col min="2850" max="2851" width="4.140625" style="45" bestFit="1" customWidth="1"/>
    <col min="2852" max="2852" width="3.85546875" style="45" bestFit="1" customWidth="1"/>
    <col min="2853" max="2853" width="4.140625" style="45" bestFit="1" customWidth="1"/>
    <col min="2854" max="2854" width="5.5703125" style="45" bestFit="1" customWidth="1"/>
    <col min="2855" max="2855" width="4.85546875" style="45" customWidth="1"/>
    <col min="2856" max="2856" width="3.5703125" style="45" bestFit="1" customWidth="1"/>
    <col min="2857" max="2857" width="4.140625" style="45" bestFit="1" customWidth="1"/>
    <col min="2858" max="2858" width="3.28515625" style="45" bestFit="1" customWidth="1"/>
    <col min="2859" max="2859" width="3.28515625" style="45" customWidth="1"/>
    <col min="2860" max="2860" width="3.28515625" style="45" bestFit="1" customWidth="1"/>
    <col min="2861" max="2861" width="3.85546875" style="45" bestFit="1" customWidth="1"/>
    <col min="2862" max="2862" width="4.28515625" style="45" customWidth="1"/>
    <col min="2863" max="3071" width="11.42578125" style="45"/>
    <col min="3072" max="3072" width="17.7109375" style="45" customWidth="1"/>
    <col min="3073" max="3073" width="4.140625" style="45" bestFit="1" customWidth="1"/>
    <col min="3074" max="3074" width="3.28515625" style="45" bestFit="1" customWidth="1"/>
    <col min="3075" max="3075" width="3.85546875" style="45" bestFit="1" customWidth="1"/>
    <col min="3076" max="3078" width="4.140625" style="45" bestFit="1" customWidth="1"/>
    <col min="3079" max="3079" width="3.85546875" style="45" bestFit="1" customWidth="1"/>
    <col min="3080" max="3080" width="4.140625" style="45" bestFit="1" customWidth="1"/>
    <col min="3081" max="3081" width="3.85546875" style="45" bestFit="1" customWidth="1"/>
    <col min="3082" max="3082" width="4.140625" style="45" bestFit="1" customWidth="1"/>
    <col min="3083" max="3084" width="3.85546875" style="45" bestFit="1" customWidth="1"/>
    <col min="3085" max="3085" width="4.140625" style="45" bestFit="1" customWidth="1"/>
    <col min="3086" max="3086" width="3.85546875" style="45" bestFit="1" customWidth="1"/>
    <col min="3087" max="3087" width="3.28515625" style="45" bestFit="1" customWidth="1"/>
    <col min="3088" max="3092" width="4.140625" style="45" bestFit="1" customWidth="1"/>
    <col min="3093" max="3093" width="5" style="45" bestFit="1" customWidth="1"/>
    <col min="3094" max="3094" width="5" style="45" customWidth="1"/>
    <col min="3095" max="3096" width="4.140625" style="45" bestFit="1" customWidth="1"/>
    <col min="3097" max="3098" width="3.28515625" style="45" bestFit="1" customWidth="1"/>
    <col min="3099" max="3099" width="3.5703125" style="45" bestFit="1" customWidth="1"/>
    <col min="3100" max="3101" width="4.140625" style="45" bestFit="1" customWidth="1"/>
    <col min="3102" max="3104" width="3.28515625" style="45" bestFit="1" customWidth="1"/>
    <col min="3105" max="3105" width="3.85546875" style="45" bestFit="1" customWidth="1"/>
    <col min="3106" max="3107" width="4.140625" style="45" bestFit="1" customWidth="1"/>
    <col min="3108" max="3108" width="3.85546875" style="45" bestFit="1" customWidth="1"/>
    <col min="3109" max="3109" width="4.140625" style="45" bestFit="1" customWidth="1"/>
    <col min="3110" max="3110" width="5.5703125" style="45" bestFit="1" customWidth="1"/>
    <col min="3111" max="3111" width="4.85546875" style="45" customWidth="1"/>
    <col min="3112" max="3112" width="3.5703125" style="45" bestFit="1" customWidth="1"/>
    <col min="3113" max="3113" width="4.140625" style="45" bestFit="1" customWidth="1"/>
    <col min="3114" max="3114" width="3.28515625" style="45" bestFit="1" customWidth="1"/>
    <col min="3115" max="3115" width="3.28515625" style="45" customWidth="1"/>
    <col min="3116" max="3116" width="3.28515625" style="45" bestFit="1" customWidth="1"/>
    <col min="3117" max="3117" width="3.85546875" style="45" bestFit="1" customWidth="1"/>
    <col min="3118" max="3118" width="4.28515625" style="45" customWidth="1"/>
    <col min="3119" max="3327" width="11.42578125" style="45"/>
    <col min="3328" max="3328" width="17.7109375" style="45" customWidth="1"/>
    <col min="3329" max="3329" width="4.140625" style="45" bestFit="1" customWidth="1"/>
    <col min="3330" max="3330" width="3.28515625" style="45" bestFit="1" customWidth="1"/>
    <col min="3331" max="3331" width="3.85546875" style="45" bestFit="1" customWidth="1"/>
    <col min="3332" max="3334" width="4.140625" style="45" bestFit="1" customWidth="1"/>
    <col min="3335" max="3335" width="3.85546875" style="45" bestFit="1" customWidth="1"/>
    <col min="3336" max="3336" width="4.140625" style="45" bestFit="1" customWidth="1"/>
    <col min="3337" max="3337" width="3.85546875" style="45" bestFit="1" customWidth="1"/>
    <col min="3338" max="3338" width="4.140625" style="45" bestFit="1" customWidth="1"/>
    <col min="3339" max="3340" width="3.85546875" style="45" bestFit="1" customWidth="1"/>
    <col min="3341" max="3341" width="4.140625" style="45" bestFit="1" customWidth="1"/>
    <col min="3342" max="3342" width="3.85546875" style="45" bestFit="1" customWidth="1"/>
    <col min="3343" max="3343" width="3.28515625" style="45" bestFit="1" customWidth="1"/>
    <col min="3344" max="3348" width="4.140625" style="45" bestFit="1" customWidth="1"/>
    <col min="3349" max="3349" width="5" style="45" bestFit="1" customWidth="1"/>
    <col min="3350" max="3350" width="5" style="45" customWidth="1"/>
    <col min="3351" max="3352" width="4.140625" style="45" bestFit="1" customWidth="1"/>
    <col min="3353" max="3354" width="3.28515625" style="45" bestFit="1" customWidth="1"/>
    <col min="3355" max="3355" width="3.5703125" style="45" bestFit="1" customWidth="1"/>
    <col min="3356" max="3357" width="4.140625" style="45" bestFit="1" customWidth="1"/>
    <col min="3358" max="3360" width="3.28515625" style="45" bestFit="1" customWidth="1"/>
    <col min="3361" max="3361" width="3.85546875" style="45" bestFit="1" customWidth="1"/>
    <col min="3362" max="3363" width="4.140625" style="45" bestFit="1" customWidth="1"/>
    <col min="3364" max="3364" width="3.85546875" style="45" bestFit="1" customWidth="1"/>
    <col min="3365" max="3365" width="4.140625" style="45" bestFit="1" customWidth="1"/>
    <col min="3366" max="3366" width="5.5703125" style="45" bestFit="1" customWidth="1"/>
    <col min="3367" max="3367" width="4.85546875" style="45" customWidth="1"/>
    <col min="3368" max="3368" width="3.5703125" style="45" bestFit="1" customWidth="1"/>
    <col min="3369" max="3369" width="4.140625" style="45" bestFit="1" customWidth="1"/>
    <col min="3370" max="3370" width="3.28515625" style="45" bestFit="1" customWidth="1"/>
    <col min="3371" max="3371" width="3.28515625" style="45" customWidth="1"/>
    <col min="3372" max="3372" width="3.28515625" style="45" bestFit="1" customWidth="1"/>
    <col min="3373" max="3373" width="3.85546875" style="45" bestFit="1" customWidth="1"/>
    <col min="3374" max="3374" width="4.28515625" style="45" customWidth="1"/>
    <col min="3375" max="3583" width="11.42578125" style="45"/>
    <col min="3584" max="3584" width="17.7109375" style="45" customWidth="1"/>
    <col min="3585" max="3585" width="4.140625" style="45" bestFit="1" customWidth="1"/>
    <col min="3586" max="3586" width="3.28515625" style="45" bestFit="1" customWidth="1"/>
    <col min="3587" max="3587" width="3.85546875" style="45" bestFit="1" customWidth="1"/>
    <col min="3588" max="3590" width="4.140625" style="45" bestFit="1" customWidth="1"/>
    <col min="3591" max="3591" width="3.85546875" style="45" bestFit="1" customWidth="1"/>
    <col min="3592" max="3592" width="4.140625" style="45" bestFit="1" customWidth="1"/>
    <col min="3593" max="3593" width="3.85546875" style="45" bestFit="1" customWidth="1"/>
    <col min="3594" max="3594" width="4.140625" style="45" bestFit="1" customWidth="1"/>
    <col min="3595" max="3596" width="3.85546875" style="45" bestFit="1" customWidth="1"/>
    <col min="3597" max="3597" width="4.140625" style="45" bestFit="1" customWidth="1"/>
    <col min="3598" max="3598" width="3.85546875" style="45" bestFit="1" customWidth="1"/>
    <col min="3599" max="3599" width="3.28515625" style="45" bestFit="1" customWidth="1"/>
    <col min="3600" max="3604" width="4.140625" style="45" bestFit="1" customWidth="1"/>
    <col min="3605" max="3605" width="5" style="45" bestFit="1" customWidth="1"/>
    <col min="3606" max="3606" width="5" style="45" customWidth="1"/>
    <col min="3607" max="3608" width="4.140625" style="45" bestFit="1" customWidth="1"/>
    <col min="3609" max="3610" width="3.28515625" style="45" bestFit="1" customWidth="1"/>
    <col min="3611" max="3611" width="3.5703125" style="45" bestFit="1" customWidth="1"/>
    <col min="3612" max="3613" width="4.140625" style="45" bestFit="1" customWidth="1"/>
    <col min="3614" max="3616" width="3.28515625" style="45" bestFit="1" customWidth="1"/>
    <col min="3617" max="3617" width="3.85546875" style="45" bestFit="1" customWidth="1"/>
    <col min="3618" max="3619" width="4.140625" style="45" bestFit="1" customWidth="1"/>
    <col min="3620" max="3620" width="3.85546875" style="45" bestFit="1" customWidth="1"/>
    <col min="3621" max="3621" width="4.140625" style="45" bestFit="1" customWidth="1"/>
    <col min="3622" max="3622" width="5.5703125" style="45" bestFit="1" customWidth="1"/>
    <col min="3623" max="3623" width="4.85546875" style="45" customWidth="1"/>
    <col min="3624" max="3624" width="3.5703125" style="45" bestFit="1" customWidth="1"/>
    <col min="3625" max="3625" width="4.140625" style="45" bestFit="1" customWidth="1"/>
    <col min="3626" max="3626" width="3.28515625" style="45" bestFit="1" customWidth="1"/>
    <col min="3627" max="3627" width="3.28515625" style="45" customWidth="1"/>
    <col min="3628" max="3628" width="3.28515625" style="45" bestFit="1" customWidth="1"/>
    <col min="3629" max="3629" width="3.85546875" style="45" bestFit="1" customWidth="1"/>
    <col min="3630" max="3630" width="4.28515625" style="45" customWidth="1"/>
    <col min="3631" max="3839" width="11.42578125" style="45"/>
    <col min="3840" max="3840" width="17.7109375" style="45" customWidth="1"/>
    <col min="3841" max="3841" width="4.140625" style="45" bestFit="1" customWidth="1"/>
    <col min="3842" max="3842" width="3.28515625" style="45" bestFit="1" customWidth="1"/>
    <col min="3843" max="3843" width="3.85546875" style="45" bestFit="1" customWidth="1"/>
    <col min="3844" max="3846" width="4.140625" style="45" bestFit="1" customWidth="1"/>
    <col min="3847" max="3847" width="3.85546875" style="45" bestFit="1" customWidth="1"/>
    <col min="3848" max="3848" width="4.140625" style="45" bestFit="1" customWidth="1"/>
    <col min="3849" max="3849" width="3.85546875" style="45" bestFit="1" customWidth="1"/>
    <col min="3850" max="3850" width="4.140625" style="45" bestFit="1" customWidth="1"/>
    <col min="3851" max="3852" width="3.85546875" style="45" bestFit="1" customWidth="1"/>
    <col min="3853" max="3853" width="4.140625" style="45" bestFit="1" customWidth="1"/>
    <col min="3854" max="3854" width="3.85546875" style="45" bestFit="1" customWidth="1"/>
    <col min="3855" max="3855" width="3.28515625" style="45" bestFit="1" customWidth="1"/>
    <col min="3856" max="3860" width="4.140625" style="45" bestFit="1" customWidth="1"/>
    <col min="3861" max="3861" width="5" style="45" bestFit="1" customWidth="1"/>
    <col min="3862" max="3862" width="5" style="45" customWidth="1"/>
    <col min="3863" max="3864" width="4.140625" style="45" bestFit="1" customWidth="1"/>
    <col min="3865" max="3866" width="3.28515625" style="45" bestFit="1" customWidth="1"/>
    <col min="3867" max="3867" width="3.5703125" style="45" bestFit="1" customWidth="1"/>
    <col min="3868" max="3869" width="4.140625" style="45" bestFit="1" customWidth="1"/>
    <col min="3870" max="3872" width="3.28515625" style="45" bestFit="1" customWidth="1"/>
    <col min="3873" max="3873" width="3.85546875" style="45" bestFit="1" customWidth="1"/>
    <col min="3874" max="3875" width="4.140625" style="45" bestFit="1" customWidth="1"/>
    <col min="3876" max="3876" width="3.85546875" style="45" bestFit="1" customWidth="1"/>
    <col min="3877" max="3877" width="4.140625" style="45" bestFit="1" customWidth="1"/>
    <col min="3878" max="3878" width="5.5703125" style="45" bestFit="1" customWidth="1"/>
    <col min="3879" max="3879" width="4.85546875" style="45" customWidth="1"/>
    <col min="3880" max="3880" width="3.5703125" style="45" bestFit="1" customWidth="1"/>
    <col min="3881" max="3881" width="4.140625" style="45" bestFit="1" customWidth="1"/>
    <col min="3882" max="3882" width="3.28515625" style="45" bestFit="1" customWidth="1"/>
    <col min="3883" max="3883" width="3.28515625" style="45" customWidth="1"/>
    <col min="3884" max="3884" width="3.28515625" style="45" bestFit="1" customWidth="1"/>
    <col min="3885" max="3885" width="3.85546875" style="45" bestFit="1" customWidth="1"/>
    <col min="3886" max="3886" width="4.28515625" style="45" customWidth="1"/>
    <col min="3887" max="4095" width="11.42578125" style="45"/>
    <col min="4096" max="4096" width="17.7109375" style="45" customWidth="1"/>
    <col min="4097" max="4097" width="4.140625" style="45" bestFit="1" customWidth="1"/>
    <col min="4098" max="4098" width="3.28515625" style="45" bestFit="1" customWidth="1"/>
    <col min="4099" max="4099" width="3.85546875" style="45" bestFit="1" customWidth="1"/>
    <col min="4100" max="4102" width="4.140625" style="45" bestFit="1" customWidth="1"/>
    <col min="4103" max="4103" width="3.85546875" style="45" bestFit="1" customWidth="1"/>
    <col min="4104" max="4104" width="4.140625" style="45" bestFit="1" customWidth="1"/>
    <col min="4105" max="4105" width="3.85546875" style="45" bestFit="1" customWidth="1"/>
    <col min="4106" max="4106" width="4.140625" style="45" bestFit="1" customWidth="1"/>
    <col min="4107" max="4108" width="3.85546875" style="45" bestFit="1" customWidth="1"/>
    <col min="4109" max="4109" width="4.140625" style="45" bestFit="1" customWidth="1"/>
    <col min="4110" max="4110" width="3.85546875" style="45" bestFit="1" customWidth="1"/>
    <col min="4111" max="4111" width="3.28515625" style="45" bestFit="1" customWidth="1"/>
    <col min="4112" max="4116" width="4.140625" style="45" bestFit="1" customWidth="1"/>
    <col min="4117" max="4117" width="5" style="45" bestFit="1" customWidth="1"/>
    <col min="4118" max="4118" width="5" style="45" customWidth="1"/>
    <col min="4119" max="4120" width="4.140625" style="45" bestFit="1" customWidth="1"/>
    <col min="4121" max="4122" width="3.28515625" style="45" bestFit="1" customWidth="1"/>
    <col min="4123" max="4123" width="3.5703125" style="45" bestFit="1" customWidth="1"/>
    <col min="4124" max="4125" width="4.140625" style="45" bestFit="1" customWidth="1"/>
    <col min="4126" max="4128" width="3.28515625" style="45" bestFit="1" customWidth="1"/>
    <col min="4129" max="4129" width="3.85546875" style="45" bestFit="1" customWidth="1"/>
    <col min="4130" max="4131" width="4.140625" style="45" bestFit="1" customWidth="1"/>
    <col min="4132" max="4132" width="3.85546875" style="45" bestFit="1" customWidth="1"/>
    <col min="4133" max="4133" width="4.140625" style="45" bestFit="1" customWidth="1"/>
    <col min="4134" max="4134" width="5.5703125" style="45" bestFit="1" customWidth="1"/>
    <col min="4135" max="4135" width="4.85546875" style="45" customWidth="1"/>
    <col min="4136" max="4136" width="3.5703125" style="45" bestFit="1" customWidth="1"/>
    <col min="4137" max="4137" width="4.140625" style="45" bestFit="1" customWidth="1"/>
    <col min="4138" max="4138" width="3.28515625" style="45" bestFit="1" customWidth="1"/>
    <col min="4139" max="4139" width="3.28515625" style="45" customWidth="1"/>
    <col min="4140" max="4140" width="3.28515625" style="45" bestFit="1" customWidth="1"/>
    <col min="4141" max="4141" width="3.85546875" style="45" bestFit="1" customWidth="1"/>
    <col min="4142" max="4142" width="4.28515625" style="45" customWidth="1"/>
    <col min="4143" max="4351" width="11.42578125" style="45"/>
    <col min="4352" max="4352" width="17.7109375" style="45" customWidth="1"/>
    <col min="4353" max="4353" width="4.140625" style="45" bestFit="1" customWidth="1"/>
    <col min="4354" max="4354" width="3.28515625" style="45" bestFit="1" customWidth="1"/>
    <col min="4355" max="4355" width="3.85546875" style="45" bestFit="1" customWidth="1"/>
    <col min="4356" max="4358" width="4.140625" style="45" bestFit="1" customWidth="1"/>
    <col min="4359" max="4359" width="3.85546875" style="45" bestFit="1" customWidth="1"/>
    <col min="4360" max="4360" width="4.140625" style="45" bestFit="1" customWidth="1"/>
    <col min="4361" max="4361" width="3.85546875" style="45" bestFit="1" customWidth="1"/>
    <col min="4362" max="4362" width="4.140625" style="45" bestFit="1" customWidth="1"/>
    <col min="4363" max="4364" width="3.85546875" style="45" bestFit="1" customWidth="1"/>
    <col min="4365" max="4365" width="4.140625" style="45" bestFit="1" customWidth="1"/>
    <col min="4366" max="4366" width="3.85546875" style="45" bestFit="1" customWidth="1"/>
    <col min="4367" max="4367" width="3.28515625" style="45" bestFit="1" customWidth="1"/>
    <col min="4368" max="4372" width="4.140625" style="45" bestFit="1" customWidth="1"/>
    <col min="4373" max="4373" width="5" style="45" bestFit="1" customWidth="1"/>
    <col min="4374" max="4374" width="5" style="45" customWidth="1"/>
    <col min="4375" max="4376" width="4.140625" style="45" bestFit="1" customWidth="1"/>
    <col min="4377" max="4378" width="3.28515625" style="45" bestFit="1" customWidth="1"/>
    <col min="4379" max="4379" width="3.5703125" style="45" bestFit="1" customWidth="1"/>
    <col min="4380" max="4381" width="4.140625" style="45" bestFit="1" customWidth="1"/>
    <col min="4382" max="4384" width="3.28515625" style="45" bestFit="1" customWidth="1"/>
    <col min="4385" max="4385" width="3.85546875" style="45" bestFit="1" customWidth="1"/>
    <col min="4386" max="4387" width="4.140625" style="45" bestFit="1" customWidth="1"/>
    <col min="4388" max="4388" width="3.85546875" style="45" bestFit="1" customWidth="1"/>
    <col min="4389" max="4389" width="4.140625" style="45" bestFit="1" customWidth="1"/>
    <col min="4390" max="4390" width="5.5703125" style="45" bestFit="1" customWidth="1"/>
    <col min="4391" max="4391" width="4.85546875" style="45" customWidth="1"/>
    <col min="4392" max="4392" width="3.5703125" style="45" bestFit="1" customWidth="1"/>
    <col min="4393" max="4393" width="4.140625" style="45" bestFit="1" customWidth="1"/>
    <col min="4394" max="4394" width="3.28515625" style="45" bestFit="1" customWidth="1"/>
    <col min="4395" max="4395" width="3.28515625" style="45" customWidth="1"/>
    <col min="4396" max="4396" width="3.28515625" style="45" bestFit="1" customWidth="1"/>
    <col min="4397" max="4397" width="3.85546875" style="45" bestFit="1" customWidth="1"/>
    <col min="4398" max="4398" width="4.28515625" style="45" customWidth="1"/>
    <col min="4399" max="4607" width="11.42578125" style="45"/>
    <col min="4608" max="4608" width="17.7109375" style="45" customWidth="1"/>
    <col min="4609" max="4609" width="4.140625" style="45" bestFit="1" customWidth="1"/>
    <col min="4610" max="4610" width="3.28515625" style="45" bestFit="1" customWidth="1"/>
    <col min="4611" max="4611" width="3.85546875" style="45" bestFit="1" customWidth="1"/>
    <col min="4612" max="4614" width="4.140625" style="45" bestFit="1" customWidth="1"/>
    <col min="4615" max="4615" width="3.85546875" style="45" bestFit="1" customWidth="1"/>
    <col min="4616" max="4616" width="4.140625" style="45" bestFit="1" customWidth="1"/>
    <col min="4617" max="4617" width="3.85546875" style="45" bestFit="1" customWidth="1"/>
    <col min="4618" max="4618" width="4.140625" style="45" bestFit="1" customWidth="1"/>
    <col min="4619" max="4620" width="3.85546875" style="45" bestFit="1" customWidth="1"/>
    <col min="4621" max="4621" width="4.140625" style="45" bestFit="1" customWidth="1"/>
    <col min="4622" max="4622" width="3.85546875" style="45" bestFit="1" customWidth="1"/>
    <col min="4623" max="4623" width="3.28515625" style="45" bestFit="1" customWidth="1"/>
    <col min="4624" max="4628" width="4.140625" style="45" bestFit="1" customWidth="1"/>
    <col min="4629" max="4629" width="5" style="45" bestFit="1" customWidth="1"/>
    <col min="4630" max="4630" width="5" style="45" customWidth="1"/>
    <col min="4631" max="4632" width="4.140625" style="45" bestFit="1" customWidth="1"/>
    <col min="4633" max="4634" width="3.28515625" style="45" bestFit="1" customWidth="1"/>
    <col min="4635" max="4635" width="3.5703125" style="45" bestFit="1" customWidth="1"/>
    <col min="4636" max="4637" width="4.140625" style="45" bestFit="1" customWidth="1"/>
    <col min="4638" max="4640" width="3.28515625" style="45" bestFit="1" customWidth="1"/>
    <col min="4641" max="4641" width="3.85546875" style="45" bestFit="1" customWidth="1"/>
    <col min="4642" max="4643" width="4.140625" style="45" bestFit="1" customWidth="1"/>
    <col min="4644" max="4644" width="3.85546875" style="45" bestFit="1" customWidth="1"/>
    <col min="4645" max="4645" width="4.140625" style="45" bestFit="1" customWidth="1"/>
    <col min="4646" max="4646" width="5.5703125" style="45" bestFit="1" customWidth="1"/>
    <col min="4647" max="4647" width="4.85546875" style="45" customWidth="1"/>
    <col min="4648" max="4648" width="3.5703125" style="45" bestFit="1" customWidth="1"/>
    <col min="4649" max="4649" width="4.140625" style="45" bestFit="1" customWidth="1"/>
    <col min="4650" max="4650" width="3.28515625" style="45" bestFit="1" customWidth="1"/>
    <col min="4651" max="4651" width="3.28515625" style="45" customWidth="1"/>
    <col min="4652" max="4652" width="3.28515625" style="45" bestFit="1" customWidth="1"/>
    <col min="4653" max="4653" width="3.85546875" style="45" bestFit="1" customWidth="1"/>
    <col min="4654" max="4654" width="4.28515625" style="45" customWidth="1"/>
    <col min="4655" max="4863" width="11.42578125" style="45"/>
    <col min="4864" max="4864" width="17.7109375" style="45" customWidth="1"/>
    <col min="4865" max="4865" width="4.140625" style="45" bestFit="1" customWidth="1"/>
    <col min="4866" max="4866" width="3.28515625" style="45" bestFit="1" customWidth="1"/>
    <col min="4867" max="4867" width="3.85546875" style="45" bestFit="1" customWidth="1"/>
    <col min="4868" max="4870" width="4.140625" style="45" bestFit="1" customWidth="1"/>
    <col min="4871" max="4871" width="3.85546875" style="45" bestFit="1" customWidth="1"/>
    <col min="4872" max="4872" width="4.140625" style="45" bestFit="1" customWidth="1"/>
    <col min="4873" max="4873" width="3.85546875" style="45" bestFit="1" customWidth="1"/>
    <col min="4874" max="4874" width="4.140625" style="45" bestFit="1" customWidth="1"/>
    <col min="4875" max="4876" width="3.85546875" style="45" bestFit="1" customWidth="1"/>
    <col min="4877" max="4877" width="4.140625" style="45" bestFit="1" customWidth="1"/>
    <col min="4878" max="4878" width="3.85546875" style="45" bestFit="1" customWidth="1"/>
    <col min="4879" max="4879" width="3.28515625" style="45" bestFit="1" customWidth="1"/>
    <col min="4880" max="4884" width="4.140625" style="45" bestFit="1" customWidth="1"/>
    <col min="4885" max="4885" width="5" style="45" bestFit="1" customWidth="1"/>
    <col min="4886" max="4886" width="5" style="45" customWidth="1"/>
    <col min="4887" max="4888" width="4.140625" style="45" bestFit="1" customWidth="1"/>
    <col min="4889" max="4890" width="3.28515625" style="45" bestFit="1" customWidth="1"/>
    <col min="4891" max="4891" width="3.5703125" style="45" bestFit="1" customWidth="1"/>
    <col min="4892" max="4893" width="4.140625" style="45" bestFit="1" customWidth="1"/>
    <col min="4894" max="4896" width="3.28515625" style="45" bestFit="1" customWidth="1"/>
    <col min="4897" max="4897" width="3.85546875" style="45" bestFit="1" customWidth="1"/>
    <col min="4898" max="4899" width="4.140625" style="45" bestFit="1" customWidth="1"/>
    <col min="4900" max="4900" width="3.85546875" style="45" bestFit="1" customWidth="1"/>
    <col min="4901" max="4901" width="4.140625" style="45" bestFit="1" customWidth="1"/>
    <col min="4902" max="4902" width="5.5703125" style="45" bestFit="1" customWidth="1"/>
    <col min="4903" max="4903" width="4.85546875" style="45" customWidth="1"/>
    <col min="4904" max="4904" width="3.5703125" style="45" bestFit="1" customWidth="1"/>
    <col min="4905" max="4905" width="4.140625" style="45" bestFit="1" customWidth="1"/>
    <col min="4906" max="4906" width="3.28515625" style="45" bestFit="1" customWidth="1"/>
    <col min="4907" max="4907" width="3.28515625" style="45" customWidth="1"/>
    <col min="4908" max="4908" width="3.28515625" style="45" bestFit="1" customWidth="1"/>
    <col min="4909" max="4909" width="3.85546875" style="45" bestFit="1" customWidth="1"/>
    <col min="4910" max="4910" width="4.28515625" style="45" customWidth="1"/>
    <col min="4911" max="5119" width="11.42578125" style="45"/>
    <col min="5120" max="5120" width="17.7109375" style="45" customWidth="1"/>
    <col min="5121" max="5121" width="4.140625" style="45" bestFit="1" customWidth="1"/>
    <col min="5122" max="5122" width="3.28515625" style="45" bestFit="1" customWidth="1"/>
    <col min="5123" max="5123" width="3.85546875" style="45" bestFit="1" customWidth="1"/>
    <col min="5124" max="5126" width="4.140625" style="45" bestFit="1" customWidth="1"/>
    <col min="5127" max="5127" width="3.85546875" style="45" bestFit="1" customWidth="1"/>
    <col min="5128" max="5128" width="4.140625" style="45" bestFit="1" customWidth="1"/>
    <col min="5129" max="5129" width="3.85546875" style="45" bestFit="1" customWidth="1"/>
    <col min="5130" max="5130" width="4.140625" style="45" bestFit="1" customWidth="1"/>
    <col min="5131" max="5132" width="3.85546875" style="45" bestFit="1" customWidth="1"/>
    <col min="5133" max="5133" width="4.140625" style="45" bestFit="1" customWidth="1"/>
    <col min="5134" max="5134" width="3.85546875" style="45" bestFit="1" customWidth="1"/>
    <col min="5135" max="5135" width="3.28515625" style="45" bestFit="1" customWidth="1"/>
    <col min="5136" max="5140" width="4.140625" style="45" bestFit="1" customWidth="1"/>
    <col min="5141" max="5141" width="5" style="45" bestFit="1" customWidth="1"/>
    <col min="5142" max="5142" width="5" style="45" customWidth="1"/>
    <col min="5143" max="5144" width="4.140625" style="45" bestFit="1" customWidth="1"/>
    <col min="5145" max="5146" width="3.28515625" style="45" bestFit="1" customWidth="1"/>
    <col min="5147" max="5147" width="3.5703125" style="45" bestFit="1" customWidth="1"/>
    <col min="5148" max="5149" width="4.140625" style="45" bestFit="1" customWidth="1"/>
    <col min="5150" max="5152" width="3.28515625" style="45" bestFit="1" customWidth="1"/>
    <col min="5153" max="5153" width="3.85546875" style="45" bestFit="1" customWidth="1"/>
    <col min="5154" max="5155" width="4.140625" style="45" bestFit="1" customWidth="1"/>
    <col min="5156" max="5156" width="3.85546875" style="45" bestFit="1" customWidth="1"/>
    <col min="5157" max="5157" width="4.140625" style="45" bestFit="1" customWidth="1"/>
    <col min="5158" max="5158" width="5.5703125" style="45" bestFit="1" customWidth="1"/>
    <col min="5159" max="5159" width="4.85546875" style="45" customWidth="1"/>
    <col min="5160" max="5160" width="3.5703125" style="45" bestFit="1" customWidth="1"/>
    <col min="5161" max="5161" width="4.140625" style="45" bestFit="1" customWidth="1"/>
    <col min="5162" max="5162" width="3.28515625" style="45" bestFit="1" customWidth="1"/>
    <col min="5163" max="5163" width="3.28515625" style="45" customWidth="1"/>
    <col min="5164" max="5164" width="3.28515625" style="45" bestFit="1" customWidth="1"/>
    <col min="5165" max="5165" width="3.85546875" style="45" bestFit="1" customWidth="1"/>
    <col min="5166" max="5166" width="4.28515625" style="45" customWidth="1"/>
    <col min="5167" max="5375" width="11.42578125" style="45"/>
    <col min="5376" max="5376" width="17.7109375" style="45" customWidth="1"/>
    <col min="5377" max="5377" width="4.140625" style="45" bestFit="1" customWidth="1"/>
    <col min="5378" max="5378" width="3.28515625" style="45" bestFit="1" customWidth="1"/>
    <col min="5379" max="5379" width="3.85546875" style="45" bestFit="1" customWidth="1"/>
    <col min="5380" max="5382" width="4.140625" style="45" bestFit="1" customWidth="1"/>
    <col min="5383" max="5383" width="3.85546875" style="45" bestFit="1" customWidth="1"/>
    <col min="5384" max="5384" width="4.140625" style="45" bestFit="1" customWidth="1"/>
    <col min="5385" max="5385" width="3.85546875" style="45" bestFit="1" customWidth="1"/>
    <col min="5386" max="5386" width="4.140625" style="45" bestFit="1" customWidth="1"/>
    <col min="5387" max="5388" width="3.85546875" style="45" bestFit="1" customWidth="1"/>
    <col min="5389" max="5389" width="4.140625" style="45" bestFit="1" customWidth="1"/>
    <col min="5390" max="5390" width="3.85546875" style="45" bestFit="1" customWidth="1"/>
    <col min="5391" max="5391" width="3.28515625" style="45" bestFit="1" customWidth="1"/>
    <col min="5392" max="5396" width="4.140625" style="45" bestFit="1" customWidth="1"/>
    <col min="5397" max="5397" width="5" style="45" bestFit="1" customWidth="1"/>
    <col min="5398" max="5398" width="5" style="45" customWidth="1"/>
    <col min="5399" max="5400" width="4.140625" style="45" bestFit="1" customWidth="1"/>
    <col min="5401" max="5402" width="3.28515625" style="45" bestFit="1" customWidth="1"/>
    <col min="5403" max="5403" width="3.5703125" style="45" bestFit="1" customWidth="1"/>
    <col min="5404" max="5405" width="4.140625" style="45" bestFit="1" customWidth="1"/>
    <col min="5406" max="5408" width="3.28515625" style="45" bestFit="1" customWidth="1"/>
    <col min="5409" max="5409" width="3.85546875" style="45" bestFit="1" customWidth="1"/>
    <col min="5410" max="5411" width="4.140625" style="45" bestFit="1" customWidth="1"/>
    <col min="5412" max="5412" width="3.85546875" style="45" bestFit="1" customWidth="1"/>
    <col min="5413" max="5413" width="4.140625" style="45" bestFit="1" customWidth="1"/>
    <col min="5414" max="5414" width="5.5703125" style="45" bestFit="1" customWidth="1"/>
    <col min="5415" max="5415" width="4.85546875" style="45" customWidth="1"/>
    <col min="5416" max="5416" width="3.5703125" style="45" bestFit="1" customWidth="1"/>
    <col min="5417" max="5417" width="4.140625" style="45" bestFit="1" customWidth="1"/>
    <col min="5418" max="5418" width="3.28515625" style="45" bestFit="1" customWidth="1"/>
    <col min="5419" max="5419" width="3.28515625" style="45" customWidth="1"/>
    <col min="5420" max="5420" width="3.28515625" style="45" bestFit="1" customWidth="1"/>
    <col min="5421" max="5421" width="3.85546875" style="45" bestFit="1" customWidth="1"/>
    <col min="5422" max="5422" width="4.28515625" style="45" customWidth="1"/>
    <col min="5423" max="5631" width="11.42578125" style="45"/>
    <col min="5632" max="5632" width="17.7109375" style="45" customWidth="1"/>
    <col min="5633" max="5633" width="4.140625" style="45" bestFit="1" customWidth="1"/>
    <col min="5634" max="5634" width="3.28515625" style="45" bestFit="1" customWidth="1"/>
    <col min="5635" max="5635" width="3.85546875" style="45" bestFit="1" customWidth="1"/>
    <col min="5636" max="5638" width="4.140625" style="45" bestFit="1" customWidth="1"/>
    <col min="5639" max="5639" width="3.85546875" style="45" bestFit="1" customWidth="1"/>
    <col min="5640" max="5640" width="4.140625" style="45" bestFit="1" customWidth="1"/>
    <col min="5641" max="5641" width="3.85546875" style="45" bestFit="1" customWidth="1"/>
    <col min="5642" max="5642" width="4.140625" style="45" bestFit="1" customWidth="1"/>
    <col min="5643" max="5644" width="3.85546875" style="45" bestFit="1" customWidth="1"/>
    <col min="5645" max="5645" width="4.140625" style="45" bestFit="1" customWidth="1"/>
    <col min="5646" max="5646" width="3.85546875" style="45" bestFit="1" customWidth="1"/>
    <col min="5647" max="5647" width="3.28515625" style="45" bestFit="1" customWidth="1"/>
    <col min="5648" max="5652" width="4.140625" style="45" bestFit="1" customWidth="1"/>
    <col min="5653" max="5653" width="5" style="45" bestFit="1" customWidth="1"/>
    <col min="5654" max="5654" width="5" style="45" customWidth="1"/>
    <col min="5655" max="5656" width="4.140625" style="45" bestFit="1" customWidth="1"/>
    <col min="5657" max="5658" width="3.28515625" style="45" bestFit="1" customWidth="1"/>
    <col min="5659" max="5659" width="3.5703125" style="45" bestFit="1" customWidth="1"/>
    <col min="5660" max="5661" width="4.140625" style="45" bestFit="1" customWidth="1"/>
    <col min="5662" max="5664" width="3.28515625" style="45" bestFit="1" customWidth="1"/>
    <col min="5665" max="5665" width="3.85546875" style="45" bestFit="1" customWidth="1"/>
    <col min="5666" max="5667" width="4.140625" style="45" bestFit="1" customWidth="1"/>
    <col min="5668" max="5668" width="3.85546875" style="45" bestFit="1" customWidth="1"/>
    <col min="5669" max="5669" width="4.140625" style="45" bestFit="1" customWidth="1"/>
    <col min="5670" max="5670" width="5.5703125" style="45" bestFit="1" customWidth="1"/>
    <col min="5671" max="5671" width="4.85546875" style="45" customWidth="1"/>
    <col min="5672" max="5672" width="3.5703125" style="45" bestFit="1" customWidth="1"/>
    <col min="5673" max="5673" width="4.140625" style="45" bestFit="1" customWidth="1"/>
    <col min="5674" max="5674" width="3.28515625" style="45" bestFit="1" customWidth="1"/>
    <col min="5675" max="5675" width="3.28515625" style="45" customWidth="1"/>
    <col min="5676" max="5676" width="3.28515625" style="45" bestFit="1" customWidth="1"/>
    <col min="5677" max="5677" width="3.85546875" style="45" bestFit="1" customWidth="1"/>
    <col min="5678" max="5678" width="4.28515625" style="45" customWidth="1"/>
    <col min="5679" max="5887" width="11.42578125" style="45"/>
    <col min="5888" max="5888" width="17.7109375" style="45" customWidth="1"/>
    <col min="5889" max="5889" width="4.140625" style="45" bestFit="1" customWidth="1"/>
    <col min="5890" max="5890" width="3.28515625" style="45" bestFit="1" customWidth="1"/>
    <col min="5891" max="5891" width="3.85546875" style="45" bestFit="1" customWidth="1"/>
    <col min="5892" max="5894" width="4.140625" style="45" bestFit="1" customWidth="1"/>
    <col min="5895" max="5895" width="3.85546875" style="45" bestFit="1" customWidth="1"/>
    <col min="5896" max="5896" width="4.140625" style="45" bestFit="1" customWidth="1"/>
    <col min="5897" max="5897" width="3.85546875" style="45" bestFit="1" customWidth="1"/>
    <col min="5898" max="5898" width="4.140625" style="45" bestFit="1" customWidth="1"/>
    <col min="5899" max="5900" width="3.85546875" style="45" bestFit="1" customWidth="1"/>
    <col min="5901" max="5901" width="4.140625" style="45" bestFit="1" customWidth="1"/>
    <col min="5902" max="5902" width="3.85546875" style="45" bestFit="1" customWidth="1"/>
    <col min="5903" max="5903" width="3.28515625" style="45" bestFit="1" customWidth="1"/>
    <col min="5904" max="5908" width="4.140625" style="45" bestFit="1" customWidth="1"/>
    <col min="5909" max="5909" width="5" style="45" bestFit="1" customWidth="1"/>
    <col min="5910" max="5910" width="5" style="45" customWidth="1"/>
    <col min="5911" max="5912" width="4.140625" style="45" bestFit="1" customWidth="1"/>
    <col min="5913" max="5914" width="3.28515625" style="45" bestFit="1" customWidth="1"/>
    <col min="5915" max="5915" width="3.5703125" style="45" bestFit="1" customWidth="1"/>
    <col min="5916" max="5917" width="4.140625" style="45" bestFit="1" customWidth="1"/>
    <col min="5918" max="5920" width="3.28515625" style="45" bestFit="1" customWidth="1"/>
    <col min="5921" max="5921" width="3.85546875" style="45" bestFit="1" customWidth="1"/>
    <col min="5922" max="5923" width="4.140625" style="45" bestFit="1" customWidth="1"/>
    <col min="5924" max="5924" width="3.85546875" style="45" bestFit="1" customWidth="1"/>
    <col min="5925" max="5925" width="4.140625" style="45" bestFit="1" customWidth="1"/>
    <col min="5926" max="5926" width="5.5703125" style="45" bestFit="1" customWidth="1"/>
    <col min="5927" max="5927" width="4.85546875" style="45" customWidth="1"/>
    <col min="5928" max="5928" width="3.5703125" style="45" bestFit="1" customWidth="1"/>
    <col min="5929" max="5929" width="4.140625" style="45" bestFit="1" customWidth="1"/>
    <col min="5930" max="5930" width="3.28515625" style="45" bestFit="1" customWidth="1"/>
    <col min="5931" max="5931" width="3.28515625" style="45" customWidth="1"/>
    <col min="5932" max="5932" width="3.28515625" style="45" bestFit="1" customWidth="1"/>
    <col min="5933" max="5933" width="3.85546875" style="45" bestFit="1" customWidth="1"/>
    <col min="5934" max="5934" width="4.28515625" style="45" customWidth="1"/>
    <col min="5935" max="6143" width="11.42578125" style="45"/>
    <col min="6144" max="6144" width="17.7109375" style="45" customWidth="1"/>
    <col min="6145" max="6145" width="4.140625" style="45" bestFit="1" customWidth="1"/>
    <col min="6146" max="6146" width="3.28515625" style="45" bestFit="1" customWidth="1"/>
    <col min="6147" max="6147" width="3.85546875" style="45" bestFit="1" customWidth="1"/>
    <col min="6148" max="6150" width="4.140625" style="45" bestFit="1" customWidth="1"/>
    <col min="6151" max="6151" width="3.85546875" style="45" bestFit="1" customWidth="1"/>
    <col min="6152" max="6152" width="4.140625" style="45" bestFit="1" customWidth="1"/>
    <col min="6153" max="6153" width="3.85546875" style="45" bestFit="1" customWidth="1"/>
    <col min="6154" max="6154" width="4.140625" style="45" bestFit="1" customWidth="1"/>
    <col min="6155" max="6156" width="3.85546875" style="45" bestFit="1" customWidth="1"/>
    <col min="6157" max="6157" width="4.140625" style="45" bestFit="1" customWidth="1"/>
    <col min="6158" max="6158" width="3.85546875" style="45" bestFit="1" customWidth="1"/>
    <col min="6159" max="6159" width="3.28515625" style="45" bestFit="1" customWidth="1"/>
    <col min="6160" max="6164" width="4.140625" style="45" bestFit="1" customWidth="1"/>
    <col min="6165" max="6165" width="5" style="45" bestFit="1" customWidth="1"/>
    <col min="6166" max="6166" width="5" style="45" customWidth="1"/>
    <col min="6167" max="6168" width="4.140625" style="45" bestFit="1" customWidth="1"/>
    <col min="6169" max="6170" width="3.28515625" style="45" bestFit="1" customWidth="1"/>
    <col min="6171" max="6171" width="3.5703125" style="45" bestFit="1" customWidth="1"/>
    <col min="6172" max="6173" width="4.140625" style="45" bestFit="1" customWidth="1"/>
    <col min="6174" max="6176" width="3.28515625" style="45" bestFit="1" customWidth="1"/>
    <col min="6177" max="6177" width="3.85546875" style="45" bestFit="1" customWidth="1"/>
    <col min="6178" max="6179" width="4.140625" style="45" bestFit="1" customWidth="1"/>
    <col min="6180" max="6180" width="3.85546875" style="45" bestFit="1" customWidth="1"/>
    <col min="6181" max="6181" width="4.140625" style="45" bestFit="1" customWidth="1"/>
    <col min="6182" max="6182" width="5.5703125" style="45" bestFit="1" customWidth="1"/>
    <col min="6183" max="6183" width="4.85546875" style="45" customWidth="1"/>
    <col min="6184" max="6184" width="3.5703125" style="45" bestFit="1" customWidth="1"/>
    <col min="6185" max="6185" width="4.140625" style="45" bestFit="1" customWidth="1"/>
    <col min="6186" max="6186" width="3.28515625" style="45" bestFit="1" customWidth="1"/>
    <col min="6187" max="6187" width="3.28515625" style="45" customWidth="1"/>
    <col min="6188" max="6188" width="3.28515625" style="45" bestFit="1" customWidth="1"/>
    <col min="6189" max="6189" width="3.85546875" style="45" bestFit="1" customWidth="1"/>
    <col min="6190" max="6190" width="4.28515625" style="45" customWidth="1"/>
    <col min="6191" max="6399" width="11.42578125" style="45"/>
    <col min="6400" max="6400" width="17.7109375" style="45" customWidth="1"/>
    <col min="6401" max="6401" width="4.140625" style="45" bestFit="1" customWidth="1"/>
    <col min="6402" max="6402" width="3.28515625" style="45" bestFit="1" customWidth="1"/>
    <col min="6403" max="6403" width="3.85546875" style="45" bestFit="1" customWidth="1"/>
    <col min="6404" max="6406" width="4.140625" style="45" bestFit="1" customWidth="1"/>
    <col min="6407" max="6407" width="3.85546875" style="45" bestFit="1" customWidth="1"/>
    <col min="6408" max="6408" width="4.140625" style="45" bestFit="1" customWidth="1"/>
    <col min="6409" max="6409" width="3.85546875" style="45" bestFit="1" customWidth="1"/>
    <col min="6410" max="6410" width="4.140625" style="45" bestFit="1" customWidth="1"/>
    <col min="6411" max="6412" width="3.85546875" style="45" bestFit="1" customWidth="1"/>
    <col min="6413" max="6413" width="4.140625" style="45" bestFit="1" customWidth="1"/>
    <col min="6414" max="6414" width="3.85546875" style="45" bestFit="1" customWidth="1"/>
    <col min="6415" max="6415" width="3.28515625" style="45" bestFit="1" customWidth="1"/>
    <col min="6416" max="6420" width="4.140625" style="45" bestFit="1" customWidth="1"/>
    <col min="6421" max="6421" width="5" style="45" bestFit="1" customWidth="1"/>
    <col min="6422" max="6422" width="5" style="45" customWidth="1"/>
    <col min="6423" max="6424" width="4.140625" style="45" bestFit="1" customWidth="1"/>
    <col min="6425" max="6426" width="3.28515625" style="45" bestFit="1" customWidth="1"/>
    <col min="6427" max="6427" width="3.5703125" style="45" bestFit="1" customWidth="1"/>
    <col min="6428" max="6429" width="4.140625" style="45" bestFit="1" customWidth="1"/>
    <col min="6430" max="6432" width="3.28515625" style="45" bestFit="1" customWidth="1"/>
    <col min="6433" max="6433" width="3.85546875" style="45" bestFit="1" customWidth="1"/>
    <col min="6434" max="6435" width="4.140625" style="45" bestFit="1" customWidth="1"/>
    <col min="6436" max="6436" width="3.85546875" style="45" bestFit="1" customWidth="1"/>
    <col min="6437" max="6437" width="4.140625" style="45" bestFit="1" customWidth="1"/>
    <col min="6438" max="6438" width="5.5703125" style="45" bestFit="1" customWidth="1"/>
    <col min="6439" max="6439" width="4.85546875" style="45" customWidth="1"/>
    <col min="6440" max="6440" width="3.5703125" style="45" bestFit="1" customWidth="1"/>
    <col min="6441" max="6441" width="4.140625" style="45" bestFit="1" customWidth="1"/>
    <col min="6442" max="6442" width="3.28515625" style="45" bestFit="1" customWidth="1"/>
    <col min="6443" max="6443" width="3.28515625" style="45" customWidth="1"/>
    <col min="6444" max="6444" width="3.28515625" style="45" bestFit="1" customWidth="1"/>
    <col min="6445" max="6445" width="3.85546875" style="45" bestFit="1" customWidth="1"/>
    <col min="6446" max="6446" width="4.28515625" style="45" customWidth="1"/>
    <col min="6447" max="6655" width="11.42578125" style="45"/>
    <col min="6656" max="6656" width="17.7109375" style="45" customWidth="1"/>
    <col min="6657" max="6657" width="4.140625" style="45" bestFit="1" customWidth="1"/>
    <col min="6658" max="6658" width="3.28515625" style="45" bestFit="1" customWidth="1"/>
    <col min="6659" max="6659" width="3.85546875" style="45" bestFit="1" customWidth="1"/>
    <col min="6660" max="6662" width="4.140625" style="45" bestFit="1" customWidth="1"/>
    <col min="6663" max="6663" width="3.85546875" style="45" bestFit="1" customWidth="1"/>
    <col min="6664" max="6664" width="4.140625" style="45" bestFit="1" customWidth="1"/>
    <col min="6665" max="6665" width="3.85546875" style="45" bestFit="1" customWidth="1"/>
    <col min="6666" max="6666" width="4.140625" style="45" bestFit="1" customWidth="1"/>
    <col min="6667" max="6668" width="3.85546875" style="45" bestFit="1" customWidth="1"/>
    <col min="6669" max="6669" width="4.140625" style="45" bestFit="1" customWidth="1"/>
    <col min="6670" max="6670" width="3.85546875" style="45" bestFit="1" customWidth="1"/>
    <col min="6671" max="6671" width="3.28515625" style="45" bestFit="1" customWidth="1"/>
    <col min="6672" max="6676" width="4.140625" style="45" bestFit="1" customWidth="1"/>
    <col min="6677" max="6677" width="5" style="45" bestFit="1" customWidth="1"/>
    <col min="6678" max="6678" width="5" style="45" customWidth="1"/>
    <col min="6679" max="6680" width="4.140625" style="45" bestFit="1" customWidth="1"/>
    <col min="6681" max="6682" width="3.28515625" style="45" bestFit="1" customWidth="1"/>
    <col min="6683" max="6683" width="3.5703125" style="45" bestFit="1" customWidth="1"/>
    <col min="6684" max="6685" width="4.140625" style="45" bestFit="1" customWidth="1"/>
    <col min="6686" max="6688" width="3.28515625" style="45" bestFit="1" customWidth="1"/>
    <col min="6689" max="6689" width="3.85546875" style="45" bestFit="1" customWidth="1"/>
    <col min="6690" max="6691" width="4.140625" style="45" bestFit="1" customWidth="1"/>
    <col min="6692" max="6692" width="3.85546875" style="45" bestFit="1" customWidth="1"/>
    <col min="6693" max="6693" width="4.140625" style="45" bestFit="1" customWidth="1"/>
    <col min="6694" max="6694" width="5.5703125" style="45" bestFit="1" customWidth="1"/>
    <col min="6695" max="6695" width="4.85546875" style="45" customWidth="1"/>
    <col min="6696" max="6696" width="3.5703125" style="45" bestFit="1" customWidth="1"/>
    <col min="6697" max="6697" width="4.140625" style="45" bestFit="1" customWidth="1"/>
    <col min="6698" max="6698" width="3.28515625" style="45" bestFit="1" customWidth="1"/>
    <col min="6699" max="6699" width="3.28515625" style="45" customWidth="1"/>
    <col min="6700" max="6700" width="3.28515625" style="45" bestFit="1" customWidth="1"/>
    <col min="6701" max="6701" width="3.85546875" style="45" bestFit="1" customWidth="1"/>
    <col min="6702" max="6702" width="4.28515625" style="45" customWidth="1"/>
    <col min="6703" max="6911" width="11.42578125" style="45"/>
    <col min="6912" max="6912" width="17.7109375" style="45" customWidth="1"/>
    <col min="6913" max="6913" width="4.140625" style="45" bestFit="1" customWidth="1"/>
    <col min="6914" max="6914" width="3.28515625" style="45" bestFit="1" customWidth="1"/>
    <col min="6915" max="6915" width="3.85546875" style="45" bestFit="1" customWidth="1"/>
    <col min="6916" max="6918" width="4.140625" style="45" bestFit="1" customWidth="1"/>
    <col min="6919" max="6919" width="3.85546875" style="45" bestFit="1" customWidth="1"/>
    <col min="6920" max="6920" width="4.140625" style="45" bestFit="1" customWidth="1"/>
    <col min="6921" max="6921" width="3.85546875" style="45" bestFit="1" customWidth="1"/>
    <col min="6922" max="6922" width="4.140625" style="45" bestFit="1" customWidth="1"/>
    <col min="6923" max="6924" width="3.85546875" style="45" bestFit="1" customWidth="1"/>
    <col min="6925" max="6925" width="4.140625" style="45" bestFit="1" customWidth="1"/>
    <col min="6926" max="6926" width="3.85546875" style="45" bestFit="1" customWidth="1"/>
    <col min="6927" max="6927" width="3.28515625" style="45" bestFit="1" customWidth="1"/>
    <col min="6928" max="6932" width="4.140625" style="45" bestFit="1" customWidth="1"/>
    <col min="6933" max="6933" width="5" style="45" bestFit="1" customWidth="1"/>
    <col min="6934" max="6934" width="5" style="45" customWidth="1"/>
    <col min="6935" max="6936" width="4.140625" style="45" bestFit="1" customWidth="1"/>
    <col min="6937" max="6938" width="3.28515625" style="45" bestFit="1" customWidth="1"/>
    <col min="6939" max="6939" width="3.5703125" style="45" bestFit="1" customWidth="1"/>
    <col min="6940" max="6941" width="4.140625" style="45" bestFit="1" customWidth="1"/>
    <col min="6942" max="6944" width="3.28515625" style="45" bestFit="1" customWidth="1"/>
    <col min="6945" max="6945" width="3.85546875" style="45" bestFit="1" customWidth="1"/>
    <col min="6946" max="6947" width="4.140625" style="45" bestFit="1" customWidth="1"/>
    <col min="6948" max="6948" width="3.85546875" style="45" bestFit="1" customWidth="1"/>
    <col min="6949" max="6949" width="4.140625" style="45" bestFit="1" customWidth="1"/>
    <col min="6950" max="6950" width="5.5703125" style="45" bestFit="1" customWidth="1"/>
    <col min="6951" max="6951" width="4.85546875" style="45" customWidth="1"/>
    <col min="6952" max="6952" width="3.5703125" style="45" bestFit="1" customWidth="1"/>
    <col min="6953" max="6953" width="4.140625" style="45" bestFit="1" customWidth="1"/>
    <col min="6954" max="6954" width="3.28515625" style="45" bestFit="1" customWidth="1"/>
    <col min="6955" max="6955" width="3.28515625" style="45" customWidth="1"/>
    <col min="6956" max="6956" width="3.28515625" style="45" bestFit="1" customWidth="1"/>
    <col min="6957" max="6957" width="3.85546875" style="45" bestFit="1" customWidth="1"/>
    <col min="6958" max="6958" width="4.28515625" style="45" customWidth="1"/>
    <col min="6959" max="7167" width="11.42578125" style="45"/>
    <col min="7168" max="7168" width="17.7109375" style="45" customWidth="1"/>
    <col min="7169" max="7169" width="4.140625" style="45" bestFit="1" customWidth="1"/>
    <col min="7170" max="7170" width="3.28515625" style="45" bestFit="1" customWidth="1"/>
    <col min="7171" max="7171" width="3.85546875" style="45" bestFit="1" customWidth="1"/>
    <col min="7172" max="7174" width="4.140625" style="45" bestFit="1" customWidth="1"/>
    <col min="7175" max="7175" width="3.85546875" style="45" bestFit="1" customWidth="1"/>
    <col min="7176" max="7176" width="4.140625" style="45" bestFit="1" customWidth="1"/>
    <col min="7177" max="7177" width="3.85546875" style="45" bestFit="1" customWidth="1"/>
    <col min="7178" max="7178" width="4.140625" style="45" bestFit="1" customWidth="1"/>
    <col min="7179" max="7180" width="3.85546875" style="45" bestFit="1" customWidth="1"/>
    <col min="7181" max="7181" width="4.140625" style="45" bestFit="1" customWidth="1"/>
    <col min="7182" max="7182" width="3.85546875" style="45" bestFit="1" customWidth="1"/>
    <col min="7183" max="7183" width="3.28515625" style="45" bestFit="1" customWidth="1"/>
    <col min="7184" max="7188" width="4.140625" style="45" bestFit="1" customWidth="1"/>
    <col min="7189" max="7189" width="5" style="45" bestFit="1" customWidth="1"/>
    <col min="7190" max="7190" width="5" style="45" customWidth="1"/>
    <col min="7191" max="7192" width="4.140625" style="45" bestFit="1" customWidth="1"/>
    <col min="7193" max="7194" width="3.28515625" style="45" bestFit="1" customWidth="1"/>
    <col min="7195" max="7195" width="3.5703125" style="45" bestFit="1" customWidth="1"/>
    <col min="7196" max="7197" width="4.140625" style="45" bestFit="1" customWidth="1"/>
    <col min="7198" max="7200" width="3.28515625" style="45" bestFit="1" customWidth="1"/>
    <col min="7201" max="7201" width="3.85546875" style="45" bestFit="1" customWidth="1"/>
    <col min="7202" max="7203" width="4.140625" style="45" bestFit="1" customWidth="1"/>
    <col min="7204" max="7204" width="3.85546875" style="45" bestFit="1" customWidth="1"/>
    <col min="7205" max="7205" width="4.140625" style="45" bestFit="1" customWidth="1"/>
    <col min="7206" max="7206" width="5.5703125" style="45" bestFit="1" customWidth="1"/>
    <col min="7207" max="7207" width="4.85546875" style="45" customWidth="1"/>
    <col min="7208" max="7208" width="3.5703125" style="45" bestFit="1" customWidth="1"/>
    <col min="7209" max="7209" width="4.140625" style="45" bestFit="1" customWidth="1"/>
    <col min="7210" max="7210" width="3.28515625" style="45" bestFit="1" customWidth="1"/>
    <col min="7211" max="7211" width="3.28515625" style="45" customWidth="1"/>
    <col min="7212" max="7212" width="3.28515625" style="45" bestFit="1" customWidth="1"/>
    <col min="7213" max="7213" width="3.85546875" style="45" bestFit="1" customWidth="1"/>
    <col min="7214" max="7214" width="4.28515625" style="45" customWidth="1"/>
    <col min="7215" max="7423" width="11.42578125" style="45"/>
    <col min="7424" max="7424" width="17.7109375" style="45" customWidth="1"/>
    <col min="7425" max="7425" width="4.140625" style="45" bestFit="1" customWidth="1"/>
    <col min="7426" max="7426" width="3.28515625" style="45" bestFit="1" customWidth="1"/>
    <col min="7427" max="7427" width="3.85546875" style="45" bestFit="1" customWidth="1"/>
    <col min="7428" max="7430" width="4.140625" style="45" bestFit="1" customWidth="1"/>
    <col min="7431" max="7431" width="3.85546875" style="45" bestFit="1" customWidth="1"/>
    <col min="7432" max="7432" width="4.140625" style="45" bestFit="1" customWidth="1"/>
    <col min="7433" max="7433" width="3.85546875" style="45" bestFit="1" customWidth="1"/>
    <col min="7434" max="7434" width="4.140625" style="45" bestFit="1" customWidth="1"/>
    <col min="7435" max="7436" width="3.85546875" style="45" bestFit="1" customWidth="1"/>
    <col min="7437" max="7437" width="4.140625" style="45" bestFit="1" customWidth="1"/>
    <col min="7438" max="7438" width="3.85546875" style="45" bestFit="1" customWidth="1"/>
    <col min="7439" max="7439" width="3.28515625" style="45" bestFit="1" customWidth="1"/>
    <col min="7440" max="7444" width="4.140625" style="45" bestFit="1" customWidth="1"/>
    <col min="7445" max="7445" width="5" style="45" bestFit="1" customWidth="1"/>
    <col min="7446" max="7446" width="5" style="45" customWidth="1"/>
    <col min="7447" max="7448" width="4.140625" style="45" bestFit="1" customWidth="1"/>
    <col min="7449" max="7450" width="3.28515625" style="45" bestFit="1" customWidth="1"/>
    <col min="7451" max="7451" width="3.5703125" style="45" bestFit="1" customWidth="1"/>
    <col min="7452" max="7453" width="4.140625" style="45" bestFit="1" customWidth="1"/>
    <col min="7454" max="7456" width="3.28515625" style="45" bestFit="1" customWidth="1"/>
    <col min="7457" max="7457" width="3.85546875" style="45" bestFit="1" customWidth="1"/>
    <col min="7458" max="7459" width="4.140625" style="45" bestFit="1" customWidth="1"/>
    <col min="7460" max="7460" width="3.85546875" style="45" bestFit="1" customWidth="1"/>
    <col min="7461" max="7461" width="4.140625" style="45" bestFit="1" customWidth="1"/>
    <col min="7462" max="7462" width="5.5703125" style="45" bestFit="1" customWidth="1"/>
    <col min="7463" max="7463" width="4.85546875" style="45" customWidth="1"/>
    <col min="7464" max="7464" width="3.5703125" style="45" bestFit="1" customWidth="1"/>
    <col min="7465" max="7465" width="4.140625" style="45" bestFit="1" customWidth="1"/>
    <col min="7466" max="7466" width="3.28515625" style="45" bestFit="1" customWidth="1"/>
    <col min="7467" max="7467" width="3.28515625" style="45" customWidth="1"/>
    <col min="7468" max="7468" width="3.28515625" style="45" bestFit="1" customWidth="1"/>
    <col min="7469" max="7469" width="3.85546875" style="45" bestFit="1" customWidth="1"/>
    <col min="7470" max="7470" width="4.28515625" style="45" customWidth="1"/>
    <col min="7471" max="7679" width="11.42578125" style="45"/>
    <col min="7680" max="7680" width="17.7109375" style="45" customWidth="1"/>
    <col min="7681" max="7681" width="4.140625" style="45" bestFit="1" customWidth="1"/>
    <col min="7682" max="7682" width="3.28515625" style="45" bestFit="1" customWidth="1"/>
    <col min="7683" max="7683" width="3.85546875" style="45" bestFit="1" customWidth="1"/>
    <col min="7684" max="7686" width="4.140625" style="45" bestFit="1" customWidth="1"/>
    <col min="7687" max="7687" width="3.85546875" style="45" bestFit="1" customWidth="1"/>
    <col min="7688" max="7688" width="4.140625" style="45" bestFit="1" customWidth="1"/>
    <col min="7689" max="7689" width="3.85546875" style="45" bestFit="1" customWidth="1"/>
    <col min="7690" max="7690" width="4.140625" style="45" bestFit="1" customWidth="1"/>
    <col min="7691" max="7692" width="3.85546875" style="45" bestFit="1" customWidth="1"/>
    <col min="7693" max="7693" width="4.140625" style="45" bestFit="1" customWidth="1"/>
    <col min="7694" max="7694" width="3.85546875" style="45" bestFit="1" customWidth="1"/>
    <col min="7695" max="7695" width="3.28515625" style="45" bestFit="1" customWidth="1"/>
    <col min="7696" max="7700" width="4.140625" style="45" bestFit="1" customWidth="1"/>
    <col min="7701" max="7701" width="5" style="45" bestFit="1" customWidth="1"/>
    <col min="7702" max="7702" width="5" style="45" customWidth="1"/>
    <col min="7703" max="7704" width="4.140625" style="45" bestFit="1" customWidth="1"/>
    <col min="7705" max="7706" width="3.28515625" style="45" bestFit="1" customWidth="1"/>
    <col min="7707" max="7707" width="3.5703125" style="45" bestFit="1" customWidth="1"/>
    <col min="7708" max="7709" width="4.140625" style="45" bestFit="1" customWidth="1"/>
    <col min="7710" max="7712" width="3.28515625" style="45" bestFit="1" customWidth="1"/>
    <col min="7713" max="7713" width="3.85546875" style="45" bestFit="1" customWidth="1"/>
    <col min="7714" max="7715" width="4.140625" style="45" bestFit="1" customWidth="1"/>
    <col min="7716" max="7716" width="3.85546875" style="45" bestFit="1" customWidth="1"/>
    <col min="7717" max="7717" width="4.140625" style="45" bestFit="1" customWidth="1"/>
    <col min="7718" max="7718" width="5.5703125" style="45" bestFit="1" customWidth="1"/>
    <col min="7719" max="7719" width="4.85546875" style="45" customWidth="1"/>
    <col min="7720" max="7720" width="3.5703125" style="45" bestFit="1" customWidth="1"/>
    <col min="7721" max="7721" width="4.140625" style="45" bestFit="1" customWidth="1"/>
    <col min="7722" max="7722" width="3.28515625" style="45" bestFit="1" customWidth="1"/>
    <col min="7723" max="7723" width="3.28515625" style="45" customWidth="1"/>
    <col min="7724" max="7724" width="3.28515625" style="45" bestFit="1" customWidth="1"/>
    <col min="7725" max="7725" width="3.85546875" style="45" bestFit="1" customWidth="1"/>
    <col min="7726" max="7726" width="4.28515625" style="45" customWidth="1"/>
    <col min="7727" max="7935" width="11.42578125" style="45"/>
    <col min="7936" max="7936" width="17.7109375" style="45" customWidth="1"/>
    <col min="7937" max="7937" width="4.140625" style="45" bestFit="1" customWidth="1"/>
    <col min="7938" max="7938" width="3.28515625" style="45" bestFit="1" customWidth="1"/>
    <col min="7939" max="7939" width="3.85546875" style="45" bestFit="1" customWidth="1"/>
    <col min="7940" max="7942" width="4.140625" style="45" bestFit="1" customWidth="1"/>
    <col min="7943" max="7943" width="3.85546875" style="45" bestFit="1" customWidth="1"/>
    <col min="7944" max="7944" width="4.140625" style="45" bestFit="1" customWidth="1"/>
    <col min="7945" max="7945" width="3.85546875" style="45" bestFit="1" customWidth="1"/>
    <col min="7946" max="7946" width="4.140625" style="45" bestFit="1" customWidth="1"/>
    <col min="7947" max="7948" width="3.85546875" style="45" bestFit="1" customWidth="1"/>
    <col min="7949" max="7949" width="4.140625" style="45" bestFit="1" customWidth="1"/>
    <col min="7950" max="7950" width="3.85546875" style="45" bestFit="1" customWidth="1"/>
    <col min="7951" max="7951" width="3.28515625" style="45" bestFit="1" customWidth="1"/>
    <col min="7952" max="7956" width="4.140625" style="45" bestFit="1" customWidth="1"/>
    <col min="7957" max="7957" width="5" style="45" bestFit="1" customWidth="1"/>
    <col min="7958" max="7958" width="5" style="45" customWidth="1"/>
    <col min="7959" max="7960" width="4.140625" style="45" bestFit="1" customWidth="1"/>
    <col min="7961" max="7962" width="3.28515625" style="45" bestFit="1" customWidth="1"/>
    <col min="7963" max="7963" width="3.5703125" style="45" bestFit="1" customWidth="1"/>
    <col min="7964" max="7965" width="4.140625" style="45" bestFit="1" customWidth="1"/>
    <col min="7966" max="7968" width="3.28515625" style="45" bestFit="1" customWidth="1"/>
    <col min="7969" max="7969" width="3.85546875" style="45" bestFit="1" customWidth="1"/>
    <col min="7970" max="7971" width="4.140625" style="45" bestFit="1" customWidth="1"/>
    <col min="7972" max="7972" width="3.85546875" style="45" bestFit="1" customWidth="1"/>
    <col min="7973" max="7973" width="4.140625" style="45" bestFit="1" customWidth="1"/>
    <col min="7974" max="7974" width="5.5703125" style="45" bestFit="1" customWidth="1"/>
    <col min="7975" max="7975" width="4.85546875" style="45" customWidth="1"/>
    <col min="7976" max="7976" width="3.5703125" style="45" bestFit="1" customWidth="1"/>
    <col min="7977" max="7977" width="4.140625" style="45" bestFit="1" customWidth="1"/>
    <col min="7978" max="7978" width="3.28515625" style="45" bestFit="1" customWidth="1"/>
    <col min="7979" max="7979" width="3.28515625" style="45" customWidth="1"/>
    <col min="7980" max="7980" width="3.28515625" style="45" bestFit="1" customWidth="1"/>
    <col min="7981" max="7981" width="3.85546875" style="45" bestFit="1" customWidth="1"/>
    <col min="7982" max="7982" width="4.28515625" style="45" customWidth="1"/>
    <col min="7983" max="8191" width="11.42578125" style="45"/>
    <col min="8192" max="8192" width="17.7109375" style="45" customWidth="1"/>
    <col min="8193" max="8193" width="4.140625" style="45" bestFit="1" customWidth="1"/>
    <col min="8194" max="8194" width="3.28515625" style="45" bestFit="1" customWidth="1"/>
    <col min="8195" max="8195" width="3.85546875" style="45" bestFit="1" customWidth="1"/>
    <col min="8196" max="8198" width="4.140625" style="45" bestFit="1" customWidth="1"/>
    <col min="8199" max="8199" width="3.85546875" style="45" bestFit="1" customWidth="1"/>
    <col min="8200" max="8200" width="4.140625" style="45" bestFit="1" customWidth="1"/>
    <col min="8201" max="8201" width="3.85546875" style="45" bestFit="1" customWidth="1"/>
    <col min="8202" max="8202" width="4.140625" style="45" bestFit="1" customWidth="1"/>
    <col min="8203" max="8204" width="3.85546875" style="45" bestFit="1" customWidth="1"/>
    <col min="8205" max="8205" width="4.140625" style="45" bestFit="1" customWidth="1"/>
    <col min="8206" max="8206" width="3.85546875" style="45" bestFit="1" customWidth="1"/>
    <col min="8207" max="8207" width="3.28515625" style="45" bestFit="1" customWidth="1"/>
    <col min="8208" max="8212" width="4.140625" style="45" bestFit="1" customWidth="1"/>
    <col min="8213" max="8213" width="5" style="45" bestFit="1" customWidth="1"/>
    <col min="8214" max="8214" width="5" style="45" customWidth="1"/>
    <col min="8215" max="8216" width="4.140625" style="45" bestFit="1" customWidth="1"/>
    <col min="8217" max="8218" width="3.28515625" style="45" bestFit="1" customWidth="1"/>
    <col min="8219" max="8219" width="3.5703125" style="45" bestFit="1" customWidth="1"/>
    <col min="8220" max="8221" width="4.140625" style="45" bestFit="1" customWidth="1"/>
    <col min="8222" max="8224" width="3.28515625" style="45" bestFit="1" customWidth="1"/>
    <col min="8225" max="8225" width="3.85546875" style="45" bestFit="1" customWidth="1"/>
    <col min="8226" max="8227" width="4.140625" style="45" bestFit="1" customWidth="1"/>
    <col min="8228" max="8228" width="3.85546875" style="45" bestFit="1" customWidth="1"/>
    <col min="8229" max="8229" width="4.140625" style="45" bestFit="1" customWidth="1"/>
    <col min="8230" max="8230" width="5.5703125" style="45" bestFit="1" customWidth="1"/>
    <col min="8231" max="8231" width="4.85546875" style="45" customWidth="1"/>
    <col min="8232" max="8232" width="3.5703125" style="45" bestFit="1" customWidth="1"/>
    <col min="8233" max="8233" width="4.140625" style="45" bestFit="1" customWidth="1"/>
    <col min="8234" max="8234" width="3.28515625" style="45" bestFit="1" customWidth="1"/>
    <col min="8235" max="8235" width="3.28515625" style="45" customWidth="1"/>
    <col min="8236" max="8236" width="3.28515625" style="45" bestFit="1" customWidth="1"/>
    <col min="8237" max="8237" width="3.85546875" style="45" bestFit="1" customWidth="1"/>
    <col min="8238" max="8238" width="4.28515625" style="45" customWidth="1"/>
    <col min="8239" max="8447" width="11.42578125" style="45"/>
    <col min="8448" max="8448" width="17.7109375" style="45" customWidth="1"/>
    <col min="8449" max="8449" width="4.140625" style="45" bestFit="1" customWidth="1"/>
    <col min="8450" max="8450" width="3.28515625" style="45" bestFit="1" customWidth="1"/>
    <col min="8451" max="8451" width="3.85546875" style="45" bestFit="1" customWidth="1"/>
    <col min="8452" max="8454" width="4.140625" style="45" bestFit="1" customWidth="1"/>
    <col min="8455" max="8455" width="3.85546875" style="45" bestFit="1" customWidth="1"/>
    <col min="8456" max="8456" width="4.140625" style="45" bestFit="1" customWidth="1"/>
    <col min="8457" max="8457" width="3.85546875" style="45" bestFit="1" customWidth="1"/>
    <col min="8458" max="8458" width="4.140625" style="45" bestFit="1" customWidth="1"/>
    <col min="8459" max="8460" width="3.85546875" style="45" bestFit="1" customWidth="1"/>
    <col min="8461" max="8461" width="4.140625" style="45" bestFit="1" customWidth="1"/>
    <col min="8462" max="8462" width="3.85546875" style="45" bestFit="1" customWidth="1"/>
    <col min="8463" max="8463" width="3.28515625" style="45" bestFit="1" customWidth="1"/>
    <col min="8464" max="8468" width="4.140625" style="45" bestFit="1" customWidth="1"/>
    <col min="8469" max="8469" width="5" style="45" bestFit="1" customWidth="1"/>
    <col min="8470" max="8470" width="5" style="45" customWidth="1"/>
    <col min="8471" max="8472" width="4.140625" style="45" bestFit="1" customWidth="1"/>
    <col min="8473" max="8474" width="3.28515625" style="45" bestFit="1" customWidth="1"/>
    <col min="8475" max="8475" width="3.5703125" style="45" bestFit="1" customWidth="1"/>
    <col min="8476" max="8477" width="4.140625" style="45" bestFit="1" customWidth="1"/>
    <col min="8478" max="8480" width="3.28515625" style="45" bestFit="1" customWidth="1"/>
    <col min="8481" max="8481" width="3.85546875" style="45" bestFit="1" customWidth="1"/>
    <col min="8482" max="8483" width="4.140625" style="45" bestFit="1" customWidth="1"/>
    <col min="8484" max="8484" width="3.85546875" style="45" bestFit="1" customWidth="1"/>
    <col min="8485" max="8485" width="4.140625" style="45" bestFit="1" customWidth="1"/>
    <col min="8486" max="8486" width="5.5703125" style="45" bestFit="1" customWidth="1"/>
    <col min="8487" max="8487" width="4.85546875" style="45" customWidth="1"/>
    <col min="8488" max="8488" width="3.5703125" style="45" bestFit="1" customWidth="1"/>
    <col min="8489" max="8489" width="4.140625" style="45" bestFit="1" customWidth="1"/>
    <col min="8490" max="8490" width="3.28515625" style="45" bestFit="1" customWidth="1"/>
    <col min="8491" max="8491" width="3.28515625" style="45" customWidth="1"/>
    <col min="8492" max="8492" width="3.28515625" style="45" bestFit="1" customWidth="1"/>
    <col min="8493" max="8493" width="3.85546875" style="45" bestFit="1" customWidth="1"/>
    <col min="8494" max="8494" width="4.28515625" style="45" customWidth="1"/>
    <col min="8495" max="8703" width="11.42578125" style="45"/>
    <col min="8704" max="8704" width="17.7109375" style="45" customWidth="1"/>
    <col min="8705" max="8705" width="4.140625" style="45" bestFit="1" customWidth="1"/>
    <col min="8706" max="8706" width="3.28515625" style="45" bestFit="1" customWidth="1"/>
    <col min="8707" max="8707" width="3.85546875" style="45" bestFit="1" customWidth="1"/>
    <col min="8708" max="8710" width="4.140625" style="45" bestFit="1" customWidth="1"/>
    <col min="8711" max="8711" width="3.85546875" style="45" bestFit="1" customWidth="1"/>
    <col min="8712" max="8712" width="4.140625" style="45" bestFit="1" customWidth="1"/>
    <col min="8713" max="8713" width="3.85546875" style="45" bestFit="1" customWidth="1"/>
    <col min="8714" max="8714" width="4.140625" style="45" bestFit="1" customWidth="1"/>
    <col min="8715" max="8716" width="3.85546875" style="45" bestFit="1" customWidth="1"/>
    <col min="8717" max="8717" width="4.140625" style="45" bestFit="1" customWidth="1"/>
    <col min="8718" max="8718" width="3.85546875" style="45" bestFit="1" customWidth="1"/>
    <col min="8719" max="8719" width="3.28515625" style="45" bestFit="1" customWidth="1"/>
    <col min="8720" max="8724" width="4.140625" style="45" bestFit="1" customWidth="1"/>
    <col min="8725" max="8725" width="5" style="45" bestFit="1" customWidth="1"/>
    <col min="8726" max="8726" width="5" style="45" customWidth="1"/>
    <col min="8727" max="8728" width="4.140625" style="45" bestFit="1" customWidth="1"/>
    <col min="8729" max="8730" width="3.28515625" style="45" bestFit="1" customWidth="1"/>
    <col min="8731" max="8731" width="3.5703125" style="45" bestFit="1" customWidth="1"/>
    <col min="8732" max="8733" width="4.140625" style="45" bestFit="1" customWidth="1"/>
    <col min="8734" max="8736" width="3.28515625" style="45" bestFit="1" customWidth="1"/>
    <col min="8737" max="8737" width="3.85546875" style="45" bestFit="1" customWidth="1"/>
    <col min="8738" max="8739" width="4.140625" style="45" bestFit="1" customWidth="1"/>
    <col min="8740" max="8740" width="3.85546875" style="45" bestFit="1" customWidth="1"/>
    <col min="8741" max="8741" width="4.140625" style="45" bestFit="1" customWidth="1"/>
    <col min="8742" max="8742" width="5.5703125" style="45" bestFit="1" customWidth="1"/>
    <col min="8743" max="8743" width="4.85546875" style="45" customWidth="1"/>
    <col min="8744" max="8744" width="3.5703125" style="45" bestFit="1" customWidth="1"/>
    <col min="8745" max="8745" width="4.140625" style="45" bestFit="1" customWidth="1"/>
    <col min="8746" max="8746" width="3.28515625" style="45" bestFit="1" customWidth="1"/>
    <col min="8747" max="8747" width="3.28515625" style="45" customWidth="1"/>
    <col min="8748" max="8748" width="3.28515625" style="45" bestFit="1" customWidth="1"/>
    <col min="8749" max="8749" width="3.85546875" style="45" bestFit="1" customWidth="1"/>
    <col min="8750" max="8750" width="4.28515625" style="45" customWidth="1"/>
    <col min="8751" max="8959" width="11.42578125" style="45"/>
    <col min="8960" max="8960" width="17.7109375" style="45" customWidth="1"/>
    <col min="8961" max="8961" width="4.140625" style="45" bestFit="1" customWidth="1"/>
    <col min="8962" max="8962" width="3.28515625" style="45" bestFit="1" customWidth="1"/>
    <col min="8963" max="8963" width="3.85546875" style="45" bestFit="1" customWidth="1"/>
    <col min="8964" max="8966" width="4.140625" style="45" bestFit="1" customWidth="1"/>
    <col min="8967" max="8967" width="3.85546875" style="45" bestFit="1" customWidth="1"/>
    <col min="8968" max="8968" width="4.140625" style="45" bestFit="1" customWidth="1"/>
    <col min="8969" max="8969" width="3.85546875" style="45" bestFit="1" customWidth="1"/>
    <col min="8970" max="8970" width="4.140625" style="45" bestFit="1" customWidth="1"/>
    <col min="8971" max="8972" width="3.85546875" style="45" bestFit="1" customWidth="1"/>
    <col min="8973" max="8973" width="4.140625" style="45" bestFit="1" customWidth="1"/>
    <col min="8974" max="8974" width="3.85546875" style="45" bestFit="1" customWidth="1"/>
    <col min="8975" max="8975" width="3.28515625" style="45" bestFit="1" customWidth="1"/>
    <col min="8976" max="8980" width="4.140625" style="45" bestFit="1" customWidth="1"/>
    <col min="8981" max="8981" width="5" style="45" bestFit="1" customWidth="1"/>
    <col min="8982" max="8982" width="5" style="45" customWidth="1"/>
    <col min="8983" max="8984" width="4.140625" style="45" bestFit="1" customWidth="1"/>
    <col min="8985" max="8986" width="3.28515625" style="45" bestFit="1" customWidth="1"/>
    <col min="8987" max="8987" width="3.5703125" style="45" bestFit="1" customWidth="1"/>
    <col min="8988" max="8989" width="4.140625" style="45" bestFit="1" customWidth="1"/>
    <col min="8990" max="8992" width="3.28515625" style="45" bestFit="1" customWidth="1"/>
    <col min="8993" max="8993" width="3.85546875" style="45" bestFit="1" customWidth="1"/>
    <col min="8994" max="8995" width="4.140625" style="45" bestFit="1" customWidth="1"/>
    <col min="8996" max="8996" width="3.85546875" style="45" bestFit="1" customWidth="1"/>
    <col min="8997" max="8997" width="4.140625" style="45" bestFit="1" customWidth="1"/>
    <col min="8998" max="8998" width="5.5703125" style="45" bestFit="1" customWidth="1"/>
    <col min="8999" max="8999" width="4.85546875" style="45" customWidth="1"/>
    <col min="9000" max="9000" width="3.5703125" style="45" bestFit="1" customWidth="1"/>
    <col min="9001" max="9001" width="4.140625" style="45" bestFit="1" customWidth="1"/>
    <col min="9002" max="9002" width="3.28515625" style="45" bestFit="1" customWidth="1"/>
    <col min="9003" max="9003" width="3.28515625" style="45" customWidth="1"/>
    <col min="9004" max="9004" width="3.28515625" style="45" bestFit="1" customWidth="1"/>
    <col min="9005" max="9005" width="3.85546875" style="45" bestFit="1" customWidth="1"/>
    <col min="9006" max="9006" width="4.28515625" style="45" customWidth="1"/>
    <col min="9007" max="9215" width="11.42578125" style="45"/>
    <col min="9216" max="9216" width="17.7109375" style="45" customWidth="1"/>
    <col min="9217" max="9217" width="4.140625" style="45" bestFit="1" customWidth="1"/>
    <col min="9218" max="9218" width="3.28515625" style="45" bestFit="1" customWidth="1"/>
    <col min="9219" max="9219" width="3.85546875" style="45" bestFit="1" customWidth="1"/>
    <col min="9220" max="9222" width="4.140625" style="45" bestFit="1" customWidth="1"/>
    <col min="9223" max="9223" width="3.85546875" style="45" bestFit="1" customWidth="1"/>
    <col min="9224" max="9224" width="4.140625" style="45" bestFit="1" customWidth="1"/>
    <col min="9225" max="9225" width="3.85546875" style="45" bestFit="1" customWidth="1"/>
    <col min="9226" max="9226" width="4.140625" style="45" bestFit="1" customWidth="1"/>
    <col min="9227" max="9228" width="3.85546875" style="45" bestFit="1" customWidth="1"/>
    <col min="9229" max="9229" width="4.140625" style="45" bestFit="1" customWidth="1"/>
    <col min="9230" max="9230" width="3.85546875" style="45" bestFit="1" customWidth="1"/>
    <col min="9231" max="9231" width="3.28515625" style="45" bestFit="1" customWidth="1"/>
    <col min="9232" max="9236" width="4.140625" style="45" bestFit="1" customWidth="1"/>
    <col min="9237" max="9237" width="5" style="45" bestFit="1" customWidth="1"/>
    <col min="9238" max="9238" width="5" style="45" customWidth="1"/>
    <col min="9239" max="9240" width="4.140625" style="45" bestFit="1" customWidth="1"/>
    <col min="9241" max="9242" width="3.28515625" style="45" bestFit="1" customWidth="1"/>
    <col min="9243" max="9243" width="3.5703125" style="45" bestFit="1" customWidth="1"/>
    <col min="9244" max="9245" width="4.140625" style="45" bestFit="1" customWidth="1"/>
    <col min="9246" max="9248" width="3.28515625" style="45" bestFit="1" customWidth="1"/>
    <col min="9249" max="9249" width="3.85546875" style="45" bestFit="1" customWidth="1"/>
    <col min="9250" max="9251" width="4.140625" style="45" bestFit="1" customWidth="1"/>
    <col min="9252" max="9252" width="3.85546875" style="45" bestFit="1" customWidth="1"/>
    <col min="9253" max="9253" width="4.140625" style="45" bestFit="1" customWidth="1"/>
    <col min="9254" max="9254" width="5.5703125" style="45" bestFit="1" customWidth="1"/>
    <col min="9255" max="9255" width="4.85546875" style="45" customWidth="1"/>
    <col min="9256" max="9256" width="3.5703125" style="45" bestFit="1" customWidth="1"/>
    <col min="9257" max="9257" width="4.140625" style="45" bestFit="1" customWidth="1"/>
    <col min="9258" max="9258" width="3.28515625" style="45" bestFit="1" customWidth="1"/>
    <col min="9259" max="9259" width="3.28515625" style="45" customWidth="1"/>
    <col min="9260" max="9260" width="3.28515625" style="45" bestFit="1" customWidth="1"/>
    <col min="9261" max="9261" width="3.85546875" style="45" bestFit="1" customWidth="1"/>
    <col min="9262" max="9262" width="4.28515625" style="45" customWidth="1"/>
    <col min="9263" max="9471" width="11.42578125" style="45"/>
    <col min="9472" max="9472" width="17.7109375" style="45" customWidth="1"/>
    <col min="9473" max="9473" width="4.140625" style="45" bestFit="1" customWidth="1"/>
    <col min="9474" max="9474" width="3.28515625" style="45" bestFit="1" customWidth="1"/>
    <col min="9475" max="9475" width="3.85546875" style="45" bestFit="1" customWidth="1"/>
    <col min="9476" max="9478" width="4.140625" style="45" bestFit="1" customWidth="1"/>
    <col min="9479" max="9479" width="3.85546875" style="45" bestFit="1" customWidth="1"/>
    <col min="9480" max="9480" width="4.140625" style="45" bestFit="1" customWidth="1"/>
    <col min="9481" max="9481" width="3.85546875" style="45" bestFit="1" customWidth="1"/>
    <col min="9482" max="9482" width="4.140625" style="45" bestFit="1" customWidth="1"/>
    <col min="9483" max="9484" width="3.85546875" style="45" bestFit="1" customWidth="1"/>
    <col min="9485" max="9485" width="4.140625" style="45" bestFit="1" customWidth="1"/>
    <col min="9486" max="9486" width="3.85546875" style="45" bestFit="1" customWidth="1"/>
    <col min="9487" max="9487" width="3.28515625" style="45" bestFit="1" customWidth="1"/>
    <col min="9488" max="9492" width="4.140625" style="45" bestFit="1" customWidth="1"/>
    <col min="9493" max="9493" width="5" style="45" bestFit="1" customWidth="1"/>
    <col min="9494" max="9494" width="5" style="45" customWidth="1"/>
    <col min="9495" max="9496" width="4.140625" style="45" bestFit="1" customWidth="1"/>
    <col min="9497" max="9498" width="3.28515625" style="45" bestFit="1" customWidth="1"/>
    <col min="9499" max="9499" width="3.5703125" style="45" bestFit="1" customWidth="1"/>
    <col min="9500" max="9501" width="4.140625" style="45" bestFit="1" customWidth="1"/>
    <col min="9502" max="9504" width="3.28515625" style="45" bestFit="1" customWidth="1"/>
    <col min="9505" max="9505" width="3.85546875" style="45" bestFit="1" customWidth="1"/>
    <col min="9506" max="9507" width="4.140625" style="45" bestFit="1" customWidth="1"/>
    <col min="9508" max="9508" width="3.85546875" style="45" bestFit="1" customWidth="1"/>
    <col min="9509" max="9509" width="4.140625" style="45" bestFit="1" customWidth="1"/>
    <col min="9510" max="9510" width="5.5703125" style="45" bestFit="1" customWidth="1"/>
    <col min="9511" max="9511" width="4.85546875" style="45" customWidth="1"/>
    <col min="9512" max="9512" width="3.5703125" style="45" bestFit="1" customWidth="1"/>
    <col min="9513" max="9513" width="4.140625" style="45" bestFit="1" customWidth="1"/>
    <col min="9514" max="9514" width="3.28515625" style="45" bestFit="1" customWidth="1"/>
    <col min="9515" max="9515" width="3.28515625" style="45" customWidth="1"/>
    <col min="9516" max="9516" width="3.28515625" style="45" bestFit="1" customWidth="1"/>
    <col min="9517" max="9517" width="3.85546875" style="45" bestFit="1" customWidth="1"/>
    <col min="9518" max="9518" width="4.28515625" style="45" customWidth="1"/>
    <col min="9519" max="9727" width="11.42578125" style="45"/>
    <col min="9728" max="9728" width="17.7109375" style="45" customWidth="1"/>
    <col min="9729" max="9729" width="4.140625" style="45" bestFit="1" customWidth="1"/>
    <col min="9730" max="9730" width="3.28515625" style="45" bestFit="1" customWidth="1"/>
    <col min="9731" max="9731" width="3.85546875" style="45" bestFit="1" customWidth="1"/>
    <col min="9732" max="9734" width="4.140625" style="45" bestFit="1" customWidth="1"/>
    <col min="9735" max="9735" width="3.85546875" style="45" bestFit="1" customWidth="1"/>
    <col min="9736" max="9736" width="4.140625" style="45" bestFit="1" customWidth="1"/>
    <col min="9737" max="9737" width="3.85546875" style="45" bestFit="1" customWidth="1"/>
    <col min="9738" max="9738" width="4.140625" style="45" bestFit="1" customWidth="1"/>
    <col min="9739" max="9740" width="3.85546875" style="45" bestFit="1" customWidth="1"/>
    <col min="9741" max="9741" width="4.140625" style="45" bestFit="1" customWidth="1"/>
    <col min="9742" max="9742" width="3.85546875" style="45" bestFit="1" customWidth="1"/>
    <col min="9743" max="9743" width="3.28515625" style="45" bestFit="1" customWidth="1"/>
    <col min="9744" max="9748" width="4.140625" style="45" bestFit="1" customWidth="1"/>
    <col min="9749" max="9749" width="5" style="45" bestFit="1" customWidth="1"/>
    <col min="9750" max="9750" width="5" style="45" customWidth="1"/>
    <col min="9751" max="9752" width="4.140625" style="45" bestFit="1" customWidth="1"/>
    <col min="9753" max="9754" width="3.28515625" style="45" bestFit="1" customWidth="1"/>
    <col min="9755" max="9755" width="3.5703125" style="45" bestFit="1" customWidth="1"/>
    <col min="9756" max="9757" width="4.140625" style="45" bestFit="1" customWidth="1"/>
    <col min="9758" max="9760" width="3.28515625" style="45" bestFit="1" customWidth="1"/>
    <col min="9761" max="9761" width="3.85546875" style="45" bestFit="1" customWidth="1"/>
    <col min="9762" max="9763" width="4.140625" style="45" bestFit="1" customWidth="1"/>
    <col min="9764" max="9764" width="3.85546875" style="45" bestFit="1" customWidth="1"/>
    <col min="9765" max="9765" width="4.140625" style="45" bestFit="1" customWidth="1"/>
    <col min="9766" max="9766" width="5.5703125" style="45" bestFit="1" customWidth="1"/>
    <col min="9767" max="9767" width="4.85546875" style="45" customWidth="1"/>
    <col min="9768" max="9768" width="3.5703125" style="45" bestFit="1" customWidth="1"/>
    <col min="9769" max="9769" width="4.140625" style="45" bestFit="1" customWidth="1"/>
    <col min="9770" max="9770" width="3.28515625" style="45" bestFit="1" customWidth="1"/>
    <col min="9771" max="9771" width="3.28515625" style="45" customWidth="1"/>
    <col min="9772" max="9772" width="3.28515625" style="45" bestFit="1" customWidth="1"/>
    <col min="9773" max="9773" width="3.85546875" style="45" bestFit="1" customWidth="1"/>
    <col min="9774" max="9774" width="4.28515625" style="45" customWidth="1"/>
    <col min="9775" max="9983" width="11.42578125" style="45"/>
    <col min="9984" max="9984" width="17.7109375" style="45" customWidth="1"/>
    <col min="9985" max="9985" width="4.140625" style="45" bestFit="1" customWidth="1"/>
    <col min="9986" max="9986" width="3.28515625" style="45" bestFit="1" customWidth="1"/>
    <col min="9987" max="9987" width="3.85546875" style="45" bestFit="1" customWidth="1"/>
    <col min="9988" max="9990" width="4.140625" style="45" bestFit="1" customWidth="1"/>
    <col min="9991" max="9991" width="3.85546875" style="45" bestFit="1" customWidth="1"/>
    <col min="9992" max="9992" width="4.140625" style="45" bestFit="1" customWidth="1"/>
    <col min="9993" max="9993" width="3.85546875" style="45" bestFit="1" customWidth="1"/>
    <col min="9994" max="9994" width="4.140625" style="45" bestFit="1" customWidth="1"/>
    <col min="9995" max="9996" width="3.85546875" style="45" bestFit="1" customWidth="1"/>
    <col min="9997" max="9997" width="4.140625" style="45" bestFit="1" customWidth="1"/>
    <col min="9998" max="9998" width="3.85546875" style="45" bestFit="1" customWidth="1"/>
    <col min="9999" max="9999" width="3.28515625" style="45" bestFit="1" customWidth="1"/>
    <col min="10000" max="10004" width="4.140625" style="45" bestFit="1" customWidth="1"/>
    <col min="10005" max="10005" width="5" style="45" bestFit="1" customWidth="1"/>
    <col min="10006" max="10006" width="5" style="45" customWidth="1"/>
    <col min="10007" max="10008" width="4.140625" style="45" bestFit="1" customWidth="1"/>
    <col min="10009" max="10010" width="3.28515625" style="45" bestFit="1" customWidth="1"/>
    <col min="10011" max="10011" width="3.5703125" style="45" bestFit="1" customWidth="1"/>
    <col min="10012" max="10013" width="4.140625" style="45" bestFit="1" customWidth="1"/>
    <col min="10014" max="10016" width="3.28515625" style="45" bestFit="1" customWidth="1"/>
    <col min="10017" max="10017" width="3.85546875" style="45" bestFit="1" customWidth="1"/>
    <col min="10018" max="10019" width="4.140625" style="45" bestFit="1" customWidth="1"/>
    <col min="10020" max="10020" width="3.85546875" style="45" bestFit="1" customWidth="1"/>
    <col min="10021" max="10021" width="4.140625" style="45" bestFit="1" customWidth="1"/>
    <col min="10022" max="10022" width="5.5703125" style="45" bestFit="1" customWidth="1"/>
    <col min="10023" max="10023" width="4.85546875" style="45" customWidth="1"/>
    <col min="10024" max="10024" width="3.5703125" style="45" bestFit="1" customWidth="1"/>
    <col min="10025" max="10025" width="4.140625" style="45" bestFit="1" customWidth="1"/>
    <col min="10026" max="10026" width="3.28515625" style="45" bestFit="1" customWidth="1"/>
    <col min="10027" max="10027" width="3.28515625" style="45" customWidth="1"/>
    <col min="10028" max="10028" width="3.28515625" style="45" bestFit="1" customWidth="1"/>
    <col min="10029" max="10029" width="3.85546875" style="45" bestFit="1" customWidth="1"/>
    <col min="10030" max="10030" width="4.28515625" style="45" customWidth="1"/>
    <col min="10031" max="10239" width="11.42578125" style="45"/>
    <col min="10240" max="10240" width="17.7109375" style="45" customWidth="1"/>
    <col min="10241" max="10241" width="4.140625" style="45" bestFit="1" customWidth="1"/>
    <col min="10242" max="10242" width="3.28515625" style="45" bestFit="1" customWidth="1"/>
    <col min="10243" max="10243" width="3.85546875" style="45" bestFit="1" customWidth="1"/>
    <col min="10244" max="10246" width="4.140625" style="45" bestFit="1" customWidth="1"/>
    <col min="10247" max="10247" width="3.85546875" style="45" bestFit="1" customWidth="1"/>
    <col min="10248" max="10248" width="4.140625" style="45" bestFit="1" customWidth="1"/>
    <col min="10249" max="10249" width="3.85546875" style="45" bestFit="1" customWidth="1"/>
    <col min="10250" max="10250" width="4.140625" style="45" bestFit="1" customWidth="1"/>
    <col min="10251" max="10252" width="3.85546875" style="45" bestFit="1" customWidth="1"/>
    <col min="10253" max="10253" width="4.140625" style="45" bestFit="1" customWidth="1"/>
    <col min="10254" max="10254" width="3.85546875" style="45" bestFit="1" customWidth="1"/>
    <col min="10255" max="10255" width="3.28515625" style="45" bestFit="1" customWidth="1"/>
    <col min="10256" max="10260" width="4.140625" style="45" bestFit="1" customWidth="1"/>
    <col min="10261" max="10261" width="5" style="45" bestFit="1" customWidth="1"/>
    <col min="10262" max="10262" width="5" style="45" customWidth="1"/>
    <col min="10263" max="10264" width="4.140625" style="45" bestFit="1" customWidth="1"/>
    <col min="10265" max="10266" width="3.28515625" style="45" bestFit="1" customWidth="1"/>
    <col min="10267" max="10267" width="3.5703125" style="45" bestFit="1" customWidth="1"/>
    <col min="10268" max="10269" width="4.140625" style="45" bestFit="1" customWidth="1"/>
    <col min="10270" max="10272" width="3.28515625" style="45" bestFit="1" customWidth="1"/>
    <col min="10273" max="10273" width="3.85546875" style="45" bestFit="1" customWidth="1"/>
    <col min="10274" max="10275" width="4.140625" style="45" bestFit="1" customWidth="1"/>
    <col min="10276" max="10276" width="3.85546875" style="45" bestFit="1" customWidth="1"/>
    <col min="10277" max="10277" width="4.140625" style="45" bestFit="1" customWidth="1"/>
    <col min="10278" max="10278" width="5.5703125" style="45" bestFit="1" customWidth="1"/>
    <col min="10279" max="10279" width="4.85546875" style="45" customWidth="1"/>
    <col min="10280" max="10280" width="3.5703125" style="45" bestFit="1" customWidth="1"/>
    <col min="10281" max="10281" width="4.140625" style="45" bestFit="1" customWidth="1"/>
    <col min="10282" max="10282" width="3.28515625" style="45" bestFit="1" customWidth="1"/>
    <col min="10283" max="10283" width="3.28515625" style="45" customWidth="1"/>
    <col min="10284" max="10284" width="3.28515625" style="45" bestFit="1" customWidth="1"/>
    <col min="10285" max="10285" width="3.85546875" style="45" bestFit="1" customWidth="1"/>
    <col min="10286" max="10286" width="4.28515625" style="45" customWidth="1"/>
    <col min="10287" max="10495" width="11.42578125" style="45"/>
    <col min="10496" max="10496" width="17.7109375" style="45" customWidth="1"/>
    <col min="10497" max="10497" width="4.140625" style="45" bestFit="1" customWidth="1"/>
    <col min="10498" max="10498" width="3.28515625" style="45" bestFit="1" customWidth="1"/>
    <col min="10499" max="10499" width="3.85546875" style="45" bestFit="1" customWidth="1"/>
    <col min="10500" max="10502" width="4.140625" style="45" bestFit="1" customWidth="1"/>
    <col min="10503" max="10503" width="3.85546875" style="45" bestFit="1" customWidth="1"/>
    <col min="10504" max="10504" width="4.140625" style="45" bestFit="1" customWidth="1"/>
    <col min="10505" max="10505" width="3.85546875" style="45" bestFit="1" customWidth="1"/>
    <col min="10506" max="10506" width="4.140625" style="45" bestFit="1" customWidth="1"/>
    <col min="10507" max="10508" width="3.85546875" style="45" bestFit="1" customWidth="1"/>
    <col min="10509" max="10509" width="4.140625" style="45" bestFit="1" customWidth="1"/>
    <col min="10510" max="10510" width="3.85546875" style="45" bestFit="1" customWidth="1"/>
    <col min="10511" max="10511" width="3.28515625" style="45" bestFit="1" customWidth="1"/>
    <col min="10512" max="10516" width="4.140625" style="45" bestFit="1" customWidth="1"/>
    <col min="10517" max="10517" width="5" style="45" bestFit="1" customWidth="1"/>
    <col min="10518" max="10518" width="5" style="45" customWidth="1"/>
    <col min="10519" max="10520" width="4.140625" style="45" bestFit="1" customWidth="1"/>
    <col min="10521" max="10522" width="3.28515625" style="45" bestFit="1" customWidth="1"/>
    <col min="10523" max="10523" width="3.5703125" style="45" bestFit="1" customWidth="1"/>
    <col min="10524" max="10525" width="4.140625" style="45" bestFit="1" customWidth="1"/>
    <col min="10526" max="10528" width="3.28515625" style="45" bestFit="1" customWidth="1"/>
    <col min="10529" max="10529" width="3.85546875" style="45" bestFit="1" customWidth="1"/>
    <col min="10530" max="10531" width="4.140625" style="45" bestFit="1" customWidth="1"/>
    <col min="10532" max="10532" width="3.85546875" style="45" bestFit="1" customWidth="1"/>
    <col min="10533" max="10533" width="4.140625" style="45" bestFit="1" customWidth="1"/>
    <col min="10534" max="10534" width="5.5703125" style="45" bestFit="1" customWidth="1"/>
    <col min="10535" max="10535" width="4.85546875" style="45" customWidth="1"/>
    <col min="10536" max="10536" width="3.5703125" style="45" bestFit="1" customWidth="1"/>
    <col min="10537" max="10537" width="4.140625" style="45" bestFit="1" customWidth="1"/>
    <col min="10538" max="10538" width="3.28515625" style="45" bestFit="1" customWidth="1"/>
    <col min="10539" max="10539" width="3.28515625" style="45" customWidth="1"/>
    <col min="10540" max="10540" width="3.28515625" style="45" bestFit="1" customWidth="1"/>
    <col min="10541" max="10541" width="3.85546875" style="45" bestFit="1" customWidth="1"/>
    <col min="10542" max="10542" width="4.28515625" style="45" customWidth="1"/>
    <col min="10543" max="10751" width="11.42578125" style="45"/>
    <col min="10752" max="10752" width="17.7109375" style="45" customWidth="1"/>
    <col min="10753" max="10753" width="4.140625" style="45" bestFit="1" customWidth="1"/>
    <col min="10754" max="10754" width="3.28515625" style="45" bestFit="1" customWidth="1"/>
    <col min="10755" max="10755" width="3.85546875" style="45" bestFit="1" customWidth="1"/>
    <col min="10756" max="10758" width="4.140625" style="45" bestFit="1" customWidth="1"/>
    <col min="10759" max="10759" width="3.85546875" style="45" bestFit="1" customWidth="1"/>
    <col min="10760" max="10760" width="4.140625" style="45" bestFit="1" customWidth="1"/>
    <col min="10761" max="10761" width="3.85546875" style="45" bestFit="1" customWidth="1"/>
    <col min="10762" max="10762" width="4.140625" style="45" bestFit="1" customWidth="1"/>
    <col min="10763" max="10764" width="3.85546875" style="45" bestFit="1" customWidth="1"/>
    <col min="10765" max="10765" width="4.140625" style="45" bestFit="1" customWidth="1"/>
    <col min="10766" max="10766" width="3.85546875" style="45" bestFit="1" customWidth="1"/>
    <col min="10767" max="10767" width="3.28515625" style="45" bestFit="1" customWidth="1"/>
    <col min="10768" max="10772" width="4.140625" style="45" bestFit="1" customWidth="1"/>
    <col min="10773" max="10773" width="5" style="45" bestFit="1" customWidth="1"/>
    <col min="10774" max="10774" width="5" style="45" customWidth="1"/>
    <col min="10775" max="10776" width="4.140625" style="45" bestFit="1" customWidth="1"/>
    <col min="10777" max="10778" width="3.28515625" style="45" bestFit="1" customWidth="1"/>
    <col min="10779" max="10779" width="3.5703125" style="45" bestFit="1" customWidth="1"/>
    <col min="10780" max="10781" width="4.140625" style="45" bestFit="1" customWidth="1"/>
    <col min="10782" max="10784" width="3.28515625" style="45" bestFit="1" customWidth="1"/>
    <col min="10785" max="10785" width="3.85546875" style="45" bestFit="1" customWidth="1"/>
    <col min="10786" max="10787" width="4.140625" style="45" bestFit="1" customWidth="1"/>
    <col min="10788" max="10788" width="3.85546875" style="45" bestFit="1" customWidth="1"/>
    <col min="10789" max="10789" width="4.140625" style="45" bestFit="1" customWidth="1"/>
    <col min="10790" max="10790" width="5.5703125" style="45" bestFit="1" customWidth="1"/>
    <col min="10791" max="10791" width="4.85546875" style="45" customWidth="1"/>
    <col min="10792" max="10792" width="3.5703125" style="45" bestFit="1" customWidth="1"/>
    <col min="10793" max="10793" width="4.140625" style="45" bestFit="1" customWidth="1"/>
    <col min="10794" max="10794" width="3.28515625" style="45" bestFit="1" customWidth="1"/>
    <col min="10795" max="10795" width="3.28515625" style="45" customWidth="1"/>
    <col min="10796" max="10796" width="3.28515625" style="45" bestFit="1" customWidth="1"/>
    <col min="10797" max="10797" width="3.85546875" style="45" bestFit="1" customWidth="1"/>
    <col min="10798" max="10798" width="4.28515625" style="45" customWidth="1"/>
    <col min="10799" max="11007" width="11.42578125" style="45"/>
    <col min="11008" max="11008" width="17.7109375" style="45" customWidth="1"/>
    <col min="11009" max="11009" width="4.140625" style="45" bestFit="1" customWidth="1"/>
    <col min="11010" max="11010" width="3.28515625" style="45" bestFit="1" customWidth="1"/>
    <col min="11011" max="11011" width="3.85546875" style="45" bestFit="1" customWidth="1"/>
    <col min="11012" max="11014" width="4.140625" style="45" bestFit="1" customWidth="1"/>
    <col min="11015" max="11015" width="3.85546875" style="45" bestFit="1" customWidth="1"/>
    <col min="11016" max="11016" width="4.140625" style="45" bestFit="1" customWidth="1"/>
    <col min="11017" max="11017" width="3.85546875" style="45" bestFit="1" customWidth="1"/>
    <col min="11018" max="11018" width="4.140625" style="45" bestFit="1" customWidth="1"/>
    <col min="11019" max="11020" width="3.85546875" style="45" bestFit="1" customWidth="1"/>
    <col min="11021" max="11021" width="4.140625" style="45" bestFit="1" customWidth="1"/>
    <col min="11022" max="11022" width="3.85546875" style="45" bestFit="1" customWidth="1"/>
    <col min="11023" max="11023" width="3.28515625" style="45" bestFit="1" customWidth="1"/>
    <col min="11024" max="11028" width="4.140625" style="45" bestFit="1" customWidth="1"/>
    <col min="11029" max="11029" width="5" style="45" bestFit="1" customWidth="1"/>
    <col min="11030" max="11030" width="5" style="45" customWidth="1"/>
    <col min="11031" max="11032" width="4.140625" style="45" bestFit="1" customWidth="1"/>
    <col min="11033" max="11034" width="3.28515625" style="45" bestFit="1" customWidth="1"/>
    <col min="11035" max="11035" width="3.5703125" style="45" bestFit="1" customWidth="1"/>
    <col min="11036" max="11037" width="4.140625" style="45" bestFit="1" customWidth="1"/>
    <col min="11038" max="11040" width="3.28515625" style="45" bestFit="1" customWidth="1"/>
    <col min="11041" max="11041" width="3.85546875" style="45" bestFit="1" customWidth="1"/>
    <col min="11042" max="11043" width="4.140625" style="45" bestFit="1" customWidth="1"/>
    <col min="11044" max="11044" width="3.85546875" style="45" bestFit="1" customWidth="1"/>
    <col min="11045" max="11045" width="4.140625" style="45" bestFit="1" customWidth="1"/>
    <col min="11046" max="11046" width="5.5703125" style="45" bestFit="1" customWidth="1"/>
    <col min="11047" max="11047" width="4.85546875" style="45" customWidth="1"/>
    <col min="11048" max="11048" width="3.5703125" style="45" bestFit="1" customWidth="1"/>
    <col min="11049" max="11049" width="4.140625" style="45" bestFit="1" customWidth="1"/>
    <col min="11050" max="11050" width="3.28515625" style="45" bestFit="1" customWidth="1"/>
    <col min="11051" max="11051" width="3.28515625" style="45" customWidth="1"/>
    <col min="11052" max="11052" width="3.28515625" style="45" bestFit="1" customWidth="1"/>
    <col min="11053" max="11053" width="3.85546875" style="45" bestFit="1" customWidth="1"/>
    <col min="11054" max="11054" width="4.28515625" style="45" customWidth="1"/>
    <col min="11055" max="11263" width="11.42578125" style="45"/>
    <col min="11264" max="11264" width="17.7109375" style="45" customWidth="1"/>
    <col min="11265" max="11265" width="4.140625" style="45" bestFit="1" customWidth="1"/>
    <col min="11266" max="11266" width="3.28515625" style="45" bestFit="1" customWidth="1"/>
    <col min="11267" max="11267" width="3.85546875" style="45" bestFit="1" customWidth="1"/>
    <col min="11268" max="11270" width="4.140625" style="45" bestFit="1" customWidth="1"/>
    <col min="11271" max="11271" width="3.85546875" style="45" bestFit="1" customWidth="1"/>
    <col min="11272" max="11272" width="4.140625" style="45" bestFit="1" customWidth="1"/>
    <col min="11273" max="11273" width="3.85546875" style="45" bestFit="1" customWidth="1"/>
    <col min="11274" max="11274" width="4.140625" style="45" bestFit="1" customWidth="1"/>
    <col min="11275" max="11276" width="3.85546875" style="45" bestFit="1" customWidth="1"/>
    <col min="11277" max="11277" width="4.140625" style="45" bestFit="1" customWidth="1"/>
    <col min="11278" max="11278" width="3.85546875" style="45" bestFit="1" customWidth="1"/>
    <col min="11279" max="11279" width="3.28515625" style="45" bestFit="1" customWidth="1"/>
    <col min="11280" max="11284" width="4.140625" style="45" bestFit="1" customWidth="1"/>
    <col min="11285" max="11285" width="5" style="45" bestFit="1" customWidth="1"/>
    <col min="11286" max="11286" width="5" style="45" customWidth="1"/>
    <col min="11287" max="11288" width="4.140625" style="45" bestFit="1" customWidth="1"/>
    <col min="11289" max="11290" width="3.28515625" style="45" bestFit="1" customWidth="1"/>
    <col min="11291" max="11291" width="3.5703125" style="45" bestFit="1" customWidth="1"/>
    <col min="11292" max="11293" width="4.140625" style="45" bestFit="1" customWidth="1"/>
    <col min="11294" max="11296" width="3.28515625" style="45" bestFit="1" customWidth="1"/>
    <col min="11297" max="11297" width="3.85546875" style="45" bestFit="1" customWidth="1"/>
    <col min="11298" max="11299" width="4.140625" style="45" bestFit="1" customWidth="1"/>
    <col min="11300" max="11300" width="3.85546875" style="45" bestFit="1" customWidth="1"/>
    <col min="11301" max="11301" width="4.140625" style="45" bestFit="1" customWidth="1"/>
    <col min="11302" max="11302" width="5.5703125" style="45" bestFit="1" customWidth="1"/>
    <col min="11303" max="11303" width="4.85546875" style="45" customWidth="1"/>
    <col min="11304" max="11304" width="3.5703125" style="45" bestFit="1" customWidth="1"/>
    <col min="11305" max="11305" width="4.140625" style="45" bestFit="1" customWidth="1"/>
    <col min="11306" max="11306" width="3.28515625" style="45" bestFit="1" customWidth="1"/>
    <col min="11307" max="11307" width="3.28515625" style="45" customWidth="1"/>
    <col min="11308" max="11308" width="3.28515625" style="45" bestFit="1" customWidth="1"/>
    <col min="11309" max="11309" width="3.85546875" style="45" bestFit="1" customWidth="1"/>
    <col min="11310" max="11310" width="4.28515625" style="45" customWidth="1"/>
    <col min="11311" max="11519" width="11.42578125" style="45"/>
    <col min="11520" max="11520" width="17.7109375" style="45" customWidth="1"/>
    <col min="11521" max="11521" width="4.140625" style="45" bestFit="1" customWidth="1"/>
    <col min="11522" max="11522" width="3.28515625" style="45" bestFit="1" customWidth="1"/>
    <col min="11523" max="11523" width="3.85546875" style="45" bestFit="1" customWidth="1"/>
    <col min="11524" max="11526" width="4.140625" style="45" bestFit="1" customWidth="1"/>
    <col min="11527" max="11527" width="3.85546875" style="45" bestFit="1" customWidth="1"/>
    <col min="11528" max="11528" width="4.140625" style="45" bestFit="1" customWidth="1"/>
    <col min="11529" max="11529" width="3.85546875" style="45" bestFit="1" customWidth="1"/>
    <col min="11530" max="11530" width="4.140625" style="45" bestFit="1" customWidth="1"/>
    <col min="11531" max="11532" width="3.85546875" style="45" bestFit="1" customWidth="1"/>
    <col min="11533" max="11533" width="4.140625" style="45" bestFit="1" customWidth="1"/>
    <col min="11534" max="11534" width="3.85546875" style="45" bestFit="1" customWidth="1"/>
    <col min="11535" max="11535" width="3.28515625" style="45" bestFit="1" customWidth="1"/>
    <col min="11536" max="11540" width="4.140625" style="45" bestFit="1" customWidth="1"/>
    <col min="11541" max="11541" width="5" style="45" bestFit="1" customWidth="1"/>
    <col min="11542" max="11542" width="5" style="45" customWidth="1"/>
    <col min="11543" max="11544" width="4.140625" style="45" bestFit="1" customWidth="1"/>
    <col min="11545" max="11546" width="3.28515625" style="45" bestFit="1" customWidth="1"/>
    <col min="11547" max="11547" width="3.5703125" style="45" bestFit="1" customWidth="1"/>
    <col min="11548" max="11549" width="4.140625" style="45" bestFit="1" customWidth="1"/>
    <col min="11550" max="11552" width="3.28515625" style="45" bestFit="1" customWidth="1"/>
    <col min="11553" max="11553" width="3.85546875" style="45" bestFit="1" customWidth="1"/>
    <col min="11554" max="11555" width="4.140625" style="45" bestFit="1" customWidth="1"/>
    <col min="11556" max="11556" width="3.85546875" style="45" bestFit="1" customWidth="1"/>
    <col min="11557" max="11557" width="4.140625" style="45" bestFit="1" customWidth="1"/>
    <col min="11558" max="11558" width="5.5703125" style="45" bestFit="1" customWidth="1"/>
    <col min="11559" max="11559" width="4.85546875" style="45" customWidth="1"/>
    <col min="11560" max="11560" width="3.5703125" style="45" bestFit="1" customWidth="1"/>
    <col min="11561" max="11561" width="4.140625" style="45" bestFit="1" customWidth="1"/>
    <col min="11562" max="11562" width="3.28515625" style="45" bestFit="1" customWidth="1"/>
    <col min="11563" max="11563" width="3.28515625" style="45" customWidth="1"/>
    <col min="11564" max="11564" width="3.28515625" style="45" bestFit="1" customWidth="1"/>
    <col min="11565" max="11565" width="3.85546875" style="45" bestFit="1" customWidth="1"/>
    <col min="11566" max="11566" width="4.28515625" style="45" customWidth="1"/>
    <col min="11567" max="11775" width="11.42578125" style="45"/>
    <col min="11776" max="11776" width="17.7109375" style="45" customWidth="1"/>
    <col min="11777" max="11777" width="4.140625" style="45" bestFit="1" customWidth="1"/>
    <col min="11778" max="11778" width="3.28515625" style="45" bestFit="1" customWidth="1"/>
    <col min="11779" max="11779" width="3.85546875" style="45" bestFit="1" customWidth="1"/>
    <col min="11780" max="11782" width="4.140625" style="45" bestFit="1" customWidth="1"/>
    <col min="11783" max="11783" width="3.85546875" style="45" bestFit="1" customWidth="1"/>
    <col min="11784" max="11784" width="4.140625" style="45" bestFit="1" customWidth="1"/>
    <col min="11785" max="11785" width="3.85546875" style="45" bestFit="1" customWidth="1"/>
    <col min="11786" max="11786" width="4.140625" style="45" bestFit="1" customWidth="1"/>
    <col min="11787" max="11788" width="3.85546875" style="45" bestFit="1" customWidth="1"/>
    <col min="11789" max="11789" width="4.140625" style="45" bestFit="1" customWidth="1"/>
    <col min="11790" max="11790" width="3.85546875" style="45" bestFit="1" customWidth="1"/>
    <col min="11791" max="11791" width="3.28515625" style="45" bestFit="1" customWidth="1"/>
    <col min="11792" max="11796" width="4.140625" style="45" bestFit="1" customWidth="1"/>
    <col min="11797" max="11797" width="5" style="45" bestFit="1" customWidth="1"/>
    <col min="11798" max="11798" width="5" style="45" customWidth="1"/>
    <col min="11799" max="11800" width="4.140625" style="45" bestFit="1" customWidth="1"/>
    <col min="11801" max="11802" width="3.28515625" style="45" bestFit="1" customWidth="1"/>
    <col min="11803" max="11803" width="3.5703125" style="45" bestFit="1" customWidth="1"/>
    <col min="11804" max="11805" width="4.140625" style="45" bestFit="1" customWidth="1"/>
    <col min="11806" max="11808" width="3.28515625" style="45" bestFit="1" customWidth="1"/>
    <col min="11809" max="11809" width="3.85546875" style="45" bestFit="1" customWidth="1"/>
    <col min="11810" max="11811" width="4.140625" style="45" bestFit="1" customWidth="1"/>
    <col min="11812" max="11812" width="3.85546875" style="45" bestFit="1" customWidth="1"/>
    <col min="11813" max="11813" width="4.140625" style="45" bestFit="1" customWidth="1"/>
    <col min="11814" max="11814" width="5.5703125" style="45" bestFit="1" customWidth="1"/>
    <col min="11815" max="11815" width="4.85546875" style="45" customWidth="1"/>
    <col min="11816" max="11816" width="3.5703125" style="45" bestFit="1" customWidth="1"/>
    <col min="11817" max="11817" width="4.140625" style="45" bestFit="1" customWidth="1"/>
    <col min="11818" max="11818" width="3.28515625" style="45" bestFit="1" customWidth="1"/>
    <col min="11819" max="11819" width="3.28515625" style="45" customWidth="1"/>
    <col min="11820" max="11820" width="3.28515625" style="45" bestFit="1" customWidth="1"/>
    <col min="11821" max="11821" width="3.85546875" style="45" bestFit="1" customWidth="1"/>
    <col min="11822" max="11822" width="4.28515625" style="45" customWidth="1"/>
    <col min="11823" max="12031" width="11.42578125" style="45"/>
    <col min="12032" max="12032" width="17.7109375" style="45" customWidth="1"/>
    <col min="12033" max="12033" width="4.140625" style="45" bestFit="1" customWidth="1"/>
    <col min="12034" max="12034" width="3.28515625" style="45" bestFit="1" customWidth="1"/>
    <col min="12035" max="12035" width="3.85546875" style="45" bestFit="1" customWidth="1"/>
    <col min="12036" max="12038" width="4.140625" style="45" bestFit="1" customWidth="1"/>
    <col min="12039" max="12039" width="3.85546875" style="45" bestFit="1" customWidth="1"/>
    <col min="12040" max="12040" width="4.140625" style="45" bestFit="1" customWidth="1"/>
    <col min="12041" max="12041" width="3.85546875" style="45" bestFit="1" customWidth="1"/>
    <col min="12042" max="12042" width="4.140625" style="45" bestFit="1" customWidth="1"/>
    <col min="12043" max="12044" width="3.85546875" style="45" bestFit="1" customWidth="1"/>
    <col min="12045" max="12045" width="4.140625" style="45" bestFit="1" customWidth="1"/>
    <col min="12046" max="12046" width="3.85546875" style="45" bestFit="1" customWidth="1"/>
    <col min="12047" max="12047" width="3.28515625" style="45" bestFit="1" customWidth="1"/>
    <col min="12048" max="12052" width="4.140625" style="45" bestFit="1" customWidth="1"/>
    <col min="12053" max="12053" width="5" style="45" bestFit="1" customWidth="1"/>
    <col min="12054" max="12054" width="5" style="45" customWidth="1"/>
    <col min="12055" max="12056" width="4.140625" style="45" bestFit="1" customWidth="1"/>
    <col min="12057" max="12058" width="3.28515625" style="45" bestFit="1" customWidth="1"/>
    <col min="12059" max="12059" width="3.5703125" style="45" bestFit="1" customWidth="1"/>
    <col min="12060" max="12061" width="4.140625" style="45" bestFit="1" customWidth="1"/>
    <col min="12062" max="12064" width="3.28515625" style="45" bestFit="1" customWidth="1"/>
    <col min="12065" max="12065" width="3.85546875" style="45" bestFit="1" customWidth="1"/>
    <col min="12066" max="12067" width="4.140625" style="45" bestFit="1" customWidth="1"/>
    <col min="12068" max="12068" width="3.85546875" style="45" bestFit="1" customWidth="1"/>
    <col min="12069" max="12069" width="4.140625" style="45" bestFit="1" customWidth="1"/>
    <col min="12070" max="12070" width="5.5703125" style="45" bestFit="1" customWidth="1"/>
    <col min="12071" max="12071" width="4.85546875" style="45" customWidth="1"/>
    <col min="12072" max="12072" width="3.5703125" style="45" bestFit="1" customWidth="1"/>
    <col min="12073" max="12073" width="4.140625" style="45" bestFit="1" customWidth="1"/>
    <col min="12074" max="12074" width="3.28515625" style="45" bestFit="1" customWidth="1"/>
    <col min="12075" max="12075" width="3.28515625" style="45" customWidth="1"/>
    <col min="12076" max="12076" width="3.28515625" style="45" bestFit="1" customWidth="1"/>
    <col min="12077" max="12077" width="3.85546875" style="45" bestFit="1" customWidth="1"/>
    <col min="12078" max="12078" width="4.28515625" style="45" customWidth="1"/>
    <col min="12079" max="12287" width="11.42578125" style="45"/>
    <col min="12288" max="12288" width="17.7109375" style="45" customWidth="1"/>
    <col min="12289" max="12289" width="4.140625" style="45" bestFit="1" customWidth="1"/>
    <col min="12290" max="12290" width="3.28515625" style="45" bestFit="1" customWidth="1"/>
    <col min="12291" max="12291" width="3.85546875" style="45" bestFit="1" customWidth="1"/>
    <col min="12292" max="12294" width="4.140625" style="45" bestFit="1" customWidth="1"/>
    <col min="12295" max="12295" width="3.85546875" style="45" bestFit="1" customWidth="1"/>
    <col min="12296" max="12296" width="4.140625" style="45" bestFit="1" customWidth="1"/>
    <col min="12297" max="12297" width="3.85546875" style="45" bestFit="1" customWidth="1"/>
    <col min="12298" max="12298" width="4.140625" style="45" bestFit="1" customWidth="1"/>
    <col min="12299" max="12300" width="3.85546875" style="45" bestFit="1" customWidth="1"/>
    <col min="12301" max="12301" width="4.140625" style="45" bestFit="1" customWidth="1"/>
    <col min="12302" max="12302" width="3.85546875" style="45" bestFit="1" customWidth="1"/>
    <col min="12303" max="12303" width="3.28515625" style="45" bestFit="1" customWidth="1"/>
    <col min="12304" max="12308" width="4.140625" style="45" bestFit="1" customWidth="1"/>
    <col min="12309" max="12309" width="5" style="45" bestFit="1" customWidth="1"/>
    <col min="12310" max="12310" width="5" style="45" customWidth="1"/>
    <col min="12311" max="12312" width="4.140625" style="45" bestFit="1" customWidth="1"/>
    <col min="12313" max="12314" width="3.28515625" style="45" bestFit="1" customWidth="1"/>
    <col min="12315" max="12315" width="3.5703125" style="45" bestFit="1" customWidth="1"/>
    <col min="12316" max="12317" width="4.140625" style="45" bestFit="1" customWidth="1"/>
    <col min="12318" max="12320" width="3.28515625" style="45" bestFit="1" customWidth="1"/>
    <col min="12321" max="12321" width="3.85546875" style="45" bestFit="1" customWidth="1"/>
    <col min="12322" max="12323" width="4.140625" style="45" bestFit="1" customWidth="1"/>
    <col min="12324" max="12324" width="3.85546875" style="45" bestFit="1" customWidth="1"/>
    <col min="12325" max="12325" width="4.140625" style="45" bestFit="1" customWidth="1"/>
    <col min="12326" max="12326" width="5.5703125" style="45" bestFit="1" customWidth="1"/>
    <col min="12327" max="12327" width="4.85546875" style="45" customWidth="1"/>
    <col min="12328" max="12328" width="3.5703125" style="45" bestFit="1" customWidth="1"/>
    <col min="12329" max="12329" width="4.140625" style="45" bestFit="1" customWidth="1"/>
    <col min="12330" max="12330" width="3.28515625" style="45" bestFit="1" customWidth="1"/>
    <col min="12331" max="12331" width="3.28515625" style="45" customWidth="1"/>
    <col min="12332" max="12332" width="3.28515625" style="45" bestFit="1" customWidth="1"/>
    <col min="12333" max="12333" width="3.85546875" style="45" bestFit="1" customWidth="1"/>
    <col min="12334" max="12334" width="4.28515625" style="45" customWidth="1"/>
    <col min="12335" max="12543" width="11.42578125" style="45"/>
    <col min="12544" max="12544" width="17.7109375" style="45" customWidth="1"/>
    <col min="12545" max="12545" width="4.140625" style="45" bestFit="1" customWidth="1"/>
    <col min="12546" max="12546" width="3.28515625" style="45" bestFit="1" customWidth="1"/>
    <col min="12547" max="12547" width="3.85546875" style="45" bestFit="1" customWidth="1"/>
    <col min="12548" max="12550" width="4.140625" style="45" bestFit="1" customWidth="1"/>
    <col min="12551" max="12551" width="3.85546875" style="45" bestFit="1" customWidth="1"/>
    <col min="12552" max="12552" width="4.140625" style="45" bestFit="1" customWidth="1"/>
    <col min="12553" max="12553" width="3.85546875" style="45" bestFit="1" customWidth="1"/>
    <col min="12554" max="12554" width="4.140625" style="45" bestFit="1" customWidth="1"/>
    <col min="12555" max="12556" width="3.85546875" style="45" bestFit="1" customWidth="1"/>
    <col min="12557" max="12557" width="4.140625" style="45" bestFit="1" customWidth="1"/>
    <col min="12558" max="12558" width="3.85546875" style="45" bestFit="1" customWidth="1"/>
    <col min="12559" max="12559" width="3.28515625" style="45" bestFit="1" customWidth="1"/>
    <col min="12560" max="12564" width="4.140625" style="45" bestFit="1" customWidth="1"/>
    <col min="12565" max="12565" width="5" style="45" bestFit="1" customWidth="1"/>
    <col min="12566" max="12566" width="5" style="45" customWidth="1"/>
    <col min="12567" max="12568" width="4.140625" style="45" bestFit="1" customWidth="1"/>
    <col min="12569" max="12570" width="3.28515625" style="45" bestFit="1" customWidth="1"/>
    <col min="12571" max="12571" width="3.5703125" style="45" bestFit="1" customWidth="1"/>
    <col min="12572" max="12573" width="4.140625" style="45" bestFit="1" customWidth="1"/>
    <col min="12574" max="12576" width="3.28515625" style="45" bestFit="1" customWidth="1"/>
    <col min="12577" max="12577" width="3.85546875" style="45" bestFit="1" customWidth="1"/>
    <col min="12578" max="12579" width="4.140625" style="45" bestFit="1" customWidth="1"/>
    <col min="12580" max="12580" width="3.85546875" style="45" bestFit="1" customWidth="1"/>
    <col min="12581" max="12581" width="4.140625" style="45" bestFit="1" customWidth="1"/>
    <col min="12582" max="12582" width="5.5703125" style="45" bestFit="1" customWidth="1"/>
    <col min="12583" max="12583" width="4.85546875" style="45" customWidth="1"/>
    <col min="12584" max="12584" width="3.5703125" style="45" bestFit="1" customWidth="1"/>
    <col min="12585" max="12585" width="4.140625" style="45" bestFit="1" customWidth="1"/>
    <col min="12586" max="12586" width="3.28515625" style="45" bestFit="1" customWidth="1"/>
    <col min="12587" max="12587" width="3.28515625" style="45" customWidth="1"/>
    <col min="12588" max="12588" width="3.28515625" style="45" bestFit="1" customWidth="1"/>
    <col min="12589" max="12589" width="3.85546875" style="45" bestFit="1" customWidth="1"/>
    <col min="12590" max="12590" width="4.28515625" style="45" customWidth="1"/>
    <col min="12591" max="12799" width="11.42578125" style="45"/>
    <col min="12800" max="12800" width="17.7109375" style="45" customWidth="1"/>
    <col min="12801" max="12801" width="4.140625" style="45" bestFit="1" customWidth="1"/>
    <col min="12802" max="12802" width="3.28515625" style="45" bestFit="1" customWidth="1"/>
    <col min="12803" max="12803" width="3.85546875" style="45" bestFit="1" customWidth="1"/>
    <col min="12804" max="12806" width="4.140625" style="45" bestFit="1" customWidth="1"/>
    <col min="12807" max="12807" width="3.85546875" style="45" bestFit="1" customWidth="1"/>
    <col min="12808" max="12808" width="4.140625" style="45" bestFit="1" customWidth="1"/>
    <col min="12809" max="12809" width="3.85546875" style="45" bestFit="1" customWidth="1"/>
    <col min="12810" max="12810" width="4.140625" style="45" bestFit="1" customWidth="1"/>
    <col min="12811" max="12812" width="3.85546875" style="45" bestFit="1" customWidth="1"/>
    <col min="12813" max="12813" width="4.140625" style="45" bestFit="1" customWidth="1"/>
    <col min="12814" max="12814" width="3.85546875" style="45" bestFit="1" customWidth="1"/>
    <col min="12815" max="12815" width="3.28515625" style="45" bestFit="1" customWidth="1"/>
    <col min="12816" max="12820" width="4.140625" style="45" bestFit="1" customWidth="1"/>
    <col min="12821" max="12821" width="5" style="45" bestFit="1" customWidth="1"/>
    <col min="12822" max="12822" width="5" style="45" customWidth="1"/>
    <col min="12823" max="12824" width="4.140625" style="45" bestFit="1" customWidth="1"/>
    <col min="12825" max="12826" width="3.28515625" style="45" bestFit="1" customWidth="1"/>
    <col min="12827" max="12827" width="3.5703125" style="45" bestFit="1" customWidth="1"/>
    <col min="12828" max="12829" width="4.140625" style="45" bestFit="1" customWidth="1"/>
    <col min="12830" max="12832" width="3.28515625" style="45" bestFit="1" customWidth="1"/>
    <col min="12833" max="12833" width="3.85546875" style="45" bestFit="1" customWidth="1"/>
    <col min="12834" max="12835" width="4.140625" style="45" bestFit="1" customWidth="1"/>
    <col min="12836" max="12836" width="3.85546875" style="45" bestFit="1" customWidth="1"/>
    <col min="12837" max="12837" width="4.140625" style="45" bestFit="1" customWidth="1"/>
    <col min="12838" max="12838" width="5.5703125" style="45" bestFit="1" customWidth="1"/>
    <col min="12839" max="12839" width="4.85546875" style="45" customWidth="1"/>
    <col min="12840" max="12840" width="3.5703125" style="45" bestFit="1" customWidth="1"/>
    <col min="12841" max="12841" width="4.140625" style="45" bestFit="1" customWidth="1"/>
    <col min="12842" max="12842" width="3.28515625" style="45" bestFit="1" customWidth="1"/>
    <col min="12843" max="12843" width="3.28515625" style="45" customWidth="1"/>
    <col min="12844" max="12844" width="3.28515625" style="45" bestFit="1" customWidth="1"/>
    <col min="12845" max="12845" width="3.85546875" style="45" bestFit="1" customWidth="1"/>
    <col min="12846" max="12846" width="4.28515625" style="45" customWidth="1"/>
    <col min="12847" max="13055" width="11.42578125" style="45"/>
    <col min="13056" max="13056" width="17.7109375" style="45" customWidth="1"/>
    <col min="13057" max="13057" width="4.140625" style="45" bestFit="1" customWidth="1"/>
    <col min="13058" max="13058" width="3.28515625" style="45" bestFit="1" customWidth="1"/>
    <col min="13059" max="13059" width="3.85546875" style="45" bestFit="1" customWidth="1"/>
    <col min="13060" max="13062" width="4.140625" style="45" bestFit="1" customWidth="1"/>
    <col min="13063" max="13063" width="3.85546875" style="45" bestFit="1" customWidth="1"/>
    <col min="13064" max="13064" width="4.140625" style="45" bestFit="1" customWidth="1"/>
    <col min="13065" max="13065" width="3.85546875" style="45" bestFit="1" customWidth="1"/>
    <col min="13066" max="13066" width="4.140625" style="45" bestFit="1" customWidth="1"/>
    <col min="13067" max="13068" width="3.85546875" style="45" bestFit="1" customWidth="1"/>
    <col min="13069" max="13069" width="4.140625" style="45" bestFit="1" customWidth="1"/>
    <col min="13070" max="13070" width="3.85546875" style="45" bestFit="1" customWidth="1"/>
    <col min="13071" max="13071" width="3.28515625" style="45" bestFit="1" customWidth="1"/>
    <col min="13072" max="13076" width="4.140625" style="45" bestFit="1" customWidth="1"/>
    <col min="13077" max="13077" width="5" style="45" bestFit="1" customWidth="1"/>
    <col min="13078" max="13078" width="5" style="45" customWidth="1"/>
    <col min="13079" max="13080" width="4.140625" style="45" bestFit="1" customWidth="1"/>
    <col min="13081" max="13082" width="3.28515625" style="45" bestFit="1" customWidth="1"/>
    <col min="13083" max="13083" width="3.5703125" style="45" bestFit="1" customWidth="1"/>
    <col min="13084" max="13085" width="4.140625" style="45" bestFit="1" customWidth="1"/>
    <col min="13086" max="13088" width="3.28515625" style="45" bestFit="1" customWidth="1"/>
    <col min="13089" max="13089" width="3.85546875" style="45" bestFit="1" customWidth="1"/>
    <col min="13090" max="13091" width="4.140625" style="45" bestFit="1" customWidth="1"/>
    <col min="13092" max="13092" width="3.85546875" style="45" bestFit="1" customWidth="1"/>
    <col min="13093" max="13093" width="4.140625" style="45" bestFit="1" customWidth="1"/>
    <col min="13094" max="13094" width="5.5703125" style="45" bestFit="1" customWidth="1"/>
    <col min="13095" max="13095" width="4.85546875" style="45" customWidth="1"/>
    <col min="13096" max="13096" width="3.5703125" style="45" bestFit="1" customWidth="1"/>
    <col min="13097" max="13097" width="4.140625" style="45" bestFit="1" customWidth="1"/>
    <col min="13098" max="13098" width="3.28515625" style="45" bestFit="1" customWidth="1"/>
    <col min="13099" max="13099" width="3.28515625" style="45" customWidth="1"/>
    <col min="13100" max="13100" width="3.28515625" style="45" bestFit="1" customWidth="1"/>
    <col min="13101" max="13101" width="3.85546875" style="45" bestFit="1" customWidth="1"/>
    <col min="13102" max="13102" width="4.28515625" style="45" customWidth="1"/>
    <col min="13103" max="13311" width="11.42578125" style="45"/>
    <col min="13312" max="13312" width="17.7109375" style="45" customWidth="1"/>
    <col min="13313" max="13313" width="4.140625" style="45" bestFit="1" customWidth="1"/>
    <col min="13314" max="13314" width="3.28515625" style="45" bestFit="1" customWidth="1"/>
    <col min="13315" max="13315" width="3.85546875" style="45" bestFit="1" customWidth="1"/>
    <col min="13316" max="13318" width="4.140625" style="45" bestFit="1" customWidth="1"/>
    <col min="13319" max="13319" width="3.85546875" style="45" bestFit="1" customWidth="1"/>
    <col min="13320" max="13320" width="4.140625" style="45" bestFit="1" customWidth="1"/>
    <col min="13321" max="13321" width="3.85546875" style="45" bestFit="1" customWidth="1"/>
    <col min="13322" max="13322" width="4.140625" style="45" bestFit="1" customWidth="1"/>
    <col min="13323" max="13324" width="3.85546875" style="45" bestFit="1" customWidth="1"/>
    <col min="13325" max="13325" width="4.140625" style="45" bestFit="1" customWidth="1"/>
    <col min="13326" max="13326" width="3.85546875" style="45" bestFit="1" customWidth="1"/>
    <col min="13327" max="13327" width="3.28515625" style="45" bestFit="1" customWidth="1"/>
    <col min="13328" max="13332" width="4.140625" style="45" bestFit="1" customWidth="1"/>
    <col min="13333" max="13333" width="5" style="45" bestFit="1" customWidth="1"/>
    <col min="13334" max="13334" width="5" style="45" customWidth="1"/>
    <col min="13335" max="13336" width="4.140625" style="45" bestFit="1" customWidth="1"/>
    <col min="13337" max="13338" width="3.28515625" style="45" bestFit="1" customWidth="1"/>
    <col min="13339" max="13339" width="3.5703125" style="45" bestFit="1" customWidth="1"/>
    <col min="13340" max="13341" width="4.140625" style="45" bestFit="1" customWidth="1"/>
    <col min="13342" max="13344" width="3.28515625" style="45" bestFit="1" customWidth="1"/>
    <col min="13345" max="13345" width="3.85546875" style="45" bestFit="1" customWidth="1"/>
    <col min="13346" max="13347" width="4.140625" style="45" bestFit="1" customWidth="1"/>
    <col min="13348" max="13348" width="3.85546875" style="45" bestFit="1" customWidth="1"/>
    <col min="13349" max="13349" width="4.140625" style="45" bestFit="1" customWidth="1"/>
    <col min="13350" max="13350" width="5.5703125" style="45" bestFit="1" customWidth="1"/>
    <col min="13351" max="13351" width="4.85546875" style="45" customWidth="1"/>
    <col min="13352" max="13352" width="3.5703125" style="45" bestFit="1" customWidth="1"/>
    <col min="13353" max="13353" width="4.140625" style="45" bestFit="1" customWidth="1"/>
    <col min="13354" max="13354" width="3.28515625" style="45" bestFit="1" customWidth="1"/>
    <col min="13355" max="13355" width="3.28515625" style="45" customWidth="1"/>
    <col min="13356" max="13356" width="3.28515625" style="45" bestFit="1" customWidth="1"/>
    <col min="13357" max="13357" width="3.85546875" style="45" bestFit="1" customWidth="1"/>
    <col min="13358" max="13358" width="4.28515625" style="45" customWidth="1"/>
    <col min="13359" max="13567" width="11.42578125" style="45"/>
    <col min="13568" max="13568" width="17.7109375" style="45" customWidth="1"/>
    <col min="13569" max="13569" width="4.140625" style="45" bestFit="1" customWidth="1"/>
    <col min="13570" max="13570" width="3.28515625" style="45" bestFit="1" customWidth="1"/>
    <col min="13571" max="13571" width="3.85546875" style="45" bestFit="1" customWidth="1"/>
    <col min="13572" max="13574" width="4.140625" style="45" bestFit="1" customWidth="1"/>
    <col min="13575" max="13575" width="3.85546875" style="45" bestFit="1" customWidth="1"/>
    <col min="13576" max="13576" width="4.140625" style="45" bestFit="1" customWidth="1"/>
    <col min="13577" max="13577" width="3.85546875" style="45" bestFit="1" customWidth="1"/>
    <col min="13578" max="13578" width="4.140625" style="45" bestFit="1" customWidth="1"/>
    <col min="13579" max="13580" width="3.85546875" style="45" bestFit="1" customWidth="1"/>
    <col min="13581" max="13581" width="4.140625" style="45" bestFit="1" customWidth="1"/>
    <col min="13582" max="13582" width="3.85546875" style="45" bestFit="1" customWidth="1"/>
    <col min="13583" max="13583" width="3.28515625" style="45" bestFit="1" customWidth="1"/>
    <col min="13584" max="13588" width="4.140625" style="45" bestFit="1" customWidth="1"/>
    <col min="13589" max="13589" width="5" style="45" bestFit="1" customWidth="1"/>
    <col min="13590" max="13590" width="5" style="45" customWidth="1"/>
    <col min="13591" max="13592" width="4.140625" style="45" bestFit="1" customWidth="1"/>
    <col min="13593" max="13594" width="3.28515625" style="45" bestFit="1" customWidth="1"/>
    <col min="13595" max="13595" width="3.5703125" style="45" bestFit="1" customWidth="1"/>
    <col min="13596" max="13597" width="4.140625" style="45" bestFit="1" customWidth="1"/>
    <col min="13598" max="13600" width="3.28515625" style="45" bestFit="1" customWidth="1"/>
    <col min="13601" max="13601" width="3.85546875" style="45" bestFit="1" customWidth="1"/>
    <col min="13602" max="13603" width="4.140625" style="45" bestFit="1" customWidth="1"/>
    <col min="13604" max="13604" width="3.85546875" style="45" bestFit="1" customWidth="1"/>
    <col min="13605" max="13605" width="4.140625" style="45" bestFit="1" customWidth="1"/>
    <col min="13606" max="13606" width="5.5703125" style="45" bestFit="1" customWidth="1"/>
    <col min="13607" max="13607" width="4.85546875" style="45" customWidth="1"/>
    <col min="13608" max="13608" width="3.5703125" style="45" bestFit="1" customWidth="1"/>
    <col min="13609" max="13609" width="4.140625" style="45" bestFit="1" customWidth="1"/>
    <col min="13610" max="13610" width="3.28515625" style="45" bestFit="1" customWidth="1"/>
    <col min="13611" max="13611" width="3.28515625" style="45" customWidth="1"/>
    <col min="13612" max="13612" width="3.28515625" style="45" bestFit="1" customWidth="1"/>
    <col min="13613" max="13613" width="3.85546875" style="45" bestFit="1" customWidth="1"/>
    <col min="13614" max="13614" width="4.28515625" style="45" customWidth="1"/>
    <col min="13615" max="13823" width="11.42578125" style="45"/>
    <col min="13824" max="13824" width="17.7109375" style="45" customWidth="1"/>
    <col min="13825" max="13825" width="4.140625" style="45" bestFit="1" customWidth="1"/>
    <col min="13826" max="13826" width="3.28515625" style="45" bestFit="1" customWidth="1"/>
    <col min="13827" max="13827" width="3.85546875" style="45" bestFit="1" customWidth="1"/>
    <col min="13828" max="13830" width="4.140625" style="45" bestFit="1" customWidth="1"/>
    <col min="13831" max="13831" width="3.85546875" style="45" bestFit="1" customWidth="1"/>
    <col min="13832" max="13832" width="4.140625" style="45" bestFit="1" customWidth="1"/>
    <col min="13833" max="13833" width="3.85546875" style="45" bestFit="1" customWidth="1"/>
    <col min="13834" max="13834" width="4.140625" style="45" bestFit="1" customWidth="1"/>
    <col min="13835" max="13836" width="3.85546875" style="45" bestFit="1" customWidth="1"/>
    <col min="13837" max="13837" width="4.140625" style="45" bestFit="1" customWidth="1"/>
    <col min="13838" max="13838" width="3.85546875" style="45" bestFit="1" customWidth="1"/>
    <col min="13839" max="13839" width="3.28515625" style="45" bestFit="1" customWidth="1"/>
    <col min="13840" max="13844" width="4.140625" style="45" bestFit="1" customWidth="1"/>
    <col min="13845" max="13845" width="5" style="45" bestFit="1" customWidth="1"/>
    <col min="13846" max="13846" width="5" style="45" customWidth="1"/>
    <col min="13847" max="13848" width="4.140625" style="45" bestFit="1" customWidth="1"/>
    <col min="13849" max="13850" width="3.28515625" style="45" bestFit="1" customWidth="1"/>
    <col min="13851" max="13851" width="3.5703125" style="45" bestFit="1" customWidth="1"/>
    <col min="13852" max="13853" width="4.140625" style="45" bestFit="1" customWidth="1"/>
    <col min="13854" max="13856" width="3.28515625" style="45" bestFit="1" customWidth="1"/>
    <col min="13857" max="13857" width="3.85546875" style="45" bestFit="1" customWidth="1"/>
    <col min="13858" max="13859" width="4.140625" style="45" bestFit="1" customWidth="1"/>
    <col min="13860" max="13860" width="3.85546875" style="45" bestFit="1" customWidth="1"/>
    <col min="13861" max="13861" width="4.140625" style="45" bestFit="1" customWidth="1"/>
    <col min="13862" max="13862" width="5.5703125" style="45" bestFit="1" customWidth="1"/>
    <col min="13863" max="13863" width="4.85546875" style="45" customWidth="1"/>
    <col min="13864" max="13864" width="3.5703125" style="45" bestFit="1" customWidth="1"/>
    <col min="13865" max="13865" width="4.140625" style="45" bestFit="1" customWidth="1"/>
    <col min="13866" max="13866" width="3.28515625" style="45" bestFit="1" customWidth="1"/>
    <col min="13867" max="13867" width="3.28515625" style="45" customWidth="1"/>
    <col min="13868" max="13868" width="3.28515625" style="45" bestFit="1" customWidth="1"/>
    <col min="13869" max="13869" width="3.85546875" style="45" bestFit="1" customWidth="1"/>
    <col min="13870" max="13870" width="4.28515625" style="45" customWidth="1"/>
    <col min="13871" max="14079" width="11.42578125" style="45"/>
    <col min="14080" max="14080" width="17.7109375" style="45" customWidth="1"/>
    <col min="14081" max="14081" width="4.140625" style="45" bestFit="1" customWidth="1"/>
    <col min="14082" max="14082" width="3.28515625" style="45" bestFit="1" customWidth="1"/>
    <col min="14083" max="14083" width="3.85546875" style="45" bestFit="1" customWidth="1"/>
    <col min="14084" max="14086" width="4.140625" style="45" bestFit="1" customWidth="1"/>
    <col min="14087" max="14087" width="3.85546875" style="45" bestFit="1" customWidth="1"/>
    <col min="14088" max="14088" width="4.140625" style="45" bestFit="1" customWidth="1"/>
    <col min="14089" max="14089" width="3.85546875" style="45" bestFit="1" customWidth="1"/>
    <col min="14090" max="14090" width="4.140625" style="45" bestFit="1" customWidth="1"/>
    <col min="14091" max="14092" width="3.85546875" style="45" bestFit="1" customWidth="1"/>
    <col min="14093" max="14093" width="4.140625" style="45" bestFit="1" customWidth="1"/>
    <col min="14094" max="14094" width="3.85546875" style="45" bestFit="1" customWidth="1"/>
    <col min="14095" max="14095" width="3.28515625" style="45" bestFit="1" customWidth="1"/>
    <col min="14096" max="14100" width="4.140625" style="45" bestFit="1" customWidth="1"/>
    <col min="14101" max="14101" width="5" style="45" bestFit="1" customWidth="1"/>
    <col min="14102" max="14102" width="5" style="45" customWidth="1"/>
    <col min="14103" max="14104" width="4.140625" style="45" bestFit="1" customWidth="1"/>
    <col min="14105" max="14106" width="3.28515625" style="45" bestFit="1" customWidth="1"/>
    <col min="14107" max="14107" width="3.5703125" style="45" bestFit="1" customWidth="1"/>
    <col min="14108" max="14109" width="4.140625" style="45" bestFit="1" customWidth="1"/>
    <col min="14110" max="14112" width="3.28515625" style="45" bestFit="1" customWidth="1"/>
    <col min="14113" max="14113" width="3.85546875" style="45" bestFit="1" customWidth="1"/>
    <col min="14114" max="14115" width="4.140625" style="45" bestFit="1" customWidth="1"/>
    <col min="14116" max="14116" width="3.85546875" style="45" bestFit="1" customWidth="1"/>
    <col min="14117" max="14117" width="4.140625" style="45" bestFit="1" customWidth="1"/>
    <col min="14118" max="14118" width="5.5703125" style="45" bestFit="1" customWidth="1"/>
    <col min="14119" max="14119" width="4.85546875" style="45" customWidth="1"/>
    <col min="14120" max="14120" width="3.5703125" style="45" bestFit="1" customWidth="1"/>
    <col min="14121" max="14121" width="4.140625" style="45" bestFit="1" customWidth="1"/>
    <col min="14122" max="14122" width="3.28515625" style="45" bestFit="1" customWidth="1"/>
    <col min="14123" max="14123" width="3.28515625" style="45" customWidth="1"/>
    <col min="14124" max="14124" width="3.28515625" style="45" bestFit="1" customWidth="1"/>
    <col min="14125" max="14125" width="3.85546875" style="45" bestFit="1" customWidth="1"/>
    <col min="14126" max="14126" width="4.28515625" style="45" customWidth="1"/>
    <col min="14127" max="14335" width="11.42578125" style="45"/>
    <col min="14336" max="14336" width="17.7109375" style="45" customWidth="1"/>
    <col min="14337" max="14337" width="4.140625" style="45" bestFit="1" customWidth="1"/>
    <col min="14338" max="14338" width="3.28515625" style="45" bestFit="1" customWidth="1"/>
    <col min="14339" max="14339" width="3.85546875" style="45" bestFit="1" customWidth="1"/>
    <col min="14340" max="14342" width="4.140625" style="45" bestFit="1" customWidth="1"/>
    <col min="14343" max="14343" width="3.85546875" style="45" bestFit="1" customWidth="1"/>
    <col min="14344" max="14344" width="4.140625" style="45" bestFit="1" customWidth="1"/>
    <col min="14345" max="14345" width="3.85546875" style="45" bestFit="1" customWidth="1"/>
    <col min="14346" max="14346" width="4.140625" style="45" bestFit="1" customWidth="1"/>
    <col min="14347" max="14348" width="3.85546875" style="45" bestFit="1" customWidth="1"/>
    <col min="14349" max="14349" width="4.140625" style="45" bestFit="1" customWidth="1"/>
    <col min="14350" max="14350" width="3.85546875" style="45" bestFit="1" customWidth="1"/>
    <col min="14351" max="14351" width="3.28515625" style="45" bestFit="1" customWidth="1"/>
    <col min="14352" max="14356" width="4.140625" style="45" bestFit="1" customWidth="1"/>
    <col min="14357" max="14357" width="5" style="45" bestFit="1" customWidth="1"/>
    <col min="14358" max="14358" width="5" style="45" customWidth="1"/>
    <col min="14359" max="14360" width="4.140625" style="45" bestFit="1" customWidth="1"/>
    <col min="14361" max="14362" width="3.28515625" style="45" bestFit="1" customWidth="1"/>
    <col min="14363" max="14363" width="3.5703125" style="45" bestFit="1" customWidth="1"/>
    <col min="14364" max="14365" width="4.140625" style="45" bestFit="1" customWidth="1"/>
    <col min="14366" max="14368" width="3.28515625" style="45" bestFit="1" customWidth="1"/>
    <col min="14369" max="14369" width="3.85546875" style="45" bestFit="1" customWidth="1"/>
    <col min="14370" max="14371" width="4.140625" style="45" bestFit="1" customWidth="1"/>
    <col min="14372" max="14372" width="3.85546875" style="45" bestFit="1" customWidth="1"/>
    <col min="14373" max="14373" width="4.140625" style="45" bestFit="1" customWidth="1"/>
    <col min="14374" max="14374" width="5.5703125" style="45" bestFit="1" customWidth="1"/>
    <col min="14375" max="14375" width="4.85546875" style="45" customWidth="1"/>
    <col min="14376" max="14376" width="3.5703125" style="45" bestFit="1" customWidth="1"/>
    <col min="14377" max="14377" width="4.140625" style="45" bestFit="1" customWidth="1"/>
    <col min="14378" max="14378" width="3.28515625" style="45" bestFit="1" customWidth="1"/>
    <col min="14379" max="14379" width="3.28515625" style="45" customWidth="1"/>
    <col min="14380" max="14380" width="3.28515625" style="45" bestFit="1" customWidth="1"/>
    <col min="14381" max="14381" width="3.85546875" style="45" bestFit="1" customWidth="1"/>
    <col min="14382" max="14382" width="4.28515625" style="45" customWidth="1"/>
    <col min="14383" max="14591" width="11.42578125" style="45"/>
    <col min="14592" max="14592" width="17.7109375" style="45" customWidth="1"/>
    <col min="14593" max="14593" width="4.140625" style="45" bestFit="1" customWidth="1"/>
    <col min="14594" max="14594" width="3.28515625" style="45" bestFit="1" customWidth="1"/>
    <col min="14595" max="14595" width="3.85546875" style="45" bestFit="1" customWidth="1"/>
    <col min="14596" max="14598" width="4.140625" style="45" bestFit="1" customWidth="1"/>
    <col min="14599" max="14599" width="3.85546875" style="45" bestFit="1" customWidth="1"/>
    <col min="14600" max="14600" width="4.140625" style="45" bestFit="1" customWidth="1"/>
    <col min="14601" max="14601" width="3.85546875" style="45" bestFit="1" customWidth="1"/>
    <col min="14602" max="14602" width="4.140625" style="45" bestFit="1" customWidth="1"/>
    <col min="14603" max="14604" width="3.85546875" style="45" bestFit="1" customWidth="1"/>
    <col min="14605" max="14605" width="4.140625" style="45" bestFit="1" customWidth="1"/>
    <col min="14606" max="14606" width="3.85546875" style="45" bestFit="1" customWidth="1"/>
    <col min="14607" max="14607" width="3.28515625" style="45" bestFit="1" customWidth="1"/>
    <col min="14608" max="14612" width="4.140625" style="45" bestFit="1" customWidth="1"/>
    <col min="14613" max="14613" width="5" style="45" bestFit="1" customWidth="1"/>
    <col min="14614" max="14614" width="5" style="45" customWidth="1"/>
    <col min="14615" max="14616" width="4.140625" style="45" bestFit="1" customWidth="1"/>
    <col min="14617" max="14618" width="3.28515625" style="45" bestFit="1" customWidth="1"/>
    <col min="14619" max="14619" width="3.5703125" style="45" bestFit="1" customWidth="1"/>
    <col min="14620" max="14621" width="4.140625" style="45" bestFit="1" customWidth="1"/>
    <col min="14622" max="14624" width="3.28515625" style="45" bestFit="1" customWidth="1"/>
    <col min="14625" max="14625" width="3.85546875" style="45" bestFit="1" customWidth="1"/>
    <col min="14626" max="14627" width="4.140625" style="45" bestFit="1" customWidth="1"/>
    <col min="14628" max="14628" width="3.85546875" style="45" bestFit="1" customWidth="1"/>
    <col min="14629" max="14629" width="4.140625" style="45" bestFit="1" customWidth="1"/>
    <col min="14630" max="14630" width="5.5703125" style="45" bestFit="1" customWidth="1"/>
    <col min="14631" max="14631" width="4.85546875" style="45" customWidth="1"/>
    <col min="14632" max="14632" width="3.5703125" style="45" bestFit="1" customWidth="1"/>
    <col min="14633" max="14633" width="4.140625" style="45" bestFit="1" customWidth="1"/>
    <col min="14634" max="14634" width="3.28515625" style="45" bestFit="1" customWidth="1"/>
    <col min="14635" max="14635" width="3.28515625" style="45" customWidth="1"/>
    <col min="14636" max="14636" width="3.28515625" style="45" bestFit="1" customWidth="1"/>
    <col min="14637" max="14637" width="3.85546875" style="45" bestFit="1" customWidth="1"/>
    <col min="14638" max="14638" width="4.28515625" style="45" customWidth="1"/>
    <col min="14639" max="14847" width="11.42578125" style="45"/>
    <col min="14848" max="14848" width="17.7109375" style="45" customWidth="1"/>
    <col min="14849" max="14849" width="4.140625" style="45" bestFit="1" customWidth="1"/>
    <col min="14850" max="14850" width="3.28515625" style="45" bestFit="1" customWidth="1"/>
    <col min="14851" max="14851" width="3.85546875" style="45" bestFit="1" customWidth="1"/>
    <col min="14852" max="14854" width="4.140625" style="45" bestFit="1" customWidth="1"/>
    <col min="14855" max="14855" width="3.85546875" style="45" bestFit="1" customWidth="1"/>
    <col min="14856" max="14856" width="4.140625" style="45" bestFit="1" customWidth="1"/>
    <col min="14857" max="14857" width="3.85546875" style="45" bestFit="1" customWidth="1"/>
    <col min="14858" max="14858" width="4.140625" style="45" bestFit="1" customWidth="1"/>
    <col min="14859" max="14860" width="3.85546875" style="45" bestFit="1" customWidth="1"/>
    <col min="14861" max="14861" width="4.140625" style="45" bestFit="1" customWidth="1"/>
    <col min="14862" max="14862" width="3.85546875" style="45" bestFit="1" customWidth="1"/>
    <col min="14863" max="14863" width="3.28515625" style="45" bestFit="1" customWidth="1"/>
    <col min="14864" max="14868" width="4.140625" style="45" bestFit="1" customWidth="1"/>
    <col min="14869" max="14869" width="5" style="45" bestFit="1" customWidth="1"/>
    <col min="14870" max="14870" width="5" style="45" customWidth="1"/>
    <col min="14871" max="14872" width="4.140625" style="45" bestFit="1" customWidth="1"/>
    <col min="14873" max="14874" width="3.28515625" style="45" bestFit="1" customWidth="1"/>
    <col min="14875" max="14875" width="3.5703125" style="45" bestFit="1" customWidth="1"/>
    <col min="14876" max="14877" width="4.140625" style="45" bestFit="1" customWidth="1"/>
    <col min="14878" max="14880" width="3.28515625" style="45" bestFit="1" customWidth="1"/>
    <col min="14881" max="14881" width="3.85546875" style="45" bestFit="1" customWidth="1"/>
    <col min="14882" max="14883" width="4.140625" style="45" bestFit="1" customWidth="1"/>
    <col min="14884" max="14884" width="3.85546875" style="45" bestFit="1" customWidth="1"/>
    <col min="14885" max="14885" width="4.140625" style="45" bestFit="1" customWidth="1"/>
    <col min="14886" max="14886" width="5.5703125" style="45" bestFit="1" customWidth="1"/>
    <col min="14887" max="14887" width="4.85546875" style="45" customWidth="1"/>
    <col min="14888" max="14888" width="3.5703125" style="45" bestFit="1" customWidth="1"/>
    <col min="14889" max="14889" width="4.140625" style="45" bestFit="1" customWidth="1"/>
    <col min="14890" max="14890" width="3.28515625" style="45" bestFit="1" customWidth="1"/>
    <col min="14891" max="14891" width="3.28515625" style="45" customWidth="1"/>
    <col min="14892" max="14892" width="3.28515625" style="45" bestFit="1" customWidth="1"/>
    <col min="14893" max="14893" width="3.85546875" style="45" bestFit="1" customWidth="1"/>
    <col min="14894" max="14894" width="4.28515625" style="45" customWidth="1"/>
    <col min="14895" max="15103" width="11.42578125" style="45"/>
    <col min="15104" max="15104" width="17.7109375" style="45" customWidth="1"/>
    <col min="15105" max="15105" width="4.140625" style="45" bestFit="1" customWidth="1"/>
    <col min="15106" max="15106" width="3.28515625" style="45" bestFit="1" customWidth="1"/>
    <col min="15107" max="15107" width="3.85546875" style="45" bestFit="1" customWidth="1"/>
    <col min="15108" max="15110" width="4.140625" style="45" bestFit="1" customWidth="1"/>
    <col min="15111" max="15111" width="3.85546875" style="45" bestFit="1" customWidth="1"/>
    <col min="15112" max="15112" width="4.140625" style="45" bestFit="1" customWidth="1"/>
    <col min="15113" max="15113" width="3.85546875" style="45" bestFit="1" customWidth="1"/>
    <col min="15114" max="15114" width="4.140625" style="45" bestFit="1" customWidth="1"/>
    <col min="15115" max="15116" width="3.85546875" style="45" bestFit="1" customWidth="1"/>
    <col min="15117" max="15117" width="4.140625" style="45" bestFit="1" customWidth="1"/>
    <col min="15118" max="15118" width="3.85546875" style="45" bestFit="1" customWidth="1"/>
    <col min="15119" max="15119" width="3.28515625" style="45" bestFit="1" customWidth="1"/>
    <col min="15120" max="15124" width="4.140625" style="45" bestFit="1" customWidth="1"/>
    <col min="15125" max="15125" width="5" style="45" bestFit="1" customWidth="1"/>
    <col min="15126" max="15126" width="5" style="45" customWidth="1"/>
    <col min="15127" max="15128" width="4.140625" style="45" bestFit="1" customWidth="1"/>
    <col min="15129" max="15130" width="3.28515625" style="45" bestFit="1" customWidth="1"/>
    <col min="15131" max="15131" width="3.5703125" style="45" bestFit="1" customWidth="1"/>
    <col min="15132" max="15133" width="4.140625" style="45" bestFit="1" customWidth="1"/>
    <col min="15134" max="15136" width="3.28515625" style="45" bestFit="1" customWidth="1"/>
    <col min="15137" max="15137" width="3.85546875" style="45" bestFit="1" customWidth="1"/>
    <col min="15138" max="15139" width="4.140625" style="45" bestFit="1" customWidth="1"/>
    <col min="15140" max="15140" width="3.85546875" style="45" bestFit="1" customWidth="1"/>
    <col min="15141" max="15141" width="4.140625" style="45" bestFit="1" customWidth="1"/>
    <col min="15142" max="15142" width="5.5703125" style="45" bestFit="1" customWidth="1"/>
    <col min="15143" max="15143" width="4.85546875" style="45" customWidth="1"/>
    <col min="15144" max="15144" width="3.5703125" style="45" bestFit="1" customWidth="1"/>
    <col min="15145" max="15145" width="4.140625" style="45" bestFit="1" customWidth="1"/>
    <col min="15146" max="15146" width="3.28515625" style="45" bestFit="1" customWidth="1"/>
    <col min="15147" max="15147" width="3.28515625" style="45" customWidth="1"/>
    <col min="15148" max="15148" width="3.28515625" style="45" bestFit="1" customWidth="1"/>
    <col min="15149" max="15149" width="3.85546875" style="45" bestFit="1" customWidth="1"/>
    <col min="15150" max="15150" width="4.28515625" style="45" customWidth="1"/>
    <col min="15151" max="15359" width="11.42578125" style="45"/>
    <col min="15360" max="15360" width="17.7109375" style="45" customWidth="1"/>
    <col min="15361" max="15361" width="4.140625" style="45" bestFit="1" customWidth="1"/>
    <col min="15362" max="15362" width="3.28515625" style="45" bestFit="1" customWidth="1"/>
    <col min="15363" max="15363" width="3.85546875" style="45" bestFit="1" customWidth="1"/>
    <col min="15364" max="15366" width="4.140625" style="45" bestFit="1" customWidth="1"/>
    <col min="15367" max="15367" width="3.85546875" style="45" bestFit="1" customWidth="1"/>
    <col min="15368" max="15368" width="4.140625" style="45" bestFit="1" customWidth="1"/>
    <col min="15369" max="15369" width="3.85546875" style="45" bestFit="1" customWidth="1"/>
    <col min="15370" max="15370" width="4.140625" style="45" bestFit="1" customWidth="1"/>
    <col min="15371" max="15372" width="3.85546875" style="45" bestFit="1" customWidth="1"/>
    <col min="15373" max="15373" width="4.140625" style="45" bestFit="1" customWidth="1"/>
    <col min="15374" max="15374" width="3.85546875" style="45" bestFit="1" customWidth="1"/>
    <col min="15375" max="15375" width="3.28515625" style="45" bestFit="1" customWidth="1"/>
    <col min="15376" max="15380" width="4.140625" style="45" bestFit="1" customWidth="1"/>
    <col min="15381" max="15381" width="5" style="45" bestFit="1" customWidth="1"/>
    <col min="15382" max="15382" width="5" style="45" customWidth="1"/>
    <col min="15383" max="15384" width="4.140625" style="45" bestFit="1" customWidth="1"/>
    <col min="15385" max="15386" width="3.28515625" style="45" bestFit="1" customWidth="1"/>
    <col min="15387" max="15387" width="3.5703125" style="45" bestFit="1" customWidth="1"/>
    <col min="15388" max="15389" width="4.140625" style="45" bestFit="1" customWidth="1"/>
    <col min="15390" max="15392" width="3.28515625" style="45" bestFit="1" customWidth="1"/>
    <col min="15393" max="15393" width="3.85546875" style="45" bestFit="1" customWidth="1"/>
    <col min="15394" max="15395" width="4.140625" style="45" bestFit="1" customWidth="1"/>
    <col min="15396" max="15396" width="3.85546875" style="45" bestFit="1" customWidth="1"/>
    <col min="15397" max="15397" width="4.140625" style="45" bestFit="1" customWidth="1"/>
    <col min="15398" max="15398" width="5.5703125" style="45" bestFit="1" customWidth="1"/>
    <col min="15399" max="15399" width="4.85546875" style="45" customWidth="1"/>
    <col min="15400" max="15400" width="3.5703125" style="45" bestFit="1" customWidth="1"/>
    <col min="15401" max="15401" width="4.140625" style="45" bestFit="1" customWidth="1"/>
    <col min="15402" max="15402" width="3.28515625" style="45" bestFit="1" customWidth="1"/>
    <col min="15403" max="15403" width="3.28515625" style="45" customWidth="1"/>
    <col min="15404" max="15404" width="3.28515625" style="45" bestFit="1" customWidth="1"/>
    <col min="15405" max="15405" width="3.85546875" style="45" bestFit="1" customWidth="1"/>
    <col min="15406" max="15406" width="4.28515625" style="45" customWidth="1"/>
    <col min="15407" max="15615" width="11.42578125" style="45"/>
    <col min="15616" max="15616" width="17.7109375" style="45" customWidth="1"/>
    <col min="15617" max="15617" width="4.140625" style="45" bestFit="1" customWidth="1"/>
    <col min="15618" max="15618" width="3.28515625" style="45" bestFit="1" customWidth="1"/>
    <col min="15619" max="15619" width="3.85546875" style="45" bestFit="1" customWidth="1"/>
    <col min="15620" max="15622" width="4.140625" style="45" bestFit="1" customWidth="1"/>
    <col min="15623" max="15623" width="3.85546875" style="45" bestFit="1" customWidth="1"/>
    <col min="15624" max="15624" width="4.140625" style="45" bestFit="1" customWidth="1"/>
    <col min="15625" max="15625" width="3.85546875" style="45" bestFit="1" customWidth="1"/>
    <col min="15626" max="15626" width="4.140625" style="45" bestFit="1" customWidth="1"/>
    <col min="15627" max="15628" width="3.85546875" style="45" bestFit="1" customWidth="1"/>
    <col min="15629" max="15629" width="4.140625" style="45" bestFit="1" customWidth="1"/>
    <col min="15630" max="15630" width="3.85546875" style="45" bestFit="1" customWidth="1"/>
    <col min="15631" max="15631" width="3.28515625" style="45" bestFit="1" customWidth="1"/>
    <col min="15632" max="15636" width="4.140625" style="45" bestFit="1" customWidth="1"/>
    <col min="15637" max="15637" width="5" style="45" bestFit="1" customWidth="1"/>
    <col min="15638" max="15638" width="5" style="45" customWidth="1"/>
    <col min="15639" max="15640" width="4.140625" style="45" bestFit="1" customWidth="1"/>
    <col min="15641" max="15642" width="3.28515625" style="45" bestFit="1" customWidth="1"/>
    <col min="15643" max="15643" width="3.5703125" style="45" bestFit="1" customWidth="1"/>
    <col min="15644" max="15645" width="4.140625" style="45" bestFit="1" customWidth="1"/>
    <col min="15646" max="15648" width="3.28515625" style="45" bestFit="1" customWidth="1"/>
    <col min="15649" max="15649" width="3.85546875" style="45" bestFit="1" customWidth="1"/>
    <col min="15650" max="15651" width="4.140625" style="45" bestFit="1" customWidth="1"/>
    <col min="15652" max="15652" width="3.85546875" style="45" bestFit="1" customWidth="1"/>
    <col min="15653" max="15653" width="4.140625" style="45" bestFit="1" customWidth="1"/>
    <col min="15654" max="15654" width="5.5703125" style="45" bestFit="1" customWidth="1"/>
    <col min="15655" max="15655" width="4.85546875" style="45" customWidth="1"/>
    <col min="15656" max="15656" width="3.5703125" style="45" bestFit="1" customWidth="1"/>
    <col min="15657" max="15657" width="4.140625" style="45" bestFit="1" customWidth="1"/>
    <col min="15658" max="15658" width="3.28515625" style="45" bestFit="1" customWidth="1"/>
    <col min="15659" max="15659" width="3.28515625" style="45" customWidth="1"/>
    <col min="15660" max="15660" width="3.28515625" style="45" bestFit="1" customWidth="1"/>
    <col min="15661" max="15661" width="3.85546875" style="45" bestFit="1" customWidth="1"/>
    <col min="15662" max="15662" width="4.28515625" style="45" customWidth="1"/>
    <col min="15663" max="15871" width="11.42578125" style="45"/>
    <col min="15872" max="15872" width="17.7109375" style="45" customWidth="1"/>
    <col min="15873" max="15873" width="4.140625" style="45" bestFit="1" customWidth="1"/>
    <col min="15874" max="15874" width="3.28515625" style="45" bestFit="1" customWidth="1"/>
    <col min="15875" max="15875" width="3.85546875" style="45" bestFit="1" customWidth="1"/>
    <col min="15876" max="15878" width="4.140625" style="45" bestFit="1" customWidth="1"/>
    <col min="15879" max="15879" width="3.85546875" style="45" bestFit="1" customWidth="1"/>
    <col min="15880" max="15880" width="4.140625" style="45" bestFit="1" customWidth="1"/>
    <col min="15881" max="15881" width="3.85546875" style="45" bestFit="1" customWidth="1"/>
    <col min="15882" max="15882" width="4.140625" style="45" bestFit="1" customWidth="1"/>
    <col min="15883" max="15884" width="3.85546875" style="45" bestFit="1" customWidth="1"/>
    <col min="15885" max="15885" width="4.140625" style="45" bestFit="1" customWidth="1"/>
    <col min="15886" max="15886" width="3.85546875" style="45" bestFit="1" customWidth="1"/>
    <col min="15887" max="15887" width="3.28515625" style="45" bestFit="1" customWidth="1"/>
    <col min="15888" max="15892" width="4.140625" style="45" bestFit="1" customWidth="1"/>
    <col min="15893" max="15893" width="5" style="45" bestFit="1" customWidth="1"/>
    <col min="15894" max="15894" width="5" style="45" customWidth="1"/>
    <col min="15895" max="15896" width="4.140625" style="45" bestFit="1" customWidth="1"/>
    <col min="15897" max="15898" width="3.28515625" style="45" bestFit="1" customWidth="1"/>
    <col min="15899" max="15899" width="3.5703125" style="45" bestFit="1" customWidth="1"/>
    <col min="15900" max="15901" width="4.140625" style="45" bestFit="1" customWidth="1"/>
    <col min="15902" max="15904" width="3.28515625" style="45" bestFit="1" customWidth="1"/>
    <col min="15905" max="15905" width="3.85546875" style="45" bestFit="1" customWidth="1"/>
    <col min="15906" max="15907" width="4.140625" style="45" bestFit="1" customWidth="1"/>
    <col min="15908" max="15908" width="3.85546875" style="45" bestFit="1" customWidth="1"/>
    <col min="15909" max="15909" width="4.140625" style="45" bestFit="1" customWidth="1"/>
    <col min="15910" max="15910" width="5.5703125" style="45" bestFit="1" customWidth="1"/>
    <col min="15911" max="15911" width="4.85546875" style="45" customWidth="1"/>
    <col min="15912" max="15912" width="3.5703125" style="45" bestFit="1" customWidth="1"/>
    <col min="15913" max="15913" width="4.140625" style="45" bestFit="1" customWidth="1"/>
    <col min="15914" max="15914" width="3.28515625" style="45" bestFit="1" customWidth="1"/>
    <col min="15915" max="15915" width="3.28515625" style="45" customWidth="1"/>
    <col min="15916" max="15916" width="3.28515625" style="45" bestFit="1" customWidth="1"/>
    <col min="15917" max="15917" width="3.85546875" style="45" bestFit="1" customWidth="1"/>
    <col min="15918" max="15918" width="4.28515625" style="45" customWidth="1"/>
    <col min="15919" max="16127" width="11.42578125" style="45"/>
    <col min="16128" max="16128" width="17.7109375" style="45" customWidth="1"/>
    <col min="16129" max="16129" width="4.140625" style="45" bestFit="1" customWidth="1"/>
    <col min="16130" max="16130" width="3.28515625" style="45" bestFit="1" customWidth="1"/>
    <col min="16131" max="16131" width="3.85546875" style="45" bestFit="1" customWidth="1"/>
    <col min="16132" max="16134" width="4.140625" style="45" bestFit="1" customWidth="1"/>
    <col min="16135" max="16135" width="3.85546875" style="45" bestFit="1" customWidth="1"/>
    <col min="16136" max="16136" width="4.140625" style="45" bestFit="1" customWidth="1"/>
    <col min="16137" max="16137" width="3.85546875" style="45" bestFit="1" customWidth="1"/>
    <col min="16138" max="16138" width="4.140625" style="45" bestFit="1" customWidth="1"/>
    <col min="16139" max="16140" width="3.85546875" style="45" bestFit="1" customWidth="1"/>
    <col min="16141" max="16141" width="4.140625" style="45" bestFit="1" customWidth="1"/>
    <col min="16142" max="16142" width="3.85546875" style="45" bestFit="1" customWidth="1"/>
    <col min="16143" max="16143" width="3.28515625" style="45" bestFit="1" customWidth="1"/>
    <col min="16144" max="16148" width="4.140625" style="45" bestFit="1" customWidth="1"/>
    <col min="16149" max="16149" width="5" style="45" bestFit="1" customWidth="1"/>
    <col min="16150" max="16150" width="5" style="45" customWidth="1"/>
    <col min="16151" max="16152" width="4.140625" style="45" bestFit="1" customWidth="1"/>
    <col min="16153" max="16154" width="3.28515625" style="45" bestFit="1" customWidth="1"/>
    <col min="16155" max="16155" width="3.5703125" style="45" bestFit="1" customWidth="1"/>
    <col min="16156" max="16157" width="4.140625" style="45" bestFit="1" customWidth="1"/>
    <col min="16158" max="16160" width="3.28515625" style="45" bestFit="1" customWidth="1"/>
    <col min="16161" max="16161" width="3.85546875" style="45" bestFit="1" customWidth="1"/>
    <col min="16162" max="16163" width="4.140625" style="45" bestFit="1" customWidth="1"/>
    <col min="16164" max="16164" width="3.85546875" style="45" bestFit="1" customWidth="1"/>
    <col min="16165" max="16165" width="4.140625" style="45" bestFit="1" customWidth="1"/>
    <col min="16166" max="16166" width="5.5703125" style="45" bestFit="1" customWidth="1"/>
    <col min="16167" max="16167" width="4.85546875" style="45" customWidth="1"/>
    <col min="16168" max="16168" width="3.5703125" style="45" bestFit="1" customWidth="1"/>
    <col min="16169" max="16169" width="4.140625" style="45" bestFit="1" customWidth="1"/>
    <col min="16170" max="16170" width="3.28515625" style="45" bestFit="1" customWidth="1"/>
    <col min="16171" max="16171" width="3.28515625" style="45" customWidth="1"/>
    <col min="16172" max="16172" width="3.28515625" style="45" bestFit="1" customWidth="1"/>
    <col min="16173" max="16173" width="3.85546875" style="45" bestFit="1" customWidth="1"/>
    <col min="16174" max="16174" width="4.28515625" style="45" customWidth="1"/>
    <col min="16175" max="16384" width="11.42578125" style="45"/>
  </cols>
  <sheetData>
    <row r="1" spans="1:49" s="39" customFormat="1" ht="18" customHeight="1">
      <c r="A1" s="1504" t="s">
        <v>1218</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row>
    <row r="2" spans="1:49" s="41" customFormat="1" ht="27.95" customHeight="1">
      <c r="A2" s="40" t="s">
        <v>48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49" s="41" customFormat="1" ht="27.95" customHeight="1">
      <c r="A3" s="42" t="s">
        <v>49</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row>
    <row r="4" spans="1:49" s="43" customFormat="1" ht="18" customHeight="1">
      <c r="A4" s="5">
        <v>45473</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9" ht="12.75" customHeight="1" thickBot="1">
      <c r="A5" s="44"/>
    </row>
    <row r="6" spans="1:49" s="13" customFormat="1" ht="18" customHeight="1">
      <c r="A6" s="46"/>
      <c r="B6" s="47" t="s">
        <v>50</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9"/>
      <c r="AM6" s="46"/>
      <c r="AN6" s="47" t="s">
        <v>51</v>
      </c>
      <c r="AO6" s="48"/>
      <c r="AP6" s="48"/>
      <c r="AQ6" s="48"/>
      <c r="AR6" s="48"/>
      <c r="AS6" s="48"/>
      <c r="AT6" s="48"/>
    </row>
    <row r="7" spans="1:49" s="13" customFormat="1" ht="24" customHeight="1">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1"/>
      <c r="AN7" s="50"/>
      <c r="AO7" s="50"/>
      <c r="AP7" s="50"/>
      <c r="AQ7" s="50"/>
      <c r="AR7" s="50"/>
      <c r="AS7" s="50"/>
      <c r="AT7" s="50"/>
    </row>
    <row r="8" spans="1:49" ht="140.1" customHeight="1">
      <c r="A8" s="52" t="s">
        <v>1</v>
      </c>
      <c r="B8" s="53" t="s">
        <v>16</v>
      </c>
      <c r="C8" s="53" t="s">
        <v>52</v>
      </c>
      <c r="D8" s="53" t="s">
        <v>53</v>
      </c>
      <c r="E8" s="53" t="s">
        <v>54</v>
      </c>
      <c r="F8" s="53" t="s">
        <v>55</v>
      </c>
      <c r="G8" s="53" t="s">
        <v>56</v>
      </c>
      <c r="H8" s="53" t="s">
        <v>57</v>
      </c>
      <c r="I8" s="53" t="s">
        <v>58</v>
      </c>
      <c r="J8" s="53" t="s">
        <v>59</v>
      </c>
      <c r="K8" s="53" t="s">
        <v>60</v>
      </c>
      <c r="L8" s="53" t="s">
        <v>61</v>
      </c>
      <c r="M8" s="53" t="s">
        <v>62</v>
      </c>
      <c r="N8" s="53" t="s">
        <v>63</v>
      </c>
      <c r="O8" s="53" t="s">
        <v>64</v>
      </c>
      <c r="P8" s="53" t="s">
        <v>65</v>
      </c>
      <c r="Q8" s="53" t="s">
        <v>66</v>
      </c>
      <c r="R8" s="53" t="s">
        <v>67</v>
      </c>
      <c r="S8" s="53" t="s">
        <v>68</v>
      </c>
      <c r="T8" s="53" t="s">
        <v>69</v>
      </c>
      <c r="U8" s="53" t="s">
        <v>70</v>
      </c>
      <c r="V8" s="53" t="s">
        <v>71</v>
      </c>
      <c r="W8" s="53" t="s">
        <v>72</v>
      </c>
      <c r="X8" s="53" t="s">
        <v>73</v>
      </c>
      <c r="Y8" s="53" t="s">
        <v>74</v>
      </c>
      <c r="Z8" s="53" t="s">
        <v>75</v>
      </c>
      <c r="AA8" s="53" t="s">
        <v>76</v>
      </c>
      <c r="AB8" s="53" t="s">
        <v>77</v>
      </c>
      <c r="AC8" s="53" t="s">
        <v>78</v>
      </c>
      <c r="AD8" s="53" t="s">
        <v>79</v>
      </c>
      <c r="AE8" s="53" t="s">
        <v>80</v>
      </c>
      <c r="AF8" s="53" t="s">
        <v>81</v>
      </c>
      <c r="AG8" s="53" t="s">
        <v>82</v>
      </c>
      <c r="AH8" s="53" t="s">
        <v>83</v>
      </c>
      <c r="AI8" s="53" t="s">
        <v>84</v>
      </c>
      <c r="AJ8" s="53" t="s">
        <v>85</v>
      </c>
      <c r="AK8" s="53" t="s">
        <v>86</v>
      </c>
      <c r="AL8" s="54" t="s">
        <v>87</v>
      </c>
      <c r="AM8" s="55" t="s">
        <v>88</v>
      </c>
      <c r="AN8" s="56" t="s">
        <v>89</v>
      </c>
      <c r="AO8" s="57" t="s">
        <v>8</v>
      </c>
      <c r="AP8" s="57" t="s">
        <v>90</v>
      </c>
      <c r="AQ8" s="57" t="s">
        <v>91</v>
      </c>
      <c r="AR8" s="57" t="s">
        <v>92</v>
      </c>
      <c r="AS8" s="57" t="s">
        <v>93</v>
      </c>
      <c r="AT8" s="58" t="s">
        <v>94</v>
      </c>
    </row>
    <row r="9" spans="1:49" ht="6" customHeight="1">
      <c r="A9" s="59"/>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1"/>
      <c r="AM9" s="62"/>
      <c r="AN9" s="60"/>
      <c r="AO9" s="60"/>
      <c r="AP9" s="60"/>
      <c r="AQ9" s="60"/>
      <c r="AR9" s="60"/>
      <c r="AS9" s="60"/>
      <c r="AT9" s="62"/>
    </row>
    <row r="10" spans="1:49" s="63" customFormat="1" ht="6" customHeight="1">
      <c r="AL10" s="64"/>
      <c r="AT10" s="64"/>
    </row>
    <row r="11" spans="1:49" s="24" customFormat="1" ht="20.100000000000001" customHeight="1">
      <c r="A11" s="20" t="s">
        <v>29</v>
      </c>
      <c r="B11" s="65">
        <v>12</v>
      </c>
      <c r="C11" s="65">
        <v>2</v>
      </c>
      <c r="D11" s="65">
        <v>3</v>
      </c>
      <c r="E11" s="65">
        <v>5</v>
      </c>
      <c r="F11" s="65">
        <v>6</v>
      </c>
      <c r="G11" s="65">
        <v>10</v>
      </c>
      <c r="H11" s="65">
        <v>4</v>
      </c>
      <c r="I11" s="65">
        <v>7</v>
      </c>
      <c r="J11" s="65">
        <v>4</v>
      </c>
      <c r="K11" s="65">
        <v>15</v>
      </c>
      <c r="L11" s="65">
        <v>3</v>
      </c>
      <c r="M11" s="65">
        <v>2</v>
      </c>
      <c r="N11" s="65">
        <v>12</v>
      </c>
      <c r="O11" s="65">
        <v>7</v>
      </c>
      <c r="P11" s="65">
        <v>2</v>
      </c>
      <c r="Q11" s="65">
        <v>5</v>
      </c>
      <c r="R11" s="65">
        <v>8</v>
      </c>
      <c r="S11" s="65">
        <v>9</v>
      </c>
      <c r="T11" s="65">
        <v>17</v>
      </c>
      <c r="U11" s="65">
        <v>3</v>
      </c>
      <c r="V11" s="66">
        <v>0</v>
      </c>
      <c r="W11" s="66">
        <v>7</v>
      </c>
      <c r="X11" s="66">
        <v>5</v>
      </c>
      <c r="Y11" s="66">
        <v>1</v>
      </c>
      <c r="Z11" s="66">
        <v>0</v>
      </c>
      <c r="AA11" s="66">
        <v>2</v>
      </c>
      <c r="AB11" s="66">
        <v>4</v>
      </c>
      <c r="AC11" s="66">
        <v>7</v>
      </c>
      <c r="AD11" s="66">
        <v>1</v>
      </c>
      <c r="AE11" s="66">
        <v>1</v>
      </c>
      <c r="AF11" s="66">
        <v>0</v>
      </c>
      <c r="AG11" s="66">
        <v>1</v>
      </c>
      <c r="AH11" s="66">
        <v>3</v>
      </c>
      <c r="AI11" s="66">
        <v>4</v>
      </c>
      <c r="AJ11" s="66">
        <v>1</v>
      </c>
      <c r="AK11" s="66">
        <v>3</v>
      </c>
      <c r="AL11" s="67">
        <v>176</v>
      </c>
      <c r="AM11" s="67">
        <v>7</v>
      </c>
      <c r="AN11" s="66">
        <v>2</v>
      </c>
      <c r="AO11" s="66">
        <v>7</v>
      </c>
      <c r="AP11" s="66">
        <v>0</v>
      </c>
      <c r="AQ11" s="66">
        <v>1</v>
      </c>
      <c r="AR11" s="66">
        <v>0</v>
      </c>
      <c r="AS11" s="66">
        <v>2</v>
      </c>
      <c r="AT11" s="67">
        <v>12</v>
      </c>
      <c r="AU11" s="68"/>
      <c r="AV11" s="22"/>
      <c r="AW11" s="23"/>
    </row>
    <row r="12" spans="1:49" s="24" customFormat="1" ht="20.100000000000001" customHeight="1">
      <c r="A12" s="20" t="s">
        <v>30</v>
      </c>
      <c r="B12" s="65">
        <v>2</v>
      </c>
      <c r="C12" s="65">
        <v>0</v>
      </c>
      <c r="D12" s="65">
        <v>0</v>
      </c>
      <c r="E12" s="65">
        <v>0</v>
      </c>
      <c r="F12" s="65">
        <v>1</v>
      </c>
      <c r="G12" s="65">
        <v>0</v>
      </c>
      <c r="H12" s="65">
        <v>0</v>
      </c>
      <c r="I12" s="65">
        <v>0</v>
      </c>
      <c r="J12" s="65">
        <v>0</v>
      </c>
      <c r="K12" s="65">
        <v>1</v>
      </c>
      <c r="L12" s="65">
        <v>0</v>
      </c>
      <c r="M12" s="65">
        <v>0</v>
      </c>
      <c r="N12" s="65">
        <v>1</v>
      </c>
      <c r="O12" s="65">
        <v>0</v>
      </c>
      <c r="P12" s="65">
        <v>0</v>
      </c>
      <c r="Q12" s="65">
        <v>0</v>
      </c>
      <c r="R12" s="65">
        <v>2</v>
      </c>
      <c r="S12" s="65">
        <v>1</v>
      </c>
      <c r="T12" s="65">
        <v>2</v>
      </c>
      <c r="U12" s="65">
        <v>0</v>
      </c>
      <c r="V12" s="66">
        <v>0</v>
      </c>
      <c r="W12" s="66">
        <v>0</v>
      </c>
      <c r="X12" s="66">
        <v>0</v>
      </c>
      <c r="Y12" s="66">
        <v>0</v>
      </c>
      <c r="Z12" s="66">
        <v>0</v>
      </c>
      <c r="AA12" s="66">
        <v>0</v>
      </c>
      <c r="AB12" s="66">
        <v>0</v>
      </c>
      <c r="AC12" s="66">
        <v>0</v>
      </c>
      <c r="AD12" s="66">
        <v>0</v>
      </c>
      <c r="AE12" s="66">
        <v>0</v>
      </c>
      <c r="AF12" s="66">
        <v>0</v>
      </c>
      <c r="AG12" s="66">
        <v>0</v>
      </c>
      <c r="AH12" s="66">
        <v>1</v>
      </c>
      <c r="AI12" s="66">
        <v>0</v>
      </c>
      <c r="AJ12" s="66">
        <v>0</v>
      </c>
      <c r="AK12" s="66">
        <v>0</v>
      </c>
      <c r="AL12" s="67">
        <v>11</v>
      </c>
      <c r="AM12" s="67">
        <v>0</v>
      </c>
      <c r="AN12" s="66">
        <v>0</v>
      </c>
      <c r="AO12" s="66">
        <v>0</v>
      </c>
      <c r="AP12" s="66">
        <v>0</v>
      </c>
      <c r="AQ12" s="66">
        <v>0</v>
      </c>
      <c r="AR12" s="66">
        <v>0</v>
      </c>
      <c r="AS12" s="66">
        <v>0</v>
      </c>
      <c r="AT12" s="67">
        <v>0</v>
      </c>
      <c r="AU12" s="68"/>
      <c r="AV12" s="22"/>
      <c r="AW12" s="23"/>
    </row>
    <row r="13" spans="1:49" s="24" customFormat="1" ht="20.100000000000001" customHeight="1">
      <c r="A13" s="20" t="s">
        <v>95</v>
      </c>
      <c r="B13" s="65">
        <v>11</v>
      </c>
      <c r="C13" s="65">
        <v>1</v>
      </c>
      <c r="D13" s="65">
        <v>2</v>
      </c>
      <c r="E13" s="65">
        <v>5</v>
      </c>
      <c r="F13" s="65">
        <v>5</v>
      </c>
      <c r="G13" s="65">
        <v>9</v>
      </c>
      <c r="H13" s="65">
        <v>3</v>
      </c>
      <c r="I13" s="65">
        <v>6</v>
      </c>
      <c r="J13" s="65">
        <v>4</v>
      </c>
      <c r="K13" s="65">
        <v>12</v>
      </c>
      <c r="L13" s="65">
        <v>2</v>
      </c>
      <c r="M13" s="65">
        <v>2</v>
      </c>
      <c r="N13" s="65">
        <v>11</v>
      </c>
      <c r="O13" s="65">
        <v>8</v>
      </c>
      <c r="P13" s="65">
        <v>2</v>
      </c>
      <c r="Q13" s="65">
        <v>3</v>
      </c>
      <c r="R13" s="65">
        <v>6</v>
      </c>
      <c r="S13" s="65">
        <v>4</v>
      </c>
      <c r="T13" s="65">
        <v>13</v>
      </c>
      <c r="U13" s="65">
        <v>3</v>
      </c>
      <c r="V13" s="66">
        <v>0</v>
      </c>
      <c r="W13" s="66">
        <v>3</v>
      </c>
      <c r="X13" s="66">
        <v>6</v>
      </c>
      <c r="Y13" s="66">
        <v>1</v>
      </c>
      <c r="Z13" s="66">
        <v>1</v>
      </c>
      <c r="AA13" s="66">
        <v>1</v>
      </c>
      <c r="AB13" s="66">
        <v>3</v>
      </c>
      <c r="AC13" s="66">
        <v>6</v>
      </c>
      <c r="AD13" s="66">
        <v>1</v>
      </c>
      <c r="AE13" s="66">
        <v>1</v>
      </c>
      <c r="AF13" s="66">
        <v>1</v>
      </c>
      <c r="AG13" s="66">
        <v>2</v>
      </c>
      <c r="AH13" s="66">
        <v>4</v>
      </c>
      <c r="AI13" s="66">
        <v>5</v>
      </c>
      <c r="AJ13" s="66">
        <v>2</v>
      </c>
      <c r="AK13" s="66">
        <v>4</v>
      </c>
      <c r="AL13" s="67">
        <v>153</v>
      </c>
      <c r="AM13" s="67">
        <v>8</v>
      </c>
      <c r="AN13" s="66">
        <v>1</v>
      </c>
      <c r="AO13" s="66">
        <v>4</v>
      </c>
      <c r="AP13" s="66">
        <v>1</v>
      </c>
      <c r="AQ13" s="66">
        <v>0</v>
      </c>
      <c r="AR13" s="66">
        <v>1</v>
      </c>
      <c r="AS13" s="66">
        <v>1</v>
      </c>
      <c r="AT13" s="67">
        <v>8</v>
      </c>
      <c r="AU13" s="68"/>
      <c r="AV13" s="22"/>
      <c r="AW13" s="23"/>
    </row>
    <row r="14" spans="1:49" s="24" customFormat="1" ht="20.100000000000001" customHeight="1">
      <c r="A14" s="26" t="s">
        <v>32</v>
      </c>
      <c r="B14" s="65">
        <v>1</v>
      </c>
      <c r="C14" s="65">
        <v>0</v>
      </c>
      <c r="D14" s="65">
        <v>0</v>
      </c>
      <c r="E14" s="65">
        <v>1</v>
      </c>
      <c r="F14" s="65">
        <v>2</v>
      </c>
      <c r="G14" s="65">
        <v>0</v>
      </c>
      <c r="H14" s="65">
        <v>1</v>
      </c>
      <c r="I14" s="65">
        <v>0</v>
      </c>
      <c r="J14" s="65">
        <v>1</v>
      </c>
      <c r="K14" s="65">
        <v>1</v>
      </c>
      <c r="L14" s="65">
        <v>1</v>
      </c>
      <c r="M14" s="65">
        <v>0</v>
      </c>
      <c r="N14" s="65">
        <v>0</v>
      </c>
      <c r="O14" s="65">
        <v>1</v>
      </c>
      <c r="P14" s="65">
        <v>0</v>
      </c>
      <c r="Q14" s="65">
        <v>1</v>
      </c>
      <c r="R14" s="65">
        <v>1</v>
      </c>
      <c r="S14" s="65">
        <v>1</v>
      </c>
      <c r="T14" s="65">
        <v>2</v>
      </c>
      <c r="U14" s="65">
        <v>0</v>
      </c>
      <c r="V14" s="66">
        <v>0</v>
      </c>
      <c r="W14" s="66">
        <v>0</v>
      </c>
      <c r="X14" s="66">
        <v>1</v>
      </c>
      <c r="Y14" s="66">
        <v>0</v>
      </c>
      <c r="Z14" s="66">
        <v>0</v>
      </c>
      <c r="AA14" s="66">
        <v>0</v>
      </c>
      <c r="AB14" s="66">
        <v>0</v>
      </c>
      <c r="AC14" s="66">
        <v>1</v>
      </c>
      <c r="AD14" s="66">
        <v>0</v>
      </c>
      <c r="AE14" s="66">
        <v>0</v>
      </c>
      <c r="AF14" s="66">
        <v>0</v>
      </c>
      <c r="AG14" s="66">
        <v>0</v>
      </c>
      <c r="AH14" s="66">
        <v>1</v>
      </c>
      <c r="AI14" s="66">
        <v>1</v>
      </c>
      <c r="AJ14" s="66">
        <v>0</v>
      </c>
      <c r="AK14" s="66">
        <v>0</v>
      </c>
      <c r="AL14" s="67">
        <v>18</v>
      </c>
      <c r="AM14" s="67">
        <v>1</v>
      </c>
      <c r="AN14" s="66">
        <v>0</v>
      </c>
      <c r="AO14" s="66">
        <v>1</v>
      </c>
      <c r="AP14" s="66">
        <v>0</v>
      </c>
      <c r="AQ14" s="66">
        <v>0</v>
      </c>
      <c r="AR14" s="66">
        <v>0</v>
      </c>
      <c r="AS14" s="66">
        <v>0</v>
      </c>
      <c r="AT14" s="67">
        <v>1</v>
      </c>
      <c r="AU14" s="68"/>
      <c r="AV14" s="22"/>
      <c r="AW14" s="23"/>
    </row>
    <row r="15" spans="1:49" s="24" customFormat="1" ht="20.100000000000001" customHeight="1">
      <c r="A15" s="26" t="s">
        <v>33</v>
      </c>
      <c r="B15" s="65">
        <v>2</v>
      </c>
      <c r="C15" s="65">
        <v>1</v>
      </c>
      <c r="D15" s="65">
        <v>1</v>
      </c>
      <c r="E15" s="65">
        <v>3</v>
      </c>
      <c r="F15" s="65">
        <v>2</v>
      </c>
      <c r="G15" s="65">
        <v>0</v>
      </c>
      <c r="H15" s="65">
        <v>1</v>
      </c>
      <c r="I15" s="65">
        <v>1</v>
      </c>
      <c r="J15" s="65">
        <v>1</v>
      </c>
      <c r="K15" s="65">
        <v>3</v>
      </c>
      <c r="L15" s="65">
        <v>1</v>
      </c>
      <c r="M15" s="65">
        <v>0</v>
      </c>
      <c r="N15" s="65">
        <v>4</v>
      </c>
      <c r="O15" s="65">
        <v>1</v>
      </c>
      <c r="P15" s="65">
        <v>0</v>
      </c>
      <c r="Q15" s="65">
        <v>1</v>
      </c>
      <c r="R15" s="65">
        <v>2</v>
      </c>
      <c r="S15" s="65">
        <v>1</v>
      </c>
      <c r="T15" s="65">
        <v>6</v>
      </c>
      <c r="U15" s="65">
        <v>1</v>
      </c>
      <c r="V15" s="66">
        <v>0</v>
      </c>
      <c r="W15" s="66">
        <v>0</v>
      </c>
      <c r="X15" s="66">
        <v>0</v>
      </c>
      <c r="Y15" s="66">
        <v>0</v>
      </c>
      <c r="Z15" s="66">
        <v>0</v>
      </c>
      <c r="AA15" s="66">
        <v>0</v>
      </c>
      <c r="AB15" s="66">
        <v>1</v>
      </c>
      <c r="AC15" s="66">
        <v>3</v>
      </c>
      <c r="AD15" s="66">
        <v>0</v>
      </c>
      <c r="AE15" s="66">
        <v>0</v>
      </c>
      <c r="AF15" s="66">
        <v>0</v>
      </c>
      <c r="AG15" s="66">
        <v>0</v>
      </c>
      <c r="AH15" s="66">
        <v>2</v>
      </c>
      <c r="AI15" s="66">
        <v>0</v>
      </c>
      <c r="AJ15" s="66">
        <v>0</v>
      </c>
      <c r="AK15" s="66">
        <v>0</v>
      </c>
      <c r="AL15" s="67">
        <v>38</v>
      </c>
      <c r="AM15" s="67">
        <v>0</v>
      </c>
      <c r="AN15" s="66">
        <v>0</v>
      </c>
      <c r="AO15" s="66">
        <v>1</v>
      </c>
      <c r="AP15" s="66">
        <v>1</v>
      </c>
      <c r="AQ15" s="66">
        <v>0</v>
      </c>
      <c r="AR15" s="66">
        <v>0</v>
      </c>
      <c r="AS15" s="66">
        <v>0</v>
      </c>
      <c r="AT15" s="67">
        <v>2</v>
      </c>
      <c r="AU15" s="68"/>
      <c r="AV15" s="22"/>
      <c r="AW15" s="23"/>
    </row>
    <row r="16" spans="1:49" s="24" customFormat="1" ht="20.100000000000001" customHeight="1">
      <c r="A16" s="24" t="s">
        <v>34</v>
      </c>
      <c r="B16" s="65">
        <v>4</v>
      </c>
      <c r="C16" s="65">
        <v>1</v>
      </c>
      <c r="D16" s="65">
        <v>2</v>
      </c>
      <c r="E16" s="65">
        <v>3</v>
      </c>
      <c r="F16" s="65">
        <v>4</v>
      </c>
      <c r="G16" s="65">
        <v>4</v>
      </c>
      <c r="H16" s="65">
        <v>1</v>
      </c>
      <c r="I16" s="65">
        <v>2</v>
      </c>
      <c r="J16" s="65">
        <v>1</v>
      </c>
      <c r="K16" s="65">
        <v>7</v>
      </c>
      <c r="L16" s="65">
        <v>1</v>
      </c>
      <c r="M16" s="65">
        <v>1</v>
      </c>
      <c r="N16" s="65">
        <v>12</v>
      </c>
      <c r="O16" s="65">
        <v>4</v>
      </c>
      <c r="P16" s="65">
        <v>1</v>
      </c>
      <c r="Q16" s="65">
        <v>3</v>
      </c>
      <c r="R16" s="65">
        <v>6</v>
      </c>
      <c r="S16" s="65">
        <v>5</v>
      </c>
      <c r="T16" s="65">
        <v>13</v>
      </c>
      <c r="U16" s="65">
        <v>1</v>
      </c>
      <c r="V16" s="66">
        <v>0</v>
      </c>
      <c r="W16" s="66">
        <v>2</v>
      </c>
      <c r="X16" s="66">
        <v>3</v>
      </c>
      <c r="Y16" s="66">
        <v>0</v>
      </c>
      <c r="Z16" s="66">
        <v>0</v>
      </c>
      <c r="AA16" s="66">
        <v>0</v>
      </c>
      <c r="AB16" s="66">
        <v>2</v>
      </c>
      <c r="AC16" s="66">
        <v>4</v>
      </c>
      <c r="AD16" s="66">
        <v>0</v>
      </c>
      <c r="AE16" s="66">
        <v>1</v>
      </c>
      <c r="AF16" s="66">
        <v>0</v>
      </c>
      <c r="AG16" s="66">
        <v>1</v>
      </c>
      <c r="AH16" s="66">
        <v>2</v>
      </c>
      <c r="AI16" s="66">
        <v>2</v>
      </c>
      <c r="AJ16" s="66">
        <v>1</v>
      </c>
      <c r="AK16" s="66">
        <v>1</v>
      </c>
      <c r="AL16" s="67">
        <v>95</v>
      </c>
      <c r="AM16" s="67">
        <v>4</v>
      </c>
      <c r="AN16" s="66">
        <v>1</v>
      </c>
      <c r="AO16" s="66">
        <v>3</v>
      </c>
      <c r="AP16" s="66">
        <v>1</v>
      </c>
      <c r="AQ16" s="66">
        <v>0</v>
      </c>
      <c r="AR16" s="66">
        <v>0</v>
      </c>
      <c r="AS16" s="66">
        <v>1</v>
      </c>
      <c r="AT16" s="67">
        <v>6</v>
      </c>
      <c r="AU16" s="68"/>
      <c r="AV16" s="22"/>
      <c r="AW16" s="23"/>
    </row>
    <row r="17" spans="1:49" s="24" customFormat="1" ht="20.100000000000001" customHeight="1">
      <c r="A17" s="24" t="s">
        <v>35</v>
      </c>
      <c r="B17" s="65">
        <v>0</v>
      </c>
      <c r="C17" s="65">
        <v>0</v>
      </c>
      <c r="D17" s="65">
        <v>0</v>
      </c>
      <c r="E17" s="65">
        <v>0</v>
      </c>
      <c r="F17" s="65">
        <v>0</v>
      </c>
      <c r="G17" s="65">
        <v>0</v>
      </c>
      <c r="H17" s="65">
        <v>0</v>
      </c>
      <c r="I17" s="65">
        <v>0</v>
      </c>
      <c r="J17" s="65">
        <v>0</v>
      </c>
      <c r="K17" s="65">
        <v>0</v>
      </c>
      <c r="L17" s="65">
        <v>0</v>
      </c>
      <c r="M17" s="65">
        <v>0</v>
      </c>
      <c r="N17" s="65">
        <v>1</v>
      </c>
      <c r="O17" s="65">
        <v>0</v>
      </c>
      <c r="P17" s="65">
        <v>0</v>
      </c>
      <c r="Q17" s="65">
        <v>0</v>
      </c>
      <c r="R17" s="65">
        <v>0</v>
      </c>
      <c r="S17" s="65">
        <v>0</v>
      </c>
      <c r="T17" s="65">
        <v>0</v>
      </c>
      <c r="U17" s="65">
        <v>0</v>
      </c>
      <c r="V17" s="66">
        <v>0</v>
      </c>
      <c r="W17" s="66">
        <v>0</v>
      </c>
      <c r="X17" s="66">
        <v>0</v>
      </c>
      <c r="Y17" s="66">
        <v>0</v>
      </c>
      <c r="Z17" s="66">
        <v>0</v>
      </c>
      <c r="AA17" s="66">
        <v>0</v>
      </c>
      <c r="AB17" s="66">
        <v>0</v>
      </c>
      <c r="AC17" s="66">
        <v>0</v>
      </c>
      <c r="AD17" s="66">
        <v>0</v>
      </c>
      <c r="AE17" s="66">
        <v>0</v>
      </c>
      <c r="AF17" s="66">
        <v>0</v>
      </c>
      <c r="AG17" s="66">
        <v>0</v>
      </c>
      <c r="AH17" s="66">
        <v>0</v>
      </c>
      <c r="AI17" s="66">
        <v>0</v>
      </c>
      <c r="AJ17" s="66">
        <v>0</v>
      </c>
      <c r="AK17" s="66">
        <v>0</v>
      </c>
      <c r="AL17" s="67">
        <v>1</v>
      </c>
      <c r="AM17" s="67">
        <v>0</v>
      </c>
      <c r="AN17" s="66">
        <v>0</v>
      </c>
      <c r="AO17" s="66">
        <v>0</v>
      </c>
      <c r="AP17" s="66">
        <v>0</v>
      </c>
      <c r="AQ17" s="66">
        <v>0</v>
      </c>
      <c r="AR17" s="66">
        <v>0</v>
      </c>
      <c r="AS17" s="66">
        <v>0</v>
      </c>
      <c r="AT17" s="67">
        <v>0</v>
      </c>
      <c r="AU17" s="68"/>
      <c r="AV17" s="22"/>
      <c r="AW17" s="23"/>
    </row>
    <row r="18" spans="1:49" s="24" customFormat="1" ht="20.100000000000001" customHeight="1">
      <c r="A18" s="24" t="s">
        <v>36</v>
      </c>
      <c r="B18" s="65">
        <v>5</v>
      </c>
      <c r="C18" s="65">
        <v>1</v>
      </c>
      <c r="D18" s="65">
        <v>2</v>
      </c>
      <c r="E18" s="65">
        <v>2</v>
      </c>
      <c r="F18" s="65">
        <v>3</v>
      </c>
      <c r="G18" s="65">
        <v>2</v>
      </c>
      <c r="H18" s="65">
        <v>2</v>
      </c>
      <c r="I18" s="65">
        <v>3</v>
      </c>
      <c r="J18" s="65">
        <v>2</v>
      </c>
      <c r="K18" s="65">
        <v>5</v>
      </c>
      <c r="L18" s="65">
        <v>1</v>
      </c>
      <c r="M18" s="65">
        <v>1</v>
      </c>
      <c r="N18" s="65">
        <v>6</v>
      </c>
      <c r="O18" s="65">
        <v>3</v>
      </c>
      <c r="P18" s="65">
        <v>0</v>
      </c>
      <c r="Q18" s="65">
        <v>3</v>
      </c>
      <c r="R18" s="65">
        <v>6</v>
      </c>
      <c r="S18" s="65">
        <v>2</v>
      </c>
      <c r="T18" s="65">
        <v>6</v>
      </c>
      <c r="U18" s="65">
        <v>0</v>
      </c>
      <c r="V18" s="66">
        <v>0</v>
      </c>
      <c r="W18" s="66">
        <v>3</v>
      </c>
      <c r="X18" s="66">
        <v>2</v>
      </c>
      <c r="Y18" s="66">
        <v>1</v>
      </c>
      <c r="Z18" s="66">
        <v>0</v>
      </c>
      <c r="AA18" s="66">
        <v>0</v>
      </c>
      <c r="AB18" s="66">
        <v>3</v>
      </c>
      <c r="AC18" s="66">
        <v>3</v>
      </c>
      <c r="AD18" s="66">
        <v>1</v>
      </c>
      <c r="AE18" s="66">
        <v>1</v>
      </c>
      <c r="AF18" s="66">
        <v>0</v>
      </c>
      <c r="AG18" s="66">
        <v>1</v>
      </c>
      <c r="AH18" s="66">
        <v>1</v>
      </c>
      <c r="AI18" s="66">
        <v>3</v>
      </c>
      <c r="AJ18" s="66">
        <v>0</v>
      </c>
      <c r="AK18" s="66">
        <v>1</v>
      </c>
      <c r="AL18" s="67">
        <v>75</v>
      </c>
      <c r="AM18" s="67">
        <v>5</v>
      </c>
      <c r="AN18" s="66">
        <v>1</v>
      </c>
      <c r="AO18" s="66">
        <v>4</v>
      </c>
      <c r="AP18" s="66">
        <v>0</v>
      </c>
      <c r="AQ18" s="66">
        <v>0</v>
      </c>
      <c r="AR18" s="66">
        <v>0</v>
      </c>
      <c r="AS18" s="66">
        <v>1</v>
      </c>
      <c r="AT18" s="67">
        <v>6</v>
      </c>
      <c r="AU18" s="68"/>
      <c r="AV18" s="22"/>
      <c r="AW18" s="23"/>
    </row>
    <row r="19" spans="1:49" s="24" customFormat="1" ht="20.100000000000001" customHeight="1">
      <c r="A19" s="24" t="s">
        <v>37</v>
      </c>
      <c r="B19" s="65">
        <v>2</v>
      </c>
      <c r="C19" s="65">
        <v>0</v>
      </c>
      <c r="D19" s="65">
        <v>0</v>
      </c>
      <c r="E19" s="65">
        <v>2</v>
      </c>
      <c r="F19" s="65">
        <v>0</v>
      </c>
      <c r="G19" s="65">
        <v>3</v>
      </c>
      <c r="H19" s="65">
        <v>0</v>
      </c>
      <c r="I19" s="65">
        <v>5</v>
      </c>
      <c r="J19" s="65">
        <v>1</v>
      </c>
      <c r="K19" s="65">
        <v>2</v>
      </c>
      <c r="L19" s="65">
        <v>0</v>
      </c>
      <c r="M19" s="65">
        <v>2</v>
      </c>
      <c r="N19" s="65">
        <v>0</v>
      </c>
      <c r="O19" s="65">
        <v>8</v>
      </c>
      <c r="P19" s="65">
        <v>1</v>
      </c>
      <c r="Q19" s="65">
        <v>2</v>
      </c>
      <c r="R19" s="65">
        <v>0</v>
      </c>
      <c r="S19" s="65">
        <v>0</v>
      </c>
      <c r="T19" s="65">
        <v>2</v>
      </c>
      <c r="U19" s="65">
        <v>1</v>
      </c>
      <c r="V19" s="66">
        <v>1</v>
      </c>
      <c r="W19" s="66">
        <v>5</v>
      </c>
      <c r="X19" s="66">
        <v>3</v>
      </c>
      <c r="Y19" s="66">
        <v>1</v>
      </c>
      <c r="Z19" s="66">
        <v>0</v>
      </c>
      <c r="AA19" s="66">
        <v>1</v>
      </c>
      <c r="AB19" s="66">
        <v>1</v>
      </c>
      <c r="AC19" s="66">
        <v>1</v>
      </c>
      <c r="AD19" s="66">
        <v>2</v>
      </c>
      <c r="AE19" s="66">
        <v>1</v>
      </c>
      <c r="AF19" s="66">
        <v>3</v>
      </c>
      <c r="AG19" s="66">
        <v>2</v>
      </c>
      <c r="AH19" s="66">
        <v>0</v>
      </c>
      <c r="AI19" s="66">
        <v>5</v>
      </c>
      <c r="AJ19" s="66">
        <v>4</v>
      </c>
      <c r="AK19" s="66">
        <v>4</v>
      </c>
      <c r="AL19" s="67">
        <v>65</v>
      </c>
      <c r="AM19" s="67">
        <v>8</v>
      </c>
      <c r="AN19" s="66">
        <v>0</v>
      </c>
      <c r="AO19" s="66">
        <v>3</v>
      </c>
      <c r="AP19" s="66">
        <v>0</v>
      </c>
      <c r="AQ19" s="66">
        <v>0</v>
      </c>
      <c r="AR19" s="66">
        <v>0</v>
      </c>
      <c r="AS19" s="66">
        <v>4</v>
      </c>
      <c r="AT19" s="67">
        <v>7</v>
      </c>
      <c r="AU19" s="68"/>
      <c r="AV19" s="22"/>
      <c r="AW19" s="23"/>
    </row>
    <row r="20" spans="1:49" s="24" customFormat="1" ht="20.100000000000001" customHeight="1">
      <c r="A20" s="24" t="s">
        <v>38</v>
      </c>
      <c r="B20" s="65">
        <v>1</v>
      </c>
      <c r="C20" s="65">
        <v>0</v>
      </c>
      <c r="D20" s="65">
        <v>0</v>
      </c>
      <c r="E20" s="65">
        <v>0</v>
      </c>
      <c r="F20" s="65">
        <v>0</v>
      </c>
      <c r="G20" s="65">
        <v>0</v>
      </c>
      <c r="H20" s="65">
        <v>0</v>
      </c>
      <c r="I20" s="65">
        <v>1</v>
      </c>
      <c r="J20" s="65">
        <v>0</v>
      </c>
      <c r="K20" s="65">
        <v>1</v>
      </c>
      <c r="L20" s="65">
        <v>0</v>
      </c>
      <c r="M20" s="65">
        <v>0</v>
      </c>
      <c r="N20" s="65">
        <v>2</v>
      </c>
      <c r="O20" s="65">
        <v>0</v>
      </c>
      <c r="P20" s="65">
        <v>0</v>
      </c>
      <c r="Q20" s="65">
        <v>0</v>
      </c>
      <c r="R20" s="65">
        <v>0</v>
      </c>
      <c r="S20" s="65">
        <v>1</v>
      </c>
      <c r="T20" s="65">
        <v>1</v>
      </c>
      <c r="U20" s="65">
        <v>0</v>
      </c>
      <c r="V20" s="66">
        <v>0</v>
      </c>
      <c r="W20" s="66">
        <v>0</v>
      </c>
      <c r="X20" s="66">
        <v>0</v>
      </c>
      <c r="Y20" s="66">
        <v>0</v>
      </c>
      <c r="Z20" s="66">
        <v>0</v>
      </c>
      <c r="AA20" s="66">
        <v>0</v>
      </c>
      <c r="AB20" s="66">
        <v>0</v>
      </c>
      <c r="AC20" s="66">
        <v>0</v>
      </c>
      <c r="AD20" s="66">
        <v>0</v>
      </c>
      <c r="AE20" s="66">
        <v>0</v>
      </c>
      <c r="AF20" s="66">
        <v>0</v>
      </c>
      <c r="AG20" s="66">
        <v>0</v>
      </c>
      <c r="AH20" s="66">
        <v>0</v>
      </c>
      <c r="AI20" s="66">
        <v>0</v>
      </c>
      <c r="AJ20" s="66">
        <v>0</v>
      </c>
      <c r="AK20" s="66">
        <v>0</v>
      </c>
      <c r="AL20" s="67">
        <v>7</v>
      </c>
      <c r="AM20" s="67">
        <v>0</v>
      </c>
      <c r="AN20" s="66">
        <v>0</v>
      </c>
      <c r="AO20" s="66">
        <v>0</v>
      </c>
      <c r="AP20" s="66">
        <v>0</v>
      </c>
      <c r="AQ20" s="66">
        <v>0</v>
      </c>
      <c r="AR20" s="66">
        <v>0</v>
      </c>
      <c r="AS20" s="66">
        <v>0</v>
      </c>
      <c r="AT20" s="67">
        <v>0</v>
      </c>
      <c r="AU20" s="68"/>
      <c r="AV20" s="22"/>
      <c r="AW20" s="23"/>
    </row>
    <row r="21" spans="1:49" s="24" customFormat="1" ht="20.100000000000001" customHeight="1">
      <c r="A21" s="24" t="s">
        <v>96</v>
      </c>
      <c r="B21" s="65">
        <v>2</v>
      </c>
      <c r="C21" s="65">
        <v>0</v>
      </c>
      <c r="D21" s="65">
        <v>0</v>
      </c>
      <c r="E21" s="65">
        <v>1</v>
      </c>
      <c r="F21" s="65">
        <v>1</v>
      </c>
      <c r="G21" s="65">
        <v>0</v>
      </c>
      <c r="H21" s="65">
        <v>0</v>
      </c>
      <c r="I21" s="65">
        <v>0</v>
      </c>
      <c r="J21" s="65">
        <v>0</v>
      </c>
      <c r="K21" s="65">
        <v>2</v>
      </c>
      <c r="L21" s="65">
        <v>0</v>
      </c>
      <c r="M21" s="65">
        <v>0</v>
      </c>
      <c r="N21" s="65">
        <v>1</v>
      </c>
      <c r="O21" s="65">
        <v>1</v>
      </c>
      <c r="P21" s="65">
        <v>0</v>
      </c>
      <c r="Q21" s="65">
        <v>0</v>
      </c>
      <c r="R21" s="65">
        <v>1</v>
      </c>
      <c r="S21" s="65">
        <v>2</v>
      </c>
      <c r="T21" s="65">
        <v>1</v>
      </c>
      <c r="U21" s="65">
        <v>1</v>
      </c>
      <c r="V21" s="66">
        <v>0</v>
      </c>
      <c r="W21" s="66">
        <v>1</v>
      </c>
      <c r="X21" s="66">
        <v>1</v>
      </c>
      <c r="Y21" s="66">
        <v>0</v>
      </c>
      <c r="Z21" s="66">
        <v>0</v>
      </c>
      <c r="AA21" s="66">
        <v>1</v>
      </c>
      <c r="AB21" s="66">
        <v>3</v>
      </c>
      <c r="AC21" s="66">
        <v>1</v>
      </c>
      <c r="AD21" s="66">
        <v>0</v>
      </c>
      <c r="AE21" s="66">
        <v>0</v>
      </c>
      <c r="AF21" s="66">
        <v>0</v>
      </c>
      <c r="AG21" s="66">
        <v>1</v>
      </c>
      <c r="AH21" s="66">
        <v>1</v>
      </c>
      <c r="AI21" s="66">
        <v>2</v>
      </c>
      <c r="AJ21" s="66">
        <v>1</v>
      </c>
      <c r="AK21" s="66">
        <v>0</v>
      </c>
      <c r="AL21" s="67">
        <v>25</v>
      </c>
      <c r="AM21" s="67">
        <v>3</v>
      </c>
      <c r="AN21" s="66">
        <v>1</v>
      </c>
      <c r="AO21" s="66">
        <v>1</v>
      </c>
      <c r="AP21" s="66">
        <v>0</v>
      </c>
      <c r="AQ21" s="66">
        <v>0</v>
      </c>
      <c r="AR21" s="66">
        <v>0</v>
      </c>
      <c r="AS21" s="66">
        <v>0</v>
      </c>
      <c r="AT21" s="67">
        <v>2</v>
      </c>
      <c r="AU21" s="68"/>
      <c r="AV21" s="22"/>
      <c r="AW21" s="23"/>
    </row>
    <row r="22" spans="1:49" s="24" customFormat="1" ht="20.100000000000001" customHeight="1">
      <c r="A22" s="24" t="s">
        <v>40</v>
      </c>
      <c r="B22" s="65">
        <v>0</v>
      </c>
      <c r="C22" s="65">
        <v>0</v>
      </c>
      <c r="D22" s="65">
        <v>0</v>
      </c>
      <c r="E22" s="65">
        <v>0</v>
      </c>
      <c r="F22" s="65">
        <v>0</v>
      </c>
      <c r="G22" s="65">
        <v>0</v>
      </c>
      <c r="H22" s="65">
        <v>0</v>
      </c>
      <c r="I22" s="65">
        <v>0</v>
      </c>
      <c r="J22" s="65">
        <v>0</v>
      </c>
      <c r="K22" s="65">
        <v>0</v>
      </c>
      <c r="L22" s="65">
        <v>0</v>
      </c>
      <c r="M22" s="65">
        <v>0</v>
      </c>
      <c r="N22" s="65">
        <v>1</v>
      </c>
      <c r="O22" s="65">
        <v>0</v>
      </c>
      <c r="P22" s="65">
        <v>0</v>
      </c>
      <c r="Q22" s="65">
        <v>0</v>
      </c>
      <c r="R22" s="65">
        <v>0</v>
      </c>
      <c r="S22" s="65">
        <v>0</v>
      </c>
      <c r="T22" s="65">
        <v>0</v>
      </c>
      <c r="U22" s="65">
        <v>0</v>
      </c>
      <c r="V22" s="66">
        <v>0</v>
      </c>
      <c r="W22" s="66">
        <v>0</v>
      </c>
      <c r="X22" s="66">
        <v>0</v>
      </c>
      <c r="Y22" s="66">
        <v>0</v>
      </c>
      <c r="Z22" s="66">
        <v>0</v>
      </c>
      <c r="AA22" s="66">
        <v>0</v>
      </c>
      <c r="AB22" s="66">
        <v>0</v>
      </c>
      <c r="AC22" s="66">
        <v>0</v>
      </c>
      <c r="AD22" s="66">
        <v>0</v>
      </c>
      <c r="AE22" s="66">
        <v>0</v>
      </c>
      <c r="AF22" s="66">
        <v>0</v>
      </c>
      <c r="AG22" s="66">
        <v>0</v>
      </c>
      <c r="AH22" s="66">
        <v>0</v>
      </c>
      <c r="AI22" s="66">
        <v>0</v>
      </c>
      <c r="AJ22" s="66">
        <v>0</v>
      </c>
      <c r="AK22" s="66">
        <v>0</v>
      </c>
      <c r="AL22" s="67">
        <v>1</v>
      </c>
      <c r="AM22" s="67">
        <v>0</v>
      </c>
      <c r="AN22" s="66">
        <v>0</v>
      </c>
      <c r="AO22" s="66">
        <v>0</v>
      </c>
      <c r="AP22" s="66">
        <v>0</v>
      </c>
      <c r="AQ22" s="66">
        <v>0</v>
      </c>
      <c r="AR22" s="66">
        <v>0</v>
      </c>
      <c r="AS22" s="66">
        <v>0</v>
      </c>
      <c r="AT22" s="67">
        <v>0</v>
      </c>
      <c r="AU22" s="68"/>
      <c r="AV22" s="22"/>
      <c r="AW22" s="23"/>
    </row>
    <row r="23" spans="1:49" s="24" customFormat="1" ht="20.100000000000001" customHeight="1">
      <c r="A23" s="24" t="s">
        <v>41</v>
      </c>
      <c r="B23" s="65">
        <v>0</v>
      </c>
      <c r="C23" s="65">
        <v>0</v>
      </c>
      <c r="D23" s="65">
        <v>1</v>
      </c>
      <c r="E23" s="65">
        <v>1</v>
      </c>
      <c r="F23" s="65">
        <v>1</v>
      </c>
      <c r="G23" s="65">
        <v>0</v>
      </c>
      <c r="H23" s="65">
        <v>0</v>
      </c>
      <c r="I23" s="65">
        <v>0</v>
      </c>
      <c r="J23" s="65">
        <v>0</v>
      </c>
      <c r="K23" s="65">
        <v>1</v>
      </c>
      <c r="L23" s="65">
        <v>0</v>
      </c>
      <c r="M23" s="65">
        <v>0</v>
      </c>
      <c r="N23" s="65">
        <v>2</v>
      </c>
      <c r="O23" s="65">
        <v>1</v>
      </c>
      <c r="P23" s="65">
        <v>0</v>
      </c>
      <c r="Q23" s="65">
        <v>0</v>
      </c>
      <c r="R23" s="65">
        <v>2</v>
      </c>
      <c r="S23" s="65">
        <v>1</v>
      </c>
      <c r="T23" s="65">
        <v>1</v>
      </c>
      <c r="U23" s="65">
        <v>0</v>
      </c>
      <c r="V23" s="66">
        <v>0</v>
      </c>
      <c r="W23" s="66">
        <v>1</v>
      </c>
      <c r="X23" s="66">
        <v>1</v>
      </c>
      <c r="Y23" s="66">
        <v>0</v>
      </c>
      <c r="Z23" s="66">
        <v>0</v>
      </c>
      <c r="AA23" s="66">
        <v>0</v>
      </c>
      <c r="AB23" s="66">
        <v>2</v>
      </c>
      <c r="AC23" s="66">
        <v>0</v>
      </c>
      <c r="AD23" s="66">
        <v>0</v>
      </c>
      <c r="AE23" s="66">
        <v>0</v>
      </c>
      <c r="AF23" s="66">
        <v>0</v>
      </c>
      <c r="AG23" s="66">
        <v>0</v>
      </c>
      <c r="AH23" s="66">
        <v>1</v>
      </c>
      <c r="AI23" s="66">
        <v>1</v>
      </c>
      <c r="AJ23" s="66">
        <v>0</v>
      </c>
      <c r="AK23" s="66">
        <v>0</v>
      </c>
      <c r="AL23" s="67">
        <v>17</v>
      </c>
      <c r="AM23" s="67">
        <v>0</v>
      </c>
      <c r="AN23" s="66">
        <v>1</v>
      </c>
      <c r="AO23" s="66">
        <v>0</v>
      </c>
      <c r="AP23" s="66">
        <v>0</v>
      </c>
      <c r="AQ23" s="66">
        <v>0</v>
      </c>
      <c r="AR23" s="66">
        <v>0</v>
      </c>
      <c r="AS23" s="66">
        <v>0</v>
      </c>
      <c r="AT23" s="67">
        <v>1</v>
      </c>
      <c r="AU23" s="68"/>
      <c r="AV23" s="22"/>
      <c r="AW23" s="23"/>
    </row>
    <row r="24" spans="1:49" s="24" customFormat="1" ht="20.100000000000001" customHeight="1">
      <c r="A24" s="27" t="s">
        <v>42</v>
      </c>
      <c r="B24" s="65">
        <v>1</v>
      </c>
      <c r="C24" s="65">
        <v>0</v>
      </c>
      <c r="D24" s="65">
        <v>0</v>
      </c>
      <c r="E24" s="65">
        <v>0</v>
      </c>
      <c r="F24" s="65">
        <v>1</v>
      </c>
      <c r="G24" s="65">
        <v>0</v>
      </c>
      <c r="H24" s="65">
        <v>0</v>
      </c>
      <c r="I24" s="65">
        <v>1</v>
      </c>
      <c r="J24" s="65">
        <v>0</v>
      </c>
      <c r="K24" s="65">
        <v>1</v>
      </c>
      <c r="L24" s="65">
        <v>0</v>
      </c>
      <c r="M24" s="65">
        <v>0</v>
      </c>
      <c r="N24" s="65">
        <v>0</v>
      </c>
      <c r="O24" s="65">
        <v>1</v>
      </c>
      <c r="P24" s="65">
        <v>0</v>
      </c>
      <c r="Q24" s="65">
        <v>1</v>
      </c>
      <c r="R24" s="65">
        <v>0</v>
      </c>
      <c r="S24" s="65">
        <v>1</v>
      </c>
      <c r="T24" s="65">
        <v>1</v>
      </c>
      <c r="U24" s="65">
        <v>0</v>
      </c>
      <c r="V24" s="66">
        <v>0</v>
      </c>
      <c r="W24" s="66">
        <v>1</v>
      </c>
      <c r="X24" s="66">
        <v>1</v>
      </c>
      <c r="Y24" s="66">
        <v>0</v>
      </c>
      <c r="Z24" s="66">
        <v>0</v>
      </c>
      <c r="AA24" s="66">
        <v>0</v>
      </c>
      <c r="AB24" s="66">
        <v>0</v>
      </c>
      <c r="AC24" s="66">
        <v>0</v>
      </c>
      <c r="AD24" s="66">
        <v>0</v>
      </c>
      <c r="AE24" s="66">
        <v>0</v>
      </c>
      <c r="AF24" s="66">
        <v>0</v>
      </c>
      <c r="AG24" s="66">
        <v>1</v>
      </c>
      <c r="AH24" s="66">
        <v>1</v>
      </c>
      <c r="AI24" s="66">
        <v>1</v>
      </c>
      <c r="AJ24" s="66">
        <v>1</v>
      </c>
      <c r="AK24" s="66">
        <v>1</v>
      </c>
      <c r="AL24" s="67">
        <v>15</v>
      </c>
      <c r="AM24" s="67">
        <v>3</v>
      </c>
      <c r="AN24" s="66">
        <v>0</v>
      </c>
      <c r="AO24" s="66">
        <v>0</v>
      </c>
      <c r="AP24" s="66">
        <v>0</v>
      </c>
      <c r="AQ24" s="66">
        <v>0</v>
      </c>
      <c r="AR24" s="66">
        <v>0</v>
      </c>
      <c r="AS24" s="66">
        <v>1</v>
      </c>
      <c r="AT24" s="67">
        <v>1</v>
      </c>
      <c r="AU24" s="68"/>
      <c r="AV24" s="22"/>
      <c r="AW24" s="23"/>
    </row>
    <row r="25" spans="1:49" s="24" customFormat="1" ht="20.100000000000001" customHeight="1">
      <c r="A25" s="24" t="s">
        <v>43</v>
      </c>
      <c r="B25" s="65">
        <v>0</v>
      </c>
      <c r="C25" s="65">
        <v>0</v>
      </c>
      <c r="D25" s="65">
        <v>0</v>
      </c>
      <c r="E25" s="65">
        <v>0</v>
      </c>
      <c r="F25" s="65">
        <v>0</v>
      </c>
      <c r="G25" s="65">
        <v>0</v>
      </c>
      <c r="H25" s="65">
        <v>0</v>
      </c>
      <c r="I25" s="65">
        <v>0</v>
      </c>
      <c r="J25" s="65">
        <v>0</v>
      </c>
      <c r="K25" s="65">
        <v>0</v>
      </c>
      <c r="L25" s="65">
        <v>0</v>
      </c>
      <c r="M25" s="65">
        <v>0</v>
      </c>
      <c r="N25" s="65">
        <v>1</v>
      </c>
      <c r="O25" s="65">
        <v>0</v>
      </c>
      <c r="P25" s="65">
        <v>0</v>
      </c>
      <c r="Q25" s="65">
        <v>0</v>
      </c>
      <c r="R25" s="65">
        <v>0</v>
      </c>
      <c r="S25" s="65">
        <v>0</v>
      </c>
      <c r="T25" s="65">
        <v>0</v>
      </c>
      <c r="U25" s="65">
        <v>0</v>
      </c>
      <c r="V25" s="66">
        <v>0</v>
      </c>
      <c r="W25" s="66">
        <v>0</v>
      </c>
      <c r="X25" s="66">
        <v>0</v>
      </c>
      <c r="Y25" s="66">
        <v>0</v>
      </c>
      <c r="Z25" s="66">
        <v>0</v>
      </c>
      <c r="AA25" s="66">
        <v>0</v>
      </c>
      <c r="AB25" s="66">
        <v>0</v>
      </c>
      <c r="AC25" s="66">
        <v>0</v>
      </c>
      <c r="AD25" s="66">
        <v>0</v>
      </c>
      <c r="AE25" s="66">
        <v>0</v>
      </c>
      <c r="AF25" s="66">
        <v>0</v>
      </c>
      <c r="AG25" s="66">
        <v>0</v>
      </c>
      <c r="AH25" s="66">
        <v>0</v>
      </c>
      <c r="AI25" s="66">
        <v>0</v>
      </c>
      <c r="AJ25" s="66">
        <v>0</v>
      </c>
      <c r="AK25" s="66">
        <v>0</v>
      </c>
      <c r="AL25" s="67">
        <v>1</v>
      </c>
      <c r="AM25" s="67">
        <v>0</v>
      </c>
      <c r="AN25" s="66">
        <v>0</v>
      </c>
      <c r="AO25" s="66">
        <v>0</v>
      </c>
      <c r="AP25" s="66">
        <v>0</v>
      </c>
      <c r="AQ25" s="66">
        <v>0</v>
      </c>
      <c r="AR25" s="66">
        <v>0</v>
      </c>
      <c r="AS25" s="66">
        <v>0</v>
      </c>
      <c r="AT25" s="67">
        <v>0</v>
      </c>
      <c r="AU25" s="68"/>
      <c r="AV25" s="22"/>
      <c r="AW25" s="23"/>
    </row>
    <row r="26" spans="1:49" s="24" customFormat="1" ht="20.100000000000001" customHeight="1">
      <c r="A26" s="24" t="s">
        <v>44</v>
      </c>
      <c r="B26" s="65">
        <v>0</v>
      </c>
      <c r="C26" s="65">
        <v>0</v>
      </c>
      <c r="D26" s="65">
        <v>0</v>
      </c>
      <c r="E26" s="65">
        <v>0</v>
      </c>
      <c r="F26" s="65">
        <v>0</v>
      </c>
      <c r="G26" s="65">
        <v>0</v>
      </c>
      <c r="H26" s="65">
        <v>0</v>
      </c>
      <c r="I26" s="65">
        <v>0</v>
      </c>
      <c r="J26" s="65">
        <v>0</v>
      </c>
      <c r="K26" s="65">
        <v>0</v>
      </c>
      <c r="L26" s="65">
        <v>0</v>
      </c>
      <c r="M26" s="65">
        <v>0</v>
      </c>
      <c r="N26" s="65">
        <v>1</v>
      </c>
      <c r="O26" s="65">
        <v>0</v>
      </c>
      <c r="P26" s="65">
        <v>0</v>
      </c>
      <c r="Q26" s="65">
        <v>0</v>
      </c>
      <c r="R26" s="65">
        <v>0</v>
      </c>
      <c r="S26" s="65">
        <v>0</v>
      </c>
      <c r="T26" s="65">
        <v>0</v>
      </c>
      <c r="U26" s="65">
        <v>0</v>
      </c>
      <c r="V26" s="66">
        <v>0</v>
      </c>
      <c r="W26" s="66">
        <v>0</v>
      </c>
      <c r="X26" s="66">
        <v>0</v>
      </c>
      <c r="Y26" s="66">
        <v>0</v>
      </c>
      <c r="Z26" s="66">
        <v>0</v>
      </c>
      <c r="AA26" s="66">
        <v>0</v>
      </c>
      <c r="AB26" s="66">
        <v>0</v>
      </c>
      <c r="AC26" s="66">
        <v>0</v>
      </c>
      <c r="AD26" s="66">
        <v>0</v>
      </c>
      <c r="AE26" s="66">
        <v>0</v>
      </c>
      <c r="AF26" s="66">
        <v>0</v>
      </c>
      <c r="AG26" s="66">
        <v>0</v>
      </c>
      <c r="AH26" s="66">
        <v>0</v>
      </c>
      <c r="AI26" s="66">
        <v>0</v>
      </c>
      <c r="AJ26" s="66">
        <v>0</v>
      </c>
      <c r="AK26" s="66">
        <v>0</v>
      </c>
      <c r="AL26" s="67">
        <v>1</v>
      </c>
      <c r="AM26" s="67">
        <v>0</v>
      </c>
      <c r="AN26" s="66">
        <v>0</v>
      </c>
      <c r="AO26" s="66">
        <v>0</v>
      </c>
      <c r="AP26" s="66">
        <v>0</v>
      </c>
      <c r="AQ26" s="66">
        <v>0</v>
      </c>
      <c r="AR26" s="66">
        <v>0</v>
      </c>
      <c r="AS26" s="66">
        <v>0</v>
      </c>
      <c r="AT26" s="67">
        <v>0</v>
      </c>
      <c r="AU26" s="68"/>
      <c r="AV26" s="22"/>
      <c r="AW26" s="23"/>
    </row>
    <row r="27" spans="1:49" s="24" customFormat="1" ht="20.100000000000001" customHeight="1">
      <c r="A27" s="24" t="s">
        <v>45</v>
      </c>
      <c r="B27" s="65">
        <v>0</v>
      </c>
      <c r="C27" s="65">
        <v>0</v>
      </c>
      <c r="D27" s="65">
        <v>0</v>
      </c>
      <c r="E27" s="65">
        <v>0</v>
      </c>
      <c r="F27" s="65">
        <v>0</v>
      </c>
      <c r="G27" s="65">
        <v>0</v>
      </c>
      <c r="H27" s="65">
        <v>0</v>
      </c>
      <c r="I27" s="65">
        <v>0</v>
      </c>
      <c r="J27" s="65">
        <v>0</v>
      </c>
      <c r="K27" s="65">
        <v>0</v>
      </c>
      <c r="L27" s="65">
        <v>0</v>
      </c>
      <c r="M27" s="65">
        <v>0</v>
      </c>
      <c r="N27" s="65">
        <v>1</v>
      </c>
      <c r="O27" s="65">
        <v>0</v>
      </c>
      <c r="P27" s="65">
        <v>0</v>
      </c>
      <c r="Q27" s="65">
        <v>0</v>
      </c>
      <c r="R27" s="65">
        <v>0</v>
      </c>
      <c r="S27" s="65">
        <v>0</v>
      </c>
      <c r="T27" s="65">
        <v>0</v>
      </c>
      <c r="U27" s="65">
        <v>0</v>
      </c>
      <c r="V27" s="66">
        <v>0</v>
      </c>
      <c r="W27" s="66">
        <v>0</v>
      </c>
      <c r="X27" s="66">
        <v>0</v>
      </c>
      <c r="Y27" s="66">
        <v>0</v>
      </c>
      <c r="Z27" s="66">
        <v>0</v>
      </c>
      <c r="AA27" s="66">
        <v>0</v>
      </c>
      <c r="AB27" s="66">
        <v>0</v>
      </c>
      <c r="AC27" s="66">
        <v>0</v>
      </c>
      <c r="AD27" s="66">
        <v>0</v>
      </c>
      <c r="AE27" s="66">
        <v>0</v>
      </c>
      <c r="AF27" s="66">
        <v>0</v>
      </c>
      <c r="AG27" s="66">
        <v>0</v>
      </c>
      <c r="AH27" s="66">
        <v>0</v>
      </c>
      <c r="AI27" s="66">
        <v>0</v>
      </c>
      <c r="AJ27" s="66">
        <v>0</v>
      </c>
      <c r="AK27" s="66">
        <v>0</v>
      </c>
      <c r="AL27" s="67">
        <v>1</v>
      </c>
      <c r="AM27" s="67">
        <v>0</v>
      </c>
      <c r="AN27" s="66">
        <v>0</v>
      </c>
      <c r="AO27" s="66">
        <v>0</v>
      </c>
      <c r="AP27" s="66">
        <v>0</v>
      </c>
      <c r="AQ27" s="66">
        <v>0</v>
      </c>
      <c r="AR27" s="66">
        <v>0</v>
      </c>
      <c r="AS27" s="66">
        <v>0</v>
      </c>
      <c r="AT27" s="67">
        <v>0</v>
      </c>
      <c r="AU27" s="68"/>
      <c r="AV27" s="22"/>
      <c r="AW27" s="23"/>
    </row>
    <row r="28" spans="1:49" s="71" customFormat="1" ht="21.75" customHeight="1" thickBot="1">
      <c r="A28" s="69" t="s">
        <v>46</v>
      </c>
      <c r="B28" s="70">
        <v>43</v>
      </c>
      <c r="C28" s="70">
        <v>6</v>
      </c>
      <c r="D28" s="70">
        <v>11</v>
      </c>
      <c r="E28" s="70">
        <v>23</v>
      </c>
      <c r="F28" s="70">
        <v>26</v>
      </c>
      <c r="G28" s="70">
        <v>28</v>
      </c>
      <c r="H28" s="70">
        <v>12</v>
      </c>
      <c r="I28" s="70">
        <v>26</v>
      </c>
      <c r="J28" s="70">
        <v>14</v>
      </c>
      <c r="K28" s="70">
        <v>51</v>
      </c>
      <c r="L28" s="70">
        <v>9</v>
      </c>
      <c r="M28" s="70">
        <v>8</v>
      </c>
      <c r="N28" s="70">
        <v>56</v>
      </c>
      <c r="O28" s="70">
        <v>35</v>
      </c>
      <c r="P28" s="70">
        <v>6</v>
      </c>
      <c r="Q28" s="70">
        <v>19</v>
      </c>
      <c r="R28" s="70">
        <v>34</v>
      </c>
      <c r="S28" s="70">
        <v>28</v>
      </c>
      <c r="T28" s="70">
        <v>65</v>
      </c>
      <c r="U28" s="70">
        <v>10</v>
      </c>
      <c r="V28" s="70">
        <v>1</v>
      </c>
      <c r="W28" s="70">
        <v>23</v>
      </c>
      <c r="X28" s="70">
        <v>23</v>
      </c>
      <c r="Y28" s="70">
        <v>4</v>
      </c>
      <c r="Z28" s="70">
        <v>1</v>
      </c>
      <c r="AA28" s="70">
        <v>5</v>
      </c>
      <c r="AB28" s="70">
        <v>19</v>
      </c>
      <c r="AC28" s="70">
        <v>26</v>
      </c>
      <c r="AD28" s="70">
        <v>5</v>
      </c>
      <c r="AE28" s="70">
        <v>5</v>
      </c>
      <c r="AF28" s="70">
        <v>4</v>
      </c>
      <c r="AG28" s="70">
        <v>9</v>
      </c>
      <c r="AH28" s="70">
        <v>17</v>
      </c>
      <c r="AI28" s="70">
        <v>24</v>
      </c>
      <c r="AJ28" s="70">
        <v>10</v>
      </c>
      <c r="AK28" s="70">
        <v>14</v>
      </c>
      <c r="AL28" s="70">
        <v>700</v>
      </c>
      <c r="AM28" s="70">
        <v>39</v>
      </c>
      <c r="AN28" s="70">
        <v>7</v>
      </c>
      <c r="AO28" s="70">
        <v>24</v>
      </c>
      <c r="AP28" s="70">
        <v>3</v>
      </c>
      <c r="AQ28" s="70">
        <v>1</v>
      </c>
      <c r="AR28" s="70">
        <v>1</v>
      </c>
      <c r="AS28" s="70">
        <v>10</v>
      </c>
      <c r="AT28" s="70">
        <v>46</v>
      </c>
      <c r="AU28" s="68"/>
      <c r="AV28" s="22"/>
      <c r="AW28" s="23"/>
    </row>
    <row r="29" spans="1:49" s="74" customFormat="1" ht="16.5" customHeight="1">
      <c r="A29" s="30" t="s">
        <v>47</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72"/>
      <c r="AM29" s="72"/>
      <c r="AN29" s="35"/>
      <c r="AO29" s="35"/>
      <c r="AP29" s="35"/>
      <c r="AQ29" s="35"/>
      <c r="AR29" s="35"/>
      <c r="AS29" s="35"/>
      <c r="AT29" s="35"/>
      <c r="AU29" s="73"/>
      <c r="AW29" s="23"/>
    </row>
    <row r="30" spans="1:49">
      <c r="A30" s="33"/>
      <c r="B30" s="35"/>
      <c r="C30" s="35"/>
      <c r="D30" s="35"/>
      <c r="E30" s="35"/>
      <c r="F30" s="35"/>
      <c r="G30" s="35"/>
      <c r="H30" s="35"/>
      <c r="I30" s="35"/>
      <c r="J30" s="35"/>
      <c r="K30" s="35"/>
      <c r="L30" s="35"/>
      <c r="M30" s="35"/>
      <c r="N30" s="35"/>
      <c r="O30" s="35"/>
      <c r="P30" s="35"/>
      <c r="Q30" s="35"/>
      <c r="R30" s="35"/>
      <c r="S30" s="35"/>
      <c r="T30" s="35"/>
      <c r="U30" s="35"/>
      <c r="V30" s="36"/>
      <c r="W30" s="35"/>
      <c r="X30" s="35"/>
      <c r="Y30" s="35"/>
      <c r="Z30" s="35"/>
      <c r="AA30" s="35"/>
      <c r="AB30" s="35"/>
      <c r="AC30" s="35"/>
      <c r="AD30" s="35"/>
      <c r="AE30" s="35"/>
      <c r="AF30" s="35"/>
      <c r="AG30" s="35"/>
      <c r="AH30" s="35"/>
      <c r="AI30" s="35"/>
      <c r="AJ30" s="35"/>
      <c r="AK30" s="35"/>
      <c r="AL30" s="75"/>
      <c r="AM30" s="35"/>
      <c r="AN30" s="35"/>
      <c r="AO30" s="35"/>
      <c r="AP30" s="35"/>
      <c r="AQ30" s="35"/>
      <c r="AR30" s="35"/>
      <c r="AS30" s="35"/>
      <c r="AT30" s="36"/>
    </row>
    <row r="31" spans="1:49">
      <c r="A31" s="35"/>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6"/>
    </row>
    <row r="32" spans="1:49">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sheetData>
  <mergeCells count="5">
    <mergeCell ref="A2:AT2"/>
    <mergeCell ref="A3:AT3"/>
    <mergeCell ref="A4:AT4"/>
    <mergeCell ref="B6:AK7"/>
    <mergeCell ref="AN6:AT7"/>
  </mergeCells>
  <hyperlinks>
    <hyperlink ref="A1" location="Índice!A1" display="Volver al Índice" xr:uid="{65749CF4-5F36-414E-BE15-918BA2522E88}"/>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60654-1ED6-4400-8063-7E879C0AC556}">
  <dimension ref="A1:AB1577"/>
  <sheetViews>
    <sheetView showGridLines="0" zoomScale="70" zoomScaleNormal="70" workbookViewId="0"/>
  </sheetViews>
  <sheetFormatPr baseColWidth="10" defaultRowHeight="12.75"/>
  <cols>
    <col min="1" max="1" width="22" style="7" bestFit="1" customWidth="1"/>
    <col min="2" max="2" width="12.85546875" style="7" bestFit="1" customWidth="1"/>
    <col min="3" max="3" width="19.5703125" style="7" bestFit="1" customWidth="1"/>
    <col min="4" max="4" width="26.7109375" style="7" bestFit="1" customWidth="1"/>
    <col min="5" max="16384" width="11.42578125" style="7"/>
  </cols>
  <sheetData>
    <row r="1" spans="1:28" s="315" customFormat="1">
      <c r="A1" s="1504" t="s">
        <v>1218</v>
      </c>
      <c r="E1" s="316"/>
    </row>
    <row r="2" spans="1:28" s="315" customFormat="1" ht="27" customHeight="1">
      <c r="A2" s="317" t="s">
        <v>182</v>
      </c>
      <c r="B2" s="317"/>
      <c r="C2" s="317"/>
      <c r="D2" s="317"/>
      <c r="E2" s="317"/>
      <c r="F2" s="317"/>
      <c r="G2" s="317"/>
      <c r="H2" s="317"/>
      <c r="I2" s="317"/>
      <c r="J2" s="317"/>
      <c r="K2" s="317"/>
      <c r="L2" s="317"/>
      <c r="M2" s="317"/>
      <c r="N2" s="317"/>
      <c r="O2" s="317"/>
      <c r="P2" s="317"/>
      <c r="Q2" s="317"/>
      <c r="R2" s="317"/>
    </row>
    <row r="3" spans="1:28" s="315" customFormat="1" ht="18.75">
      <c r="A3" s="318">
        <v>45473</v>
      </c>
      <c r="B3" s="318"/>
      <c r="C3" s="318"/>
      <c r="D3" s="318"/>
      <c r="E3" s="318"/>
      <c r="F3" s="318"/>
      <c r="G3" s="318"/>
      <c r="H3" s="318"/>
      <c r="I3" s="318"/>
      <c r="J3" s="318"/>
      <c r="K3" s="318"/>
      <c r="L3" s="318"/>
      <c r="M3" s="318"/>
      <c r="N3" s="318"/>
      <c r="O3" s="318"/>
      <c r="P3" s="318"/>
      <c r="Q3" s="318"/>
      <c r="R3" s="318"/>
    </row>
    <row r="4" spans="1:28" s="315" customFormat="1" ht="16.5">
      <c r="A4" s="319" t="s">
        <v>123</v>
      </c>
      <c r="B4" s="319"/>
      <c r="C4" s="319"/>
      <c r="D4" s="319"/>
      <c r="E4" s="319"/>
      <c r="F4" s="319"/>
      <c r="G4" s="319"/>
      <c r="H4" s="319"/>
      <c r="I4" s="319"/>
      <c r="J4" s="319"/>
      <c r="K4" s="319"/>
      <c r="L4" s="319"/>
      <c r="M4" s="319"/>
      <c r="N4" s="319"/>
      <c r="O4" s="319"/>
      <c r="P4" s="319"/>
      <c r="Q4" s="319"/>
      <c r="R4" s="319"/>
    </row>
    <row r="5" spans="1:28" s="315" customFormat="1" ht="13.5">
      <c r="A5" s="320"/>
      <c r="E5" s="316"/>
    </row>
    <row r="6" spans="1:28" s="315" customFormat="1" ht="13.5" customHeight="1">
      <c r="A6" s="321" t="s">
        <v>183</v>
      </c>
      <c r="B6" s="322" t="s">
        <v>184</v>
      </c>
      <c r="C6" s="323"/>
      <c r="D6" s="323"/>
      <c r="E6" s="324" t="s">
        <v>185</v>
      </c>
      <c r="F6" s="323" t="s">
        <v>139</v>
      </c>
      <c r="G6" s="323"/>
      <c r="H6" s="325"/>
      <c r="I6" s="322" t="s">
        <v>141</v>
      </c>
      <c r="J6" s="323"/>
      <c r="K6" s="325"/>
      <c r="L6" s="322" t="s">
        <v>143</v>
      </c>
      <c r="M6" s="323"/>
      <c r="N6" s="325"/>
      <c r="O6" s="324" t="s">
        <v>186</v>
      </c>
      <c r="P6" s="326" t="s">
        <v>146</v>
      </c>
      <c r="Q6" s="327"/>
      <c r="R6" s="324" t="s">
        <v>187</v>
      </c>
    </row>
    <row r="7" spans="1:28" s="315" customFormat="1">
      <c r="A7" s="328"/>
      <c r="B7" s="329" t="s">
        <v>188</v>
      </c>
      <c r="C7" s="330" t="s">
        <v>189</v>
      </c>
      <c r="D7" s="331" t="s">
        <v>190</v>
      </c>
      <c r="E7" s="332"/>
      <c r="F7" s="333" t="s">
        <v>191</v>
      </c>
      <c r="G7" s="334" t="s">
        <v>192</v>
      </c>
      <c r="H7" s="334" t="s">
        <v>193</v>
      </c>
      <c r="I7" s="334" t="s">
        <v>191</v>
      </c>
      <c r="J7" s="334" t="s">
        <v>192</v>
      </c>
      <c r="K7" s="334" t="s">
        <v>193</v>
      </c>
      <c r="L7" s="334" t="s">
        <v>191</v>
      </c>
      <c r="M7" s="334" t="s">
        <v>192</v>
      </c>
      <c r="N7" s="334" t="s">
        <v>193</v>
      </c>
      <c r="O7" s="335"/>
      <c r="P7" s="334" t="s">
        <v>191</v>
      </c>
      <c r="Q7" s="334" t="s">
        <v>192</v>
      </c>
      <c r="R7" s="335"/>
    </row>
    <row r="8" spans="1:28" s="315" customFormat="1" ht="13.5">
      <c r="A8" s="336" t="s">
        <v>194</v>
      </c>
      <c r="B8" s="336" t="s">
        <v>2</v>
      </c>
      <c r="C8" s="336" t="s">
        <v>195</v>
      </c>
      <c r="D8" s="336" t="s">
        <v>195</v>
      </c>
      <c r="E8" s="337">
        <v>632</v>
      </c>
      <c r="F8" s="338">
        <v>6594.0611900000004</v>
      </c>
      <c r="G8" s="339">
        <v>454.87815000000001</v>
      </c>
      <c r="H8" s="339">
        <v>7048.9393399999999</v>
      </c>
      <c r="I8" s="339">
        <v>18783.621800000001</v>
      </c>
      <c r="J8" s="339">
        <v>3539.6099199999999</v>
      </c>
      <c r="K8" s="339">
        <v>22323.23172</v>
      </c>
      <c r="L8" s="339">
        <v>1556.81332</v>
      </c>
      <c r="M8" s="339">
        <v>144.90093999999999</v>
      </c>
      <c r="N8" s="339">
        <v>1701.71426</v>
      </c>
      <c r="O8" s="339">
        <v>31073.885320000001</v>
      </c>
      <c r="P8" s="339">
        <v>39108.042939999999</v>
      </c>
      <c r="Q8" s="339">
        <v>15.16127</v>
      </c>
      <c r="R8" s="340">
        <v>39123.204210000004</v>
      </c>
      <c r="S8" s="7"/>
      <c r="T8" s="7"/>
      <c r="U8" s="7"/>
      <c r="V8" s="7"/>
      <c r="W8" s="7"/>
      <c r="X8" s="7"/>
      <c r="Y8" s="7"/>
      <c r="Z8" s="7"/>
      <c r="AA8" s="7"/>
      <c r="AB8" s="7"/>
    </row>
    <row r="9" spans="1:28" s="315" customFormat="1" ht="13.5">
      <c r="A9" s="341"/>
      <c r="B9" s="341"/>
      <c r="C9" s="336" t="s">
        <v>196</v>
      </c>
      <c r="D9" s="336" t="s">
        <v>196</v>
      </c>
      <c r="E9" s="337">
        <v>1</v>
      </c>
      <c r="F9" s="338">
        <v>34958.101159999998</v>
      </c>
      <c r="G9" s="339">
        <v>2161.9629399999999</v>
      </c>
      <c r="H9" s="339">
        <v>37120.064100000003</v>
      </c>
      <c r="I9" s="339">
        <v>81409.541060000003</v>
      </c>
      <c r="J9" s="339">
        <v>12765.979019999999</v>
      </c>
      <c r="K9" s="339">
        <v>94175.520080000002</v>
      </c>
      <c r="L9" s="339">
        <v>3081.3951400000001</v>
      </c>
      <c r="M9" s="339">
        <v>798.20409999999993</v>
      </c>
      <c r="N9" s="339">
        <v>3879.59924</v>
      </c>
      <c r="O9" s="339">
        <v>135175.18341999999</v>
      </c>
      <c r="P9" s="339">
        <v>83366.864099999992</v>
      </c>
      <c r="Q9" s="339">
        <v>556.25702999999999</v>
      </c>
      <c r="R9" s="340">
        <v>83923.12113</v>
      </c>
      <c r="S9" s="7"/>
      <c r="T9" s="7"/>
      <c r="U9" s="7"/>
      <c r="V9" s="7"/>
      <c r="W9" s="7"/>
      <c r="X9" s="7"/>
      <c r="Y9" s="7"/>
      <c r="Z9" s="7"/>
      <c r="AA9" s="7"/>
      <c r="AB9" s="7"/>
    </row>
    <row r="10" spans="1:28" s="315" customFormat="1" ht="13.5">
      <c r="A10" s="341"/>
      <c r="B10" s="341"/>
      <c r="C10" s="336" t="s">
        <v>197</v>
      </c>
      <c r="D10" s="336" t="s">
        <v>198</v>
      </c>
      <c r="E10" s="337">
        <v>3</v>
      </c>
      <c r="F10" s="338">
        <v>8790.0620799999997</v>
      </c>
      <c r="G10" s="339">
        <v>2596.12374</v>
      </c>
      <c r="H10" s="339">
        <v>11386.185820000001</v>
      </c>
      <c r="I10" s="339">
        <v>26475.74266</v>
      </c>
      <c r="J10" s="339">
        <v>3273.0176099999999</v>
      </c>
      <c r="K10" s="339">
        <v>29748.760269999999</v>
      </c>
      <c r="L10" s="339">
        <v>649.22431000000006</v>
      </c>
      <c r="M10" s="339">
        <v>89.962990000000005</v>
      </c>
      <c r="N10" s="339">
        <v>739.18730000000005</v>
      </c>
      <c r="O10" s="339">
        <v>41874.133390000003</v>
      </c>
      <c r="P10" s="339">
        <v>88255.057739999989</v>
      </c>
      <c r="Q10" s="339">
        <v>1780.2258100000001</v>
      </c>
      <c r="R10" s="340">
        <v>90035.283549999993</v>
      </c>
      <c r="S10" s="7"/>
      <c r="T10" s="7"/>
      <c r="U10" s="7"/>
      <c r="V10" s="7"/>
      <c r="W10" s="7"/>
      <c r="X10" s="7"/>
      <c r="Y10" s="7"/>
      <c r="Z10" s="7"/>
      <c r="AA10" s="7"/>
      <c r="AB10" s="7"/>
    </row>
    <row r="11" spans="1:28" s="315" customFormat="1" ht="13.5">
      <c r="A11" s="341"/>
      <c r="B11" s="336" t="s">
        <v>3</v>
      </c>
      <c r="C11" s="336" t="s">
        <v>199</v>
      </c>
      <c r="D11" s="336" t="s">
        <v>199</v>
      </c>
      <c r="E11" s="337">
        <v>30</v>
      </c>
      <c r="F11" s="338">
        <v>12734.621019999999</v>
      </c>
      <c r="G11" s="339">
        <v>9602.3878599999989</v>
      </c>
      <c r="H11" s="339">
        <v>22337.008879999998</v>
      </c>
      <c r="I11" s="339">
        <v>63966.113130000005</v>
      </c>
      <c r="J11" s="339">
        <v>10165.90364</v>
      </c>
      <c r="K11" s="339">
        <v>74132.016770000002</v>
      </c>
      <c r="L11" s="339">
        <v>4568.0658800000001</v>
      </c>
      <c r="M11" s="339">
        <v>1134.6016100000002</v>
      </c>
      <c r="N11" s="339">
        <v>5702.6674899999998</v>
      </c>
      <c r="O11" s="339">
        <v>102171.69314</v>
      </c>
      <c r="P11" s="339">
        <v>29388.67785</v>
      </c>
      <c r="Q11" s="339">
        <v>2366.78568</v>
      </c>
      <c r="R11" s="340">
        <v>31755.463530000001</v>
      </c>
      <c r="S11" s="7"/>
      <c r="T11" s="7"/>
      <c r="U11" s="7"/>
      <c r="V11" s="7"/>
      <c r="W11" s="7"/>
      <c r="X11" s="7"/>
      <c r="Y11" s="7"/>
      <c r="Z11" s="7"/>
      <c r="AA11" s="7"/>
      <c r="AB11" s="7"/>
    </row>
    <row r="12" spans="1:28" s="315" customFormat="1" ht="13.5">
      <c r="A12" s="341"/>
      <c r="B12" s="341"/>
      <c r="C12" s="336" t="s">
        <v>200</v>
      </c>
      <c r="D12" s="336" t="s">
        <v>200</v>
      </c>
      <c r="E12" s="337">
        <v>29</v>
      </c>
      <c r="F12" s="338">
        <v>67512.146219999995</v>
      </c>
      <c r="G12" s="339">
        <v>10520.614210000002</v>
      </c>
      <c r="H12" s="339">
        <v>78032.760430000009</v>
      </c>
      <c r="I12" s="339">
        <v>218338.23681999999</v>
      </c>
      <c r="J12" s="339">
        <v>40063.309119999998</v>
      </c>
      <c r="K12" s="339">
        <v>258401.54594000001</v>
      </c>
      <c r="L12" s="339">
        <v>22795.803969999997</v>
      </c>
      <c r="M12" s="339">
        <v>7990.2338499999996</v>
      </c>
      <c r="N12" s="339">
        <v>30786.037820000001</v>
      </c>
      <c r="O12" s="339">
        <v>367220.34418999997</v>
      </c>
      <c r="P12" s="339">
        <v>353246.55595000001</v>
      </c>
      <c r="Q12" s="339">
        <v>17099.816300000002</v>
      </c>
      <c r="R12" s="340">
        <v>370346.37225000001</v>
      </c>
      <c r="S12" s="7"/>
      <c r="T12" s="7"/>
      <c r="U12" s="7"/>
      <c r="V12" s="7"/>
      <c r="W12" s="7"/>
      <c r="X12" s="7"/>
      <c r="Y12" s="7"/>
      <c r="Z12" s="7"/>
      <c r="AA12" s="7"/>
      <c r="AB12" s="7"/>
    </row>
    <row r="13" spans="1:28" s="315" customFormat="1" ht="13.5">
      <c r="A13" s="341"/>
      <c r="B13" s="341"/>
      <c r="C13" s="341"/>
      <c r="D13" s="341"/>
      <c r="E13" s="342">
        <v>574</v>
      </c>
      <c r="F13" s="343">
        <v>5581.6491500000002</v>
      </c>
      <c r="G13" s="344">
        <v>2094.79018</v>
      </c>
      <c r="H13" s="344">
        <v>7676.4393300000002</v>
      </c>
      <c r="I13" s="344">
        <v>32268.727510000001</v>
      </c>
      <c r="J13" s="344">
        <v>6822.8872300000003</v>
      </c>
      <c r="K13" s="344">
        <v>39091.614740000005</v>
      </c>
      <c r="L13" s="344">
        <v>1270.31366</v>
      </c>
      <c r="M13" s="344">
        <v>597.80647999999997</v>
      </c>
      <c r="N13" s="344">
        <v>1868.12014</v>
      </c>
      <c r="O13" s="344">
        <v>48636.174209999997</v>
      </c>
      <c r="P13" s="344">
        <v>5.7071099999999992</v>
      </c>
      <c r="Q13" s="344">
        <v>1.07325</v>
      </c>
      <c r="R13" s="345">
        <v>6.7803599999999999</v>
      </c>
      <c r="S13" s="7"/>
      <c r="T13" s="7"/>
      <c r="U13" s="7"/>
      <c r="V13" s="7"/>
      <c r="W13" s="7"/>
      <c r="X13" s="7"/>
      <c r="Y13" s="7"/>
      <c r="Z13" s="7"/>
      <c r="AA13" s="7"/>
      <c r="AB13" s="7"/>
    </row>
    <row r="14" spans="1:28" s="315" customFormat="1" ht="13.5">
      <c r="A14" s="341"/>
      <c r="B14" s="341"/>
      <c r="C14" s="336" t="s">
        <v>201</v>
      </c>
      <c r="D14" s="336" t="s">
        <v>202</v>
      </c>
      <c r="E14" s="337">
        <v>31</v>
      </c>
      <c r="F14" s="338">
        <v>5918.8917099999999</v>
      </c>
      <c r="G14" s="339">
        <v>737.08493999999996</v>
      </c>
      <c r="H14" s="339">
        <v>6655.9766500000005</v>
      </c>
      <c r="I14" s="339">
        <v>52219.897170000004</v>
      </c>
      <c r="J14" s="339">
        <v>5617.7332900000001</v>
      </c>
      <c r="K14" s="339">
        <v>57837.63046</v>
      </c>
      <c r="L14" s="339">
        <v>5728.3905400000003</v>
      </c>
      <c r="M14" s="339">
        <v>327.37723</v>
      </c>
      <c r="N14" s="339">
        <v>6055.7677699999995</v>
      </c>
      <c r="O14" s="339">
        <v>70549.374879999988</v>
      </c>
      <c r="P14" s="339">
        <v>22637.09419</v>
      </c>
      <c r="Q14" s="339">
        <v>626.23268999999993</v>
      </c>
      <c r="R14" s="340">
        <v>23263.326880000001</v>
      </c>
      <c r="S14" s="7"/>
      <c r="T14" s="7"/>
      <c r="U14" s="7"/>
      <c r="V14" s="7"/>
      <c r="W14" s="7"/>
      <c r="X14" s="7"/>
      <c r="Y14" s="7"/>
      <c r="Z14" s="7"/>
      <c r="AA14" s="7"/>
      <c r="AB14" s="7"/>
    </row>
    <row r="15" spans="1:28" s="315" customFormat="1" ht="13.5">
      <c r="A15" s="341"/>
      <c r="B15" s="341"/>
      <c r="C15" s="336" t="s">
        <v>203</v>
      </c>
      <c r="D15" s="336" t="s">
        <v>204</v>
      </c>
      <c r="E15" s="337">
        <v>33</v>
      </c>
      <c r="F15" s="338">
        <v>87890.247909999991</v>
      </c>
      <c r="G15" s="339">
        <v>73720.394549999997</v>
      </c>
      <c r="H15" s="339">
        <v>161610.64246</v>
      </c>
      <c r="I15" s="339">
        <v>224708.86996000001</v>
      </c>
      <c r="J15" s="339">
        <v>83848.196180000014</v>
      </c>
      <c r="K15" s="339">
        <v>308557.06614000001</v>
      </c>
      <c r="L15" s="339">
        <v>25208.259289999998</v>
      </c>
      <c r="M15" s="339">
        <v>16249.47012</v>
      </c>
      <c r="N15" s="339">
        <v>41457.72941</v>
      </c>
      <c r="O15" s="339">
        <v>511625.43800999998</v>
      </c>
      <c r="P15" s="339">
        <v>458804.93911000004</v>
      </c>
      <c r="Q15" s="339">
        <v>127403.70081000001</v>
      </c>
      <c r="R15" s="340">
        <v>586208.63991999999</v>
      </c>
      <c r="S15" s="7"/>
      <c r="T15" s="7"/>
      <c r="U15" s="7"/>
      <c r="V15" s="7"/>
      <c r="W15" s="7"/>
      <c r="X15" s="7"/>
      <c r="Y15" s="7"/>
      <c r="Z15" s="7"/>
      <c r="AA15" s="7"/>
      <c r="AB15" s="7"/>
    </row>
    <row r="16" spans="1:28" s="315" customFormat="1" ht="13.5">
      <c r="A16" s="341"/>
      <c r="B16" s="341"/>
      <c r="C16" s="341"/>
      <c r="D16" s="341"/>
      <c r="E16" s="342">
        <v>34</v>
      </c>
      <c r="F16" s="343">
        <v>10619.45939</v>
      </c>
      <c r="G16" s="344">
        <v>3358.9093599999997</v>
      </c>
      <c r="H16" s="344">
        <v>13978.36875</v>
      </c>
      <c r="I16" s="344">
        <v>35720.289799999999</v>
      </c>
      <c r="J16" s="344">
        <v>12332.37881</v>
      </c>
      <c r="K16" s="344">
        <v>48052.668610000001</v>
      </c>
      <c r="L16" s="344">
        <v>4313.1861799999997</v>
      </c>
      <c r="M16" s="344">
        <v>1072.40643</v>
      </c>
      <c r="N16" s="344">
        <v>5385.5926100000006</v>
      </c>
      <c r="O16" s="344">
        <v>67416.629969999995</v>
      </c>
      <c r="P16" s="344">
        <v>20.912650000000003</v>
      </c>
      <c r="Q16" s="344">
        <v>6.78003</v>
      </c>
      <c r="R16" s="345">
        <v>27.692679999999999</v>
      </c>
      <c r="S16" s="7"/>
      <c r="T16" s="7"/>
      <c r="U16" s="7"/>
      <c r="V16" s="7"/>
      <c r="W16" s="7"/>
      <c r="X16" s="7"/>
      <c r="Y16" s="7"/>
      <c r="Z16" s="7"/>
      <c r="AA16" s="7"/>
      <c r="AB16" s="7"/>
    </row>
    <row r="17" spans="1:28" s="315" customFormat="1" ht="13.5">
      <c r="A17" s="341"/>
      <c r="B17" s="341"/>
      <c r="C17" s="341"/>
      <c r="D17" s="341"/>
      <c r="E17" s="342">
        <v>460</v>
      </c>
      <c r="F17" s="343">
        <v>17891.551379999997</v>
      </c>
      <c r="G17" s="344">
        <v>3632.5504799999999</v>
      </c>
      <c r="H17" s="344">
        <v>21524.101859999999</v>
      </c>
      <c r="I17" s="344">
        <v>57438.588590000007</v>
      </c>
      <c r="J17" s="344">
        <v>14480.41568</v>
      </c>
      <c r="K17" s="344">
        <v>71919.00426999999</v>
      </c>
      <c r="L17" s="344">
        <v>4705.0860000000002</v>
      </c>
      <c r="M17" s="344">
        <v>2806.0766400000002</v>
      </c>
      <c r="N17" s="344">
        <v>7511.1626399999996</v>
      </c>
      <c r="O17" s="344">
        <v>100954.26877</v>
      </c>
      <c r="P17" s="344">
        <v>17.607770000000002</v>
      </c>
      <c r="Q17" s="344">
        <v>8.7024899999999992</v>
      </c>
      <c r="R17" s="345">
        <v>26.31026</v>
      </c>
      <c r="S17" s="7"/>
      <c r="T17" s="7"/>
      <c r="U17" s="7"/>
      <c r="V17" s="7"/>
      <c r="W17" s="7"/>
      <c r="X17" s="7"/>
      <c r="Y17" s="7"/>
      <c r="Z17" s="7"/>
      <c r="AA17" s="7"/>
      <c r="AB17" s="7"/>
    </row>
    <row r="18" spans="1:28" s="315" customFormat="1" ht="13.5">
      <c r="A18" s="341"/>
      <c r="B18" s="341"/>
      <c r="C18" s="341"/>
      <c r="D18" s="341"/>
      <c r="E18" s="342">
        <v>550</v>
      </c>
      <c r="F18" s="343">
        <v>6716.40121</v>
      </c>
      <c r="G18" s="344">
        <v>1141.47569</v>
      </c>
      <c r="H18" s="344">
        <v>7857.8769000000002</v>
      </c>
      <c r="I18" s="344">
        <v>20989.849269999999</v>
      </c>
      <c r="J18" s="344">
        <v>8234.8067499999997</v>
      </c>
      <c r="K18" s="344">
        <v>29224.656019999999</v>
      </c>
      <c r="L18" s="344">
        <v>956.13910999999996</v>
      </c>
      <c r="M18" s="344">
        <v>594.68768999999998</v>
      </c>
      <c r="N18" s="344">
        <v>1550.8268</v>
      </c>
      <c r="O18" s="344">
        <v>38633.35972</v>
      </c>
      <c r="P18" s="344">
        <v>6.0967700000000002</v>
      </c>
      <c r="Q18" s="344">
        <v>4.67692</v>
      </c>
      <c r="R18" s="345">
        <v>10.77369</v>
      </c>
      <c r="S18" s="7"/>
      <c r="T18" s="7"/>
      <c r="U18" s="7"/>
      <c r="V18" s="7"/>
      <c r="W18" s="7"/>
      <c r="X18" s="7"/>
      <c r="Y18" s="7"/>
      <c r="Z18" s="7"/>
      <c r="AA18" s="7"/>
      <c r="AB18" s="7"/>
    </row>
    <row r="19" spans="1:28" s="315" customFormat="1" ht="13.5">
      <c r="A19" s="341"/>
      <c r="B19" s="336" t="s">
        <v>205</v>
      </c>
      <c r="C19" s="336" t="s">
        <v>206</v>
      </c>
      <c r="D19" s="336" t="s">
        <v>206</v>
      </c>
      <c r="E19" s="337">
        <v>95</v>
      </c>
      <c r="F19" s="338">
        <v>45082.724729999994</v>
      </c>
      <c r="G19" s="339">
        <v>8154.2967500000004</v>
      </c>
      <c r="H19" s="339">
        <v>53237.021479999996</v>
      </c>
      <c r="I19" s="339">
        <v>114844.46408000001</v>
      </c>
      <c r="J19" s="339">
        <v>35540.658349999998</v>
      </c>
      <c r="K19" s="339">
        <v>150385.12243000002</v>
      </c>
      <c r="L19" s="339">
        <v>5876.4496200000003</v>
      </c>
      <c r="M19" s="339">
        <v>378.52545000000003</v>
      </c>
      <c r="N19" s="339">
        <v>6254.9750700000004</v>
      </c>
      <c r="O19" s="339">
        <v>209877.11898</v>
      </c>
      <c r="P19" s="339">
        <v>104111.00276</v>
      </c>
      <c r="Q19" s="339">
        <v>353.20267000000001</v>
      </c>
      <c r="R19" s="340">
        <v>104464.20543</v>
      </c>
      <c r="S19" s="7"/>
      <c r="T19" s="7"/>
      <c r="U19" s="7"/>
      <c r="V19" s="7"/>
      <c r="W19" s="7"/>
      <c r="X19" s="7"/>
      <c r="Y19" s="7"/>
      <c r="Z19" s="7"/>
      <c r="AA19" s="7"/>
      <c r="AB19" s="7"/>
    </row>
    <row r="20" spans="1:28" s="315" customFormat="1" ht="13.5">
      <c r="A20" s="341"/>
      <c r="B20" s="341"/>
      <c r="C20" s="336" t="s">
        <v>207</v>
      </c>
      <c r="D20" s="336" t="s">
        <v>207</v>
      </c>
      <c r="E20" s="337">
        <v>96</v>
      </c>
      <c r="F20" s="338">
        <v>23063.389139999999</v>
      </c>
      <c r="G20" s="339">
        <v>841.73380000000009</v>
      </c>
      <c r="H20" s="339">
        <v>23905.122940000001</v>
      </c>
      <c r="I20" s="339">
        <v>87355.964900000006</v>
      </c>
      <c r="J20" s="339">
        <v>10783.56748</v>
      </c>
      <c r="K20" s="339">
        <v>98139.53237999999</v>
      </c>
      <c r="L20" s="339">
        <v>8229.9619999999995</v>
      </c>
      <c r="M20" s="339">
        <v>2219.2612999999997</v>
      </c>
      <c r="N20" s="339">
        <v>10449.223300000001</v>
      </c>
      <c r="O20" s="339">
        <v>132493.87862</v>
      </c>
      <c r="P20" s="339">
        <v>97307.198529999994</v>
      </c>
      <c r="Q20" s="339">
        <v>391.07271999999995</v>
      </c>
      <c r="R20" s="340">
        <v>97698.271250000005</v>
      </c>
      <c r="S20" s="7"/>
      <c r="T20" s="7"/>
      <c r="U20" s="7"/>
      <c r="V20" s="7"/>
      <c r="W20" s="7"/>
      <c r="X20" s="7"/>
      <c r="Y20" s="7"/>
      <c r="Z20" s="7"/>
      <c r="AA20" s="7"/>
      <c r="AB20" s="7"/>
    </row>
    <row r="21" spans="1:28" s="315" customFormat="1" ht="13.5">
      <c r="A21" s="341"/>
      <c r="B21" s="336" t="s">
        <v>5</v>
      </c>
      <c r="C21" s="336" t="s">
        <v>5</v>
      </c>
      <c r="D21" s="336" t="s">
        <v>5</v>
      </c>
      <c r="E21" s="337">
        <v>109</v>
      </c>
      <c r="F21" s="338">
        <v>25936.504149999997</v>
      </c>
      <c r="G21" s="339">
        <v>7761.2911699999995</v>
      </c>
      <c r="H21" s="339">
        <v>33697.795319999997</v>
      </c>
      <c r="I21" s="339">
        <v>124021.78120999999</v>
      </c>
      <c r="J21" s="339">
        <v>29471.43636</v>
      </c>
      <c r="K21" s="339">
        <v>153493.21756999998</v>
      </c>
      <c r="L21" s="339">
        <v>1881.2680600000001</v>
      </c>
      <c r="M21" s="339">
        <v>3493.28566</v>
      </c>
      <c r="N21" s="339">
        <v>5374.5537199999999</v>
      </c>
      <c r="O21" s="339">
        <v>192565.56661000001</v>
      </c>
      <c r="P21" s="339">
        <v>19.83182</v>
      </c>
      <c r="Q21" s="339">
        <v>5.1623100000000006</v>
      </c>
      <c r="R21" s="340">
        <v>24.994130000000002</v>
      </c>
      <c r="S21" s="7"/>
      <c r="T21" s="7"/>
      <c r="U21" s="7"/>
      <c r="V21" s="7"/>
      <c r="W21" s="7"/>
      <c r="X21" s="7"/>
      <c r="Y21" s="7"/>
      <c r="Z21" s="7"/>
      <c r="AA21" s="7"/>
      <c r="AB21" s="7"/>
    </row>
    <row r="22" spans="1:28" s="315" customFormat="1" ht="13.5">
      <c r="A22" s="341"/>
      <c r="B22" s="341"/>
      <c r="C22" s="341"/>
      <c r="D22" s="341"/>
      <c r="E22" s="342">
        <v>106</v>
      </c>
      <c r="F22" s="343">
        <v>340866.04381</v>
      </c>
      <c r="G22" s="344">
        <v>289104.26077999995</v>
      </c>
      <c r="H22" s="344">
        <v>629970.30459000007</v>
      </c>
      <c r="I22" s="344">
        <v>1028681.5947799999</v>
      </c>
      <c r="J22" s="344">
        <v>613586.33635999996</v>
      </c>
      <c r="K22" s="344">
        <v>1642267.93114</v>
      </c>
      <c r="L22" s="344">
        <v>147510.69899999999</v>
      </c>
      <c r="M22" s="344">
        <v>90511.88824</v>
      </c>
      <c r="N22" s="344">
        <v>238022.58724000002</v>
      </c>
      <c r="O22" s="344">
        <v>2510260.8229699996</v>
      </c>
      <c r="P22" s="344">
        <v>2217624.2630500002</v>
      </c>
      <c r="Q22" s="344">
        <v>412122.26677999995</v>
      </c>
      <c r="R22" s="345">
        <v>2629746.5298299999</v>
      </c>
      <c r="S22" s="7"/>
      <c r="T22" s="7"/>
      <c r="U22" s="7"/>
      <c r="V22" s="7"/>
      <c r="W22" s="7"/>
      <c r="X22" s="7"/>
      <c r="Y22" s="7"/>
      <c r="Z22" s="7"/>
      <c r="AA22" s="7"/>
      <c r="AB22" s="7"/>
    </row>
    <row r="23" spans="1:28" s="315" customFormat="1" ht="13.5">
      <c r="A23" s="341"/>
      <c r="B23" s="341"/>
      <c r="C23" s="341"/>
      <c r="D23" s="341"/>
      <c r="E23" s="342">
        <v>107</v>
      </c>
      <c r="F23" s="343">
        <v>59160.551020000006</v>
      </c>
      <c r="G23" s="344">
        <v>47618.034850000004</v>
      </c>
      <c r="H23" s="344">
        <v>106778.58587000001</v>
      </c>
      <c r="I23" s="344">
        <v>67468.280739999987</v>
      </c>
      <c r="J23" s="344">
        <v>42575.463369999998</v>
      </c>
      <c r="K23" s="344">
        <v>110043.74411</v>
      </c>
      <c r="L23" s="344">
        <v>2138.5612799999999</v>
      </c>
      <c r="M23" s="344">
        <v>4912.9427400000004</v>
      </c>
      <c r="N23" s="344">
        <v>7051.5040199999994</v>
      </c>
      <c r="O23" s="344">
        <v>223873.834</v>
      </c>
      <c r="P23" s="344">
        <v>121.70129</v>
      </c>
      <c r="Q23" s="344">
        <v>14.10623</v>
      </c>
      <c r="R23" s="345">
        <v>135.80751999999998</v>
      </c>
      <c r="S23" s="7"/>
      <c r="T23" s="7"/>
      <c r="U23" s="7"/>
      <c r="V23" s="7"/>
      <c r="W23" s="7"/>
      <c r="X23" s="7"/>
      <c r="Y23" s="7"/>
      <c r="Z23" s="7"/>
      <c r="AA23" s="7"/>
      <c r="AB23" s="7"/>
    </row>
    <row r="24" spans="1:28" s="315" customFormat="1" ht="13.5">
      <c r="A24" s="341"/>
      <c r="B24" s="341"/>
      <c r="C24" s="341"/>
      <c r="D24" s="341"/>
      <c r="E24" s="342">
        <v>639</v>
      </c>
      <c r="F24" s="343">
        <v>17353.775559999998</v>
      </c>
      <c r="G24" s="344">
        <v>8383.4051600000003</v>
      </c>
      <c r="H24" s="344">
        <v>25737.18072</v>
      </c>
      <c r="I24" s="344">
        <v>54834.799039999998</v>
      </c>
      <c r="J24" s="344">
        <v>25586.687280000002</v>
      </c>
      <c r="K24" s="344">
        <v>80421.486319999996</v>
      </c>
      <c r="L24" s="344">
        <v>2821.5322799999999</v>
      </c>
      <c r="M24" s="344">
        <v>4028.9263700000001</v>
      </c>
      <c r="N24" s="344">
        <v>6850.4586500000005</v>
      </c>
      <c r="O24" s="344">
        <v>113009.12569</v>
      </c>
      <c r="P24" s="344">
        <v>35.08719</v>
      </c>
      <c r="Q24" s="344">
        <v>3.4426999999999999</v>
      </c>
      <c r="R24" s="345">
        <v>38.529890000000002</v>
      </c>
      <c r="S24" s="7"/>
      <c r="T24" s="7"/>
      <c r="U24" s="7"/>
      <c r="V24" s="7"/>
      <c r="W24" s="7"/>
      <c r="X24" s="7"/>
      <c r="Y24" s="7"/>
      <c r="Z24" s="7"/>
      <c r="AA24" s="7"/>
      <c r="AB24" s="7"/>
    </row>
    <row r="25" spans="1:28" s="315" customFormat="1" ht="13.5">
      <c r="A25" s="341"/>
      <c r="B25" s="341"/>
      <c r="C25" s="341"/>
      <c r="D25" s="341"/>
      <c r="E25" s="342">
        <v>687</v>
      </c>
      <c r="F25" s="343">
        <v>220.31970000000001</v>
      </c>
      <c r="G25" s="344">
        <v>16905.164530000002</v>
      </c>
      <c r="H25" s="344">
        <v>17125.484230000002</v>
      </c>
      <c r="I25" s="344">
        <v>2048.1959200000001</v>
      </c>
      <c r="J25" s="344">
        <v>4959.9011600000003</v>
      </c>
      <c r="K25" s="344">
        <v>7008.0970800000005</v>
      </c>
      <c r="L25" s="344">
        <v>4577.1798799999997</v>
      </c>
      <c r="M25" s="344">
        <v>4496.7889500000001</v>
      </c>
      <c r="N25" s="344">
        <v>9073.9688299999998</v>
      </c>
      <c r="O25" s="344">
        <v>33207.550139999999</v>
      </c>
      <c r="P25" s="344">
        <v>0</v>
      </c>
      <c r="Q25" s="344">
        <v>0</v>
      </c>
      <c r="R25" s="345">
        <v>0</v>
      </c>
      <c r="S25" s="7"/>
      <c r="T25" s="7"/>
      <c r="U25" s="7"/>
      <c r="V25" s="7"/>
      <c r="W25" s="7"/>
      <c r="X25" s="7"/>
      <c r="Y25" s="7"/>
      <c r="Z25" s="7"/>
      <c r="AA25" s="7"/>
      <c r="AB25" s="7"/>
    </row>
    <row r="26" spans="1:28" s="315" customFormat="1" ht="13.5">
      <c r="A26" s="341"/>
      <c r="B26" s="341"/>
      <c r="C26" s="341"/>
      <c r="D26" s="336" t="s">
        <v>208</v>
      </c>
      <c r="E26" s="337">
        <v>110</v>
      </c>
      <c r="F26" s="338">
        <v>66449.305110000001</v>
      </c>
      <c r="G26" s="339">
        <v>49387.868329999998</v>
      </c>
      <c r="H26" s="339">
        <v>115837.17344</v>
      </c>
      <c r="I26" s="339">
        <v>229638.58653999999</v>
      </c>
      <c r="J26" s="339">
        <v>173541.76437000002</v>
      </c>
      <c r="K26" s="339">
        <v>403180.35091000004</v>
      </c>
      <c r="L26" s="339">
        <v>18389.094699999998</v>
      </c>
      <c r="M26" s="339">
        <v>13229.641960000001</v>
      </c>
      <c r="N26" s="339">
        <v>31618.736659999999</v>
      </c>
      <c r="O26" s="339">
        <v>550636.26101000002</v>
      </c>
      <c r="P26" s="339">
        <v>95.548000000000002</v>
      </c>
      <c r="Q26" s="339">
        <v>20.292339999999999</v>
      </c>
      <c r="R26" s="340">
        <v>115.84034</v>
      </c>
      <c r="S26" s="7"/>
      <c r="T26" s="7"/>
      <c r="U26" s="7"/>
      <c r="V26" s="7"/>
      <c r="W26" s="7"/>
      <c r="X26" s="7"/>
      <c r="Y26" s="7"/>
      <c r="Z26" s="7"/>
      <c r="AA26" s="7"/>
      <c r="AB26" s="7"/>
    </row>
    <row r="27" spans="1:28" s="315" customFormat="1" ht="13.5">
      <c r="A27" s="341"/>
      <c r="B27" s="341"/>
      <c r="C27" s="341"/>
      <c r="D27" s="336" t="s">
        <v>209</v>
      </c>
      <c r="E27" s="337">
        <v>597</v>
      </c>
      <c r="F27" s="338">
        <v>22468.24107</v>
      </c>
      <c r="G27" s="339">
        <v>11052.780359999999</v>
      </c>
      <c r="H27" s="339">
        <v>33521.021430000001</v>
      </c>
      <c r="I27" s="339">
        <v>72109.98173</v>
      </c>
      <c r="J27" s="339">
        <v>39872.296170000001</v>
      </c>
      <c r="K27" s="339">
        <v>111982.2779</v>
      </c>
      <c r="L27" s="339">
        <v>6726.0452599999999</v>
      </c>
      <c r="M27" s="339">
        <v>3138.6977299999999</v>
      </c>
      <c r="N27" s="339">
        <v>9864.7429900000006</v>
      </c>
      <c r="O27" s="339">
        <v>155368.04231999998</v>
      </c>
      <c r="P27" s="339">
        <v>16.307010000000002</v>
      </c>
      <c r="Q27" s="339">
        <v>38.3947</v>
      </c>
      <c r="R27" s="340">
        <v>54.701709999999999</v>
      </c>
      <c r="S27" s="7"/>
      <c r="T27" s="7"/>
      <c r="U27" s="7"/>
      <c r="V27" s="7"/>
      <c r="W27" s="7"/>
      <c r="X27" s="7"/>
      <c r="Y27" s="7"/>
      <c r="Z27" s="7"/>
      <c r="AA27" s="7"/>
      <c r="AB27" s="7"/>
    </row>
    <row r="28" spans="1:28" s="315" customFormat="1" ht="13.5">
      <c r="A28" s="341"/>
      <c r="B28" s="341"/>
      <c r="C28" s="341"/>
      <c r="D28" s="336" t="s">
        <v>210</v>
      </c>
      <c r="E28" s="337">
        <v>455</v>
      </c>
      <c r="F28" s="338">
        <v>24681.399399999998</v>
      </c>
      <c r="G28" s="339">
        <v>7932.3702699999994</v>
      </c>
      <c r="H28" s="339">
        <v>32613.769670000001</v>
      </c>
      <c r="I28" s="339">
        <v>92377.428050000002</v>
      </c>
      <c r="J28" s="339">
        <v>35905.566549999996</v>
      </c>
      <c r="K28" s="339">
        <v>128282.99459999999</v>
      </c>
      <c r="L28" s="339">
        <v>6724.0501599999998</v>
      </c>
      <c r="M28" s="339">
        <v>6946.5452400000004</v>
      </c>
      <c r="N28" s="339">
        <v>13670.5954</v>
      </c>
      <c r="O28" s="339">
        <v>174567.35966999998</v>
      </c>
      <c r="P28" s="339">
        <v>14.92544</v>
      </c>
      <c r="Q28" s="339">
        <v>8.0740300000000005</v>
      </c>
      <c r="R28" s="340">
        <v>22.999470000000002</v>
      </c>
      <c r="S28" s="7"/>
      <c r="T28" s="7"/>
      <c r="U28" s="7"/>
      <c r="V28" s="7"/>
      <c r="W28" s="7"/>
      <c r="X28" s="7"/>
      <c r="Y28" s="7"/>
      <c r="Z28" s="7"/>
      <c r="AA28" s="7"/>
      <c r="AB28" s="7"/>
    </row>
    <row r="29" spans="1:28" s="315" customFormat="1" ht="13.5">
      <c r="A29" s="341"/>
      <c r="B29" s="341"/>
      <c r="C29" s="341"/>
      <c r="D29" s="336" t="s">
        <v>211</v>
      </c>
      <c r="E29" s="337">
        <v>528</v>
      </c>
      <c r="F29" s="338">
        <v>52945.745609999998</v>
      </c>
      <c r="G29" s="339">
        <v>36833.456560000006</v>
      </c>
      <c r="H29" s="339">
        <v>89779.202170000004</v>
      </c>
      <c r="I29" s="339">
        <v>210780.81855000003</v>
      </c>
      <c r="J29" s="339">
        <v>88414.913560000001</v>
      </c>
      <c r="K29" s="339">
        <v>299195.73211000004</v>
      </c>
      <c r="L29" s="339">
        <v>14435.677669999999</v>
      </c>
      <c r="M29" s="339">
        <v>11634.625179999999</v>
      </c>
      <c r="N29" s="339">
        <v>26070.30285</v>
      </c>
      <c r="O29" s="339">
        <v>415045.23713000002</v>
      </c>
      <c r="P29" s="339">
        <v>89.415399999999991</v>
      </c>
      <c r="Q29" s="339">
        <v>32.43965</v>
      </c>
      <c r="R29" s="340">
        <v>121.85505000000001</v>
      </c>
      <c r="S29" s="7"/>
      <c r="T29" s="7"/>
      <c r="U29" s="7"/>
      <c r="V29" s="7"/>
      <c r="W29" s="7"/>
      <c r="X29" s="7"/>
      <c r="Y29" s="7"/>
      <c r="Z29" s="7"/>
      <c r="AA29" s="7"/>
      <c r="AB29" s="7"/>
    </row>
    <row r="30" spans="1:28" s="315" customFormat="1" ht="13.5">
      <c r="A30" s="341"/>
      <c r="B30" s="341"/>
      <c r="C30" s="341"/>
      <c r="D30" s="336" t="s">
        <v>212</v>
      </c>
      <c r="E30" s="337">
        <v>649</v>
      </c>
      <c r="F30" s="338">
        <v>9188.924570000001</v>
      </c>
      <c r="G30" s="339">
        <v>1771.1737000000001</v>
      </c>
      <c r="H30" s="339">
        <v>10960.09827</v>
      </c>
      <c r="I30" s="339">
        <v>32653.447050000002</v>
      </c>
      <c r="J30" s="339">
        <v>13198.648580000001</v>
      </c>
      <c r="K30" s="339">
        <v>45852.095630000003</v>
      </c>
      <c r="L30" s="339">
        <v>3738.3148999999999</v>
      </c>
      <c r="M30" s="339">
        <v>2920.9067200000004</v>
      </c>
      <c r="N30" s="339">
        <v>6659.2216200000003</v>
      </c>
      <c r="O30" s="339">
        <v>63471.415520000002</v>
      </c>
      <c r="P30" s="339">
        <v>5.7559100000000001</v>
      </c>
      <c r="Q30" s="339">
        <v>2.1343700000000001</v>
      </c>
      <c r="R30" s="340">
        <v>7.8902799999999997</v>
      </c>
      <c r="S30" s="7"/>
      <c r="T30" s="7"/>
      <c r="U30" s="7"/>
      <c r="V30" s="7"/>
      <c r="W30" s="7"/>
      <c r="X30" s="7"/>
      <c r="Y30" s="7"/>
      <c r="Z30" s="7"/>
      <c r="AA30" s="7"/>
      <c r="AB30" s="7"/>
    </row>
    <row r="31" spans="1:28" s="315" customFormat="1" ht="13.5">
      <c r="A31" s="341"/>
      <c r="B31" s="341"/>
      <c r="C31" s="341"/>
      <c r="D31" s="336" t="s">
        <v>213</v>
      </c>
      <c r="E31" s="337">
        <v>660</v>
      </c>
      <c r="F31" s="338">
        <v>4815.4226900000003</v>
      </c>
      <c r="G31" s="339">
        <v>3211.3046099999997</v>
      </c>
      <c r="H31" s="339">
        <v>8026.7272999999996</v>
      </c>
      <c r="I31" s="339">
        <v>30423.13523</v>
      </c>
      <c r="J31" s="339">
        <v>13282.012909999999</v>
      </c>
      <c r="K31" s="339">
        <v>43705.148139999998</v>
      </c>
      <c r="L31" s="339">
        <v>3629.3517499999998</v>
      </c>
      <c r="M31" s="339">
        <v>1316.27738</v>
      </c>
      <c r="N31" s="339">
        <v>4945.6291300000003</v>
      </c>
      <c r="O31" s="339">
        <v>56677.504569999997</v>
      </c>
      <c r="P31" s="339">
        <v>2.9202900000000001</v>
      </c>
      <c r="Q31" s="339">
        <v>1.22892</v>
      </c>
      <c r="R31" s="340">
        <v>4.1492100000000001</v>
      </c>
      <c r="S31" s="7"/>
      <c r="T31" s="7"/>
      <c r="U31" s="7"/>
      <c r="V31" s="7"/>
      <c r="W31" s="7"/>
      <c r="X31" s="7"/>
      <c r="Y31" s="7"/>
      <c r="Z31" s="7"/>
      <c r="AA31" s="7"/>
      <c r="AB31" s="7"/>
    </row>
    <row r="32" spans="1:28" s="315" customFormat="1" ht="13.5">
      <c r="A32" s="341"/>
      <c r="B32" s="341"/>
      <c r="C32" s="341"/>
      <c r="D32" s="336" t="s">
        <v>214</v>
      </c>
      <c r="E32" s="337">
        <v>393</v>
      </c>
      <c r="F32" s="338">
        <v>28859.059850000001</v>
      </c>
      <c r="G32" s="339">
        <v>23555.312460000001</v>
      </c>
      <c r="H32" s="339">
        <v>52414.372309999999</v>
      </c>
      <c r="I32" s="339">
        <v>86059.73973999999</v>
      </c>
      <c r="J32" s="339">
        <v>80426.803879999992</v>
      </c>
      <c r="K32" s="339">
        <v>166486.54362000001</v>
      </c>
      <c r="L32" s="339">
        <v>5535.6315700000005</v>
      </c>
      <c r="M32" s="339">
        <v>8504.136849999999</v>
      </c>
      <c r="N32" s="339">
        <v>14039.76842</v>
      </c>
      <c r="O32" s="339">
        <v>232940.68435</v>
      </c>
      <c r="P32" s="339">
        <v>13.103350000000001</v>
      </c>
      <c r="Q32" s="339">
        <v>8.7380400000000016</v>
      </c>
      <c r="R32" s="340">
        <v>21.841390000000001</v>
      </c>
      <c r="S32" s="7"/>
      <c r="T32" s="7"/>
      <c r="U32" s="7"/>
      <c r="V32" s="7"/>
      <c r="W32" s="7"/>
      <c r="X32" s="7"/>
      <c r="Y32" s="7"/>
      <c r="Z32" s="7"/>
      <c r="AA32" s="7"/>
      <c r="AB32" s="7"/>
    </row>
    <row r="33" spans="1:28" s="315" customFormat="1" ht="13.5">
      <c r="A33" s="341"/>
      <c r="B33" s="341"/>
      <c r="C33" s="341"/>
      <c r="D33" s="336" t="s">
        <v>215</v>
      </c>
      <c r="E33" s="337">
        <v>678</v>
      </c>
      <c r="F33" s="338">
        <v>14803.66367</v>
      </c>
      <c r="G33" s="339">
        <v>5397.6640499999994</v>
      </c>
      <c r="H33" s="339">
        <v>20201.327719999997</v>
      </c>
      <c r="I33" s="339">
        <v>38162.802229999994</v>
      </c>
      <c r="J33" s="339">
        <v>13168.51771</v>
      </c>
      <c r="K33" s="339">
        <v>51331.319940000001</v>
      </c>
      <c r="L33" s="339">
        <v>1100.03575</v>
      </c>
      <c r="M33" s="339">
        <v>189.84628000000001</v>
      </c>
      <c r="N33" s="339">
        <v>1289.88203</v>
      </c>
      <c r="O33" s="339">
        <v>72822.529689999996</v>
      </c>
      <c r="P33" s="339">
        <v>25.567299999999999</v>
      </c>
      <c r="Q33" s="339">
        <v>12.99211</v>
      </c>
      <c r="R33" s="340">
        <v>38.559410000000007</v>
      </c>
      <c r="S33" s="7"/>
      <c r="T33" s="7"/>
      <c r="U33" s="7"/>
      <c r="V33" s="7"/>
      <c r="W33" s="7"/>
      <c r="X33" s="7"/>
      <c r="Y33" s="7"/>
      <c r="Z33" s="7"/>
      <c r="AA33" s="7"/>
      <c r="AB33" s="7"/>
    </row>
    <row r="34" spans="1:28" s="315" customFormat="1" ht="13.5">
      <c r="A34" s="341"/>
      <c r="B34" s="341"/>
      <c r="C34" s="336" t="s">
        <v>216</v>
      </c>
      <c r="D34" s="336" t="s">
        <v>216</v>
      </c>
      <c r="E34" s="337">
        <v>115</v>
      </c>
      <c r="F34" s="338">
        <v>9494.9742299999998</v>
      </c>
      <c r="G34" s="339">
        <v>5585.8867099999998</v>
      </c>
      <c r="H34" s="339">
        <v>15080.860939999999</v>
      </c>
      <c r="I34" s="339">
        <v>46545.910149999996</v>
      </c>
      <c r="J34" s="339">
        <v>20408.795750000001</v>
      </c>
      <c r="K34" s="339">
        <v>66954.705900000001</v>
      </c>
      <c r="L34" s="339">
        <v>2937.60916</v>
      </c>
      <c r="M34" s="339">
        <v>1376.63824</v>
      </c>
      <c r="N34" s="339">
        <v>4314.2474000000002</v>
      </c>
      <c r="O34" s="339">
        <v>86349.814239999992</v>
      </c>
      <c r="P34" s="339">
        <v>32260.552540000001</v>
      </c>
      <c r="Q34" s="339">
        <v>1440.8293500000002</v>
      </c>
      <c r="R34" s="340">
        <v>33701.381890000004</v>
      </c>
      <c r="S34" s="7"/>
      <c r="T34" s="7"/>
      <c r="U34" s="7"/>
      <c r="V34" s="7"/>
      <c r="W34" s="7"/>
      <c r="X34" s="7"/>
      <c r="Y34" s="7"/>
      <c r="Z34" s="7"/>
      <c r="AA34" s="7"/>
      <c r="AB34" s="7"/>
    </row>
    <row r="35" spans="1:28" s="315" customFormat="1" ht="13.5">
      <c r="A35" s="341"/>
      <c r="B35" s="341"/>
      <c r="C35" s="336" t="s">
        <v>217</v>
      </c>
      <c r="D35" s="336" t="s">
        <v>218</v>
      </c>
      <c r="E35" s="337">
        <v>464</v>
      </c>
      <c r="F35" s="338">
        <v>14391.09664</v>
      </c>
      <c r="G35" s="339">
        <v>1991.2433500000002</v>
      </c>
      <c r="H35" s="339">
        <v>16382.33999</v>
      </c>
      <c r="I35" s="339">
        <v>55743.44846</v>
      </c>
      <c r="J35" s="339">
        <v>14096.465970000001</v>
      </c>
      <c r="K35" s="339">
        <v>69839.914430000004</v>
      </c>
      <c r="L35" s="339">
        <v>2943.3136400000003</v>
      </c>
      <c r="M35" s="339">
        <v>1366.0751</v>
      </c>
      <c r="N35" s="339">
        <v>4309.3887400000003</v>
      </c>
      <c r="O35" s="339">
        <v>90531.643159999992</v>
      </c>
      <c r="P35" s="339">
        <v>37841.12588</v>
      </c>
      <c r="Q35" s="339">
        <v>144.40913</v>
      </c>
      <c r="R35" s="340">
        <v>37985.53501</v>
      </c>
      <c r="S35" s="7"/>
      <c r="T35" s="7"/>
      <c r="U35" s="7"/>
      <c r="V35" s="7"/>
      <c r="W35" s="7"/>
      <c r="X35" s="7"/>
      <c r="Y35" s="7"/>
      <c r="Z35" s="7"/>
      <c r="AA35" s="7"/>
      <c r="AB35" s="7"/>
    </row>
    <row r="36" spans="1:28" s="315" customFormat="1" ht="13.5">
      <c r="A36" s="341"/>
      <c r="B36" s="341"/>
      <c r="C36" s="336" t="s">
        <v>219</v>
      </c>
      <c r="D36" s="336" t="s">
        <v>220</v>
      </c>
      <c r="E36" s="337">
        <v>119</v>
      </c>
      <c r="F36" s="338">
        <v>16543.22625</v>
      </c>
      <c r="G36" s="339">
        <v>7536.2481200000002</v>
      </c>
      <c r="H36" s="339">
        <v>24079.47437</v>
      </c>
      <c r="I36" s="339">
        <v>56863.890890000002</v>
      </c>
      <c r="J36" s="339">
        <v>24478.332420000002</v>
      </c>
      <c r="K36" s="339">
        <v>81342.223310000001</v>
      </c>
      <c r="L36" s="339">
        <v>3459.68516</v>
      </c>
      <c r="M36" s="339">
        <v>1613.53377</v>
      </c>
      <c r="N36" s="339">
        <v>5073.21893</v>
      </c>
      <c r="O36" s="339">
        <v>110494.91661</v>
      </c>
      <c r="P36" s="339">
        <v>34995.316159999995</v>
      </c>
      <c r="Q36" s="339">
        <v>762.46954000000005</v>
      </c>
      <c r="R36" s="340">
        <v>35757.7857</v>
      </c>
      <c r="S36" s="7"/>
      <c r="T36" s="7"/>
      <c r="U36" s="7"/>
      <c r="V36" s="7"/>
      <c r="W36" s="7"/>
      <c r="X36" s="7"/>
      <c r="Y36" s="7"/>
      <c r="Z36" s="7"/>
      <c r="AA36" s="7"/>
      <c r="AB36" s="7"/>
    </row>
    <row r="37" spans="1:28" s="315" customFormat="1" ht="13.5">
      <c r="A37" s="341"/>
      <c r="B37" s="336" t="s">
        <v>6</v>
      </c>
      <c r="C37" s="336" t="s">
        <v>221</v>
      </c>
      <c r="D37" s="336" t="s">
        <v>6</v>
      </c>
      <c r="E37" s="337">
        <v>59</v>
      </c>
      <c r="F37" s="338">
        <v>76712.616869999998</v>
      </c>
      <c r="G37" s="339">
        <v>13649.65508</v>
      </c>
      <c r="H37" s="339">
        <v>90362.271950000009</v>
      </c>
      <c r="I37" s="339">
        <v>171080.02606999999</v>
      </c>
      <c r="J37" s="339">
        <v>26648.732929999998</v>
      </c>
      <c r="K37" s="339">
        <v>197728.75899999999</v>
      </c>
      <c r="L37" s="339">
        <v>9896.2528199999997</v>
      </c>
      <c r="M37" s="339">
        <v>4158.8019999999997</v>
      </c>
      <c r="N37" s="339">
        <v>14055.054820000001</v>
      </c>
      <c r="O37" s="339">
        <v>302146.08577000001</v>
      </c>
      <c r="P37" s="339">
        <v>322480.98625999998</v>
      </c>
      <c r="Q37" s="339">
        <v>6169.0136199999997</v>
      </c>
      <c r="R37" s="340">
        <v>328649.99988000002</v>
      </c>
      <c r="S37" s="7"/>
      <c r="T37" s="7"/>
      <c r="U37" s="7"/>
      <c r="V37" s="7"/>
      <c r="W37" s="7"/>
      <c r="X37" s="7"/>
      <c r="Y37" s="7"/>
      <c r="Z37" s="7"/>
      <c r="AA37" s="7"/>
      <c r="AB37" s="7"/>
    </row>
    <row r="38" spans="1:28" s="315" customFormat="1" ht="13.5">
      <c r="A38" s="341"/>
      <c r="B38" s="341"/>
      <c r="C38" s="341"/>
      <c r="D38" s="341"/>
      <c r="E38" s="342">
        <v>691</v>
      </c>
      <c r="F38" s="343">
        <v>4651.3757000000005</v>
      </c>
      <c r="G38" s="344">
        <v>79.016670000000005</v>
      </c>
      <c r="H38" s="344">
        <v>4730.3923700000005</v>
      </c>
      <c r="I38" s="344">
        <v>22465.779119999999</v>
      </c>
      <c r="J38" s="344">
        <v>1397.13183</v>
      </c>
      <c r="K38" s="344">
        <v>23862.910949999998</v>
      </c>
      <c r="L38" s="344">
        <v>117.28442</v>
      </c>
      <c r="M38" s="344">
        <v>8.4491899999999998</v>
      </c>
      <c r="N38" s="344">
        <v>125.73361</v>
      </c>
      <c r="O38" s="344">
        <v>28719.036929999998</v>
      </c>
      <c r="P38" s="344">
        <v>4.6153699999999995</v>
      </c>
      <c r="Q38" s="344">
        <v>0.44213999999999998</v>
      </c>
      <c r="R38" s="345">
        <v>5.0575100000000006</v>
      </c>
      <c r="S38" s="7"/>
      <c r="T38" s="7"/>
      <c r="U38" s="7"/>
      <c r="V38" s="7"/>
      <c r="W38" s="7"/>
      <c r="X38" s="7"/>
      <c r="Y38" s="7"/>
      <c r="Z38" s="7"/>
      <c r="AA38" s="7"/>
      <c r="AB38" s="7"/>
    </row>
    <row r="39" spans="1:28" s="315" customFormat="1" ht="13.5">
      <c r="A39" s="341"/>
      <c r="B39" s="336" t="s">
        <v>7</v>
      </c>
      <c r="C39" s="336" t="s">
        <v>7</v>
      </c>
      <c r="D39" s="336" t="s">
        <v>7</v>
      </c>
      <c r="E39" s="337">
        <v>4</v>
      </c>
      <c r="F39" s="338">
        <v>100352.47371999999</v>
      </c>
      <c r="G39" s="339">
        <v>60856.882030000001</v>
      </c>
      <c r="H39" s="339">
        <v>161209.35574999999</v>
      </c>
      <c r="I39" s="339">
        <v>328462.39013000001</v>
      </c>
      <c r="J39" s="339">
        <v>93415.812090000007</v>
      </c>
      <c r="K39" s="339">
        <v>421878.20222000004</v>
      </c>
      <c r="L39" s="339">
        <v>22213.12514</v>
      </c>
      <c r="M39" s="339">
        <v>11306.372380000001</v>
      </c>
      <c r="N39" s="339">
        <v>33519.497519999997</v>
      </c>
      <c r="O39" s="339">
        <v>616607.05549000006</v>
      </c>
      <c r="P39" s="339">
        <v>385133.64389000001</v>
      </c>
      <c r="Q39" s="339">
        <v>35376.53456</v>
      </c>
      <c r="R39" s="340">
        <v>420510.17845000001</v>
      </c>
      <c r="S39" s="7"/>
      <c r="T39" s="7"/>
      <c r="U39" s="7"/>
      <c r="V39" s="7"/>
      <c r="W39" s="7"/>
      <c r="X39" s="7"/>
      <c r="Y39" s="7"/>
      <c r="Z39" s="7"/>
      <c r="AA39" s="7"/>
      <c r="AB39" s="7"/>
    </row>
    <row r="40" spans="1:28" s="315" customFormat="1" ht="13.5">
      <c r="A40" s="341"/>
      <c r="B40" s="341"/>
      <c r="C40" s="341"/>
      <c r="D40" s="341"/>
      <c r="E40" s="342">
        <v>488</v>
      </c>
      <c r="F40" s="343">
        <v>11054.325480000001</v>
      </c>
      <c r="G40" s="344">
        <v>2429.8357700000001</v>
      </c>
      <c r="H40" s="344">
        <v>13484.161249999999</v>
      </c>
      <c r="I40" s="344">
        <v>36295.591460000003</v>
      </c>
      <c r="J40" s="344">
        <v>6279.3877999999995</v>
      </c>
      <c r="K40" s="344">
        <v>42574.97926</v>
      </c>
      <c r="L40" s="344">
        <v>606.49204000000009</v>
      </c>
      <c r="M40" s="344">
        <v>156.33116000000001</v>
      </c>
      <c r="N40" s="344">
        <v>762.82319999999993</v>
      </c>
      <c r="O40" s="344">
        <v>56821.963710000004</v>
      </c>
      <c r="P40" s="344">
        <v>21.671259999999997</v>
      </c>
      <c r="Q40" s="344">
        <v>3.08806</v>
      </c>
      <c r="R40" s="345">
        <v>24.759319999999999</v>
      </c>
      <c r="S40" s="7"/>
      <c r="T40" s="7"/>
      <c r="U40" s="7"/>
      <c r="V40" s="7"/>
      <c r="W40" s="7"/>
      <c r="X40" s="7"/>
      <c r="Y40" s="7"/>
      <c r="Z40" s="7"/>
      <c r="AA40" s="7"/>
      <c r="AB40" s="7"/>
    </row>
    <row r="41" spans="1:28" s="315" customFormat="1" ht="13.5">
      <c r="A41" s="341"/>
      <c r="B41" s="341"/>
      <c r="C41" s="336" t="s">
        <v>222</v>
      </c>
      <c r="D41" s="336" t="s">
        <v>222</v>
      </c>
      <c r="E41" s="337">
        <v>627</v>
      </c>
      <c r="F41" s="338">
        <v>6121.4761100000005</v>
      </c>
      <c r="G41" s="339">
        <v>25.17634</v>
      </c>
      <c r="H41" s="339">
        <v>6146.6524500000005</v>
      </c>
      <c r="I41" s="339">
        <v>28605.609510000002</v>
      </c>
      <c r="J41" s="339">
        <v>1766.68543</v>
      </c>
      <c r="K41" s="339">
        <v>30372.29494</v>
      </c>
      <c r="L41" s="339">
        <v>147.78070000000002</v>
      </c>
      <c r="M41" s="339">
        <v>25.100939999999998</v>
      </c>
      <c r="N41" s="339">
        <v>172.88164</v>
      </c>
      <c r="O41" s="339">
        <v>36691.829030000001</v>
      </c>
      <c r="P41" s="339">
        <v>59313.746249999997</v>
      </c>
      <c r="Q41" s="339">
        <v>25.707080000000001</v>
      </c>
      <c r="R41" s="340">
        <v>59339.453329999997</v>
      </c>
      <c r="S41" s="7"/>
      <c r="T41" s="7"/>
      <c r="U41" s="7"/>
      <c r="V41" s="7"/>
      <c r="W41" s="7"/>
      <c r="X41" s="7"/>
      <c r="Y41" s="7"/>
      <c r="Z41" s="7"/>
      <c r="AA41" s="7"/>
      <c r="AB41" s="7"/>
    </row>
    <row r="42" spans="1:28" s="315" customFormat="1" ht="13.5">
      <c r="A42" s="341"/>
      <c r="B42" s="341"/>
      <c r="C42" s="336" t="s">
        <v>223</v>
      </c>
      <c r="D42" s="336" t="s">
        <v>223</v>
      </c>
      <c r="E42" s="337">
        <v>9</v>
      </c>
      <c r="F42" s="338">
        <v>54945.359420000001</v>
      </c>
      <c r="G42" s="339">
        <v>18959.548119999999</v>
      </c>
      <c r="H42" s="339">
        <v>73904.90754</v>
      </c>
      <c r="I42" s="339">
        <v>87396.356450000007</v>
      </c>
      <c r="J42" s="339">
        <v>13153.224490000001</v>
      </c>
      <c r="K42" s="339">
        <v>100549.58094</v>
      </c>
      <c r="L42" s="339">
        <v>4686.0385800000004</v>
      </c>
      <c r="M42" s="339">
        <v>1342.79098</v>
      </c>
      <c r="N42" s="339">
        <v>6028.8295599999992</v>
      </c>
      <c r="O42" s="339">
        <v>180483.31803999998</v>
      </c>
      <c r="P42" s="339">
        <v>293614.24266000005</v>
      </c>
      <c r="Q42" s="339">
        <v>17056.064469999998</v>
      </c>
      <c r="R42" s="340">
        <v>310670.30712999997</v>
      </c>
      <c r="S42" s="7"/>
      <c r="T42" s="7"/>
      <c r="U42" s="7"/>
      <c r="V42" s="7"/>
      <c r="W42" s="7"/>
      <c r="X42" s="7"/>
      <c r="Y42" s="7"/>
      <c r="Z42" s="7"/>
      <c r="AA42" s="7"/>
      <c r="AB42" s="7"/>
    </row>
    <row r="43" spans="1:28" s="315" customFormat="1" ht="13.5">
      <c r="A43" s="341"/>
      <c r="B43" s="336" t="s">
        <v>8</v>
      </c>
      <c r="C43" s="336" t="s">
        <v>224</v>
      </c>
      <c r="D43" s="336" t="s">
        <v>89</v>
      </c>
      <c r="E43" s="337">
        <v>505</v>
      </c>
      <c r="F43" s="338">
        <v>38495.795749999997</v>
      </c>
      <c r="G43" s="339">
        <v>36345.247929999998</v>
      </c>
      <c r="H43" s="339">
        <v>74841.043680000002</v>
      </c>
      <c r="I43" s="339">
        <v>137046.24011000001</v>
      </c>
      <c r="J43" s="339">
        <v>75715.492019999991</v>
      </c>
      <c r="K43" s="339">
        <v>212761.73212999999</v>
      </c>
      <c r="L43" s="339">
        <v>6061.9763300000004</v>
      </c>
      <c r="M43" s="339">
        <v>4189.2270600000002</v>
      </c>
      <c r="N43" s="339">
        <v>10251.203390000001</v>
      </c>
      <c r="O43" s="339">
        <v>297853.9792</v>
      </c>
      <c r="P43" s="339">
        <v>61.109019999999994</v>
      </c>
      <c r="Q43" s="339">
        <v>116.6125</v>
      </c>
      <c r="R43" s="340">
        <v>177.72152</v>
      </c>
      <c r="S43" s="7"/>
      <c r="T43" s="7"/>
      <c r="U43" s="7"/>
      <c r="V43" s="7"/>
      <c r="W43" s="7"/>
      <c r="X43" s="7"/>
      <c r="Y43" s="7"/>
      <c r="Z43" s="7"/>
      <c r="AA43" s="7"/>
      <c r="AB43" s="7"/>
    </row>
    <row r="44" spans="1:28" s="315" customFormat="1" ht="13.5">
      <c r="A44" s="341"/>
      <c r="B44" s="341"/>
      <c r="C44" s="341"/>
      <c r="D44" s="336" t="s">
        <v>8</v>
      </c>
      <c r="E44" s="337">
        <v>135</v>
      </c>
      <c r="F44" s="338">
        <v>77985.40681</v>
      </c>
      <c r="G44" s="339">
        <v>93100.450280000005</v>
      </c>
      <c r="H44" s="339">
        <v>171085.85709</v>
      </c>
      <c r="I44" s="339">
        <v>70706.137569999992</v>
      </c>
      <c r="J44" s="339">
        <v>60208.47118</v>
      </c>
      <c r="K44" s="339">
        <v>130914.60875</v>
      </c>
      <c r="L44" s="339">
        <v>6983.9039899999998</v>
      </c>
      <c r="M44" s="339">
        <v>7717.8267100000003</v>
      </c>
      <c r="N44" s="339">
        <v>14701.7307</v>
      </c>
      <c r="O44" s="339">
        <v>316702.19654000003</v>
      </c>
      <c r="P44" s="339">
        <v>62.445800000000006</v>
      </c>
      <c r="Q44" s="339">
        <v>123.45841</v>
      </c>
      <c r="R44" s="340">
        <v>185.90420999999998</v>
      </c>
      <c r="S44" s="7"/>
      <c r="T44" s="7"/>
      <c r="U44" s="7"/>
      <c r="V44" s="7"/>
      <c r="W44" s="7"/>
      <c r="X44" s="7"/>
      <c r="Y44" s="7"/>
      <c r="Z44" s="7"/>
      <c r="AA44" s="7"/>
      <c r="AB44" s="7"/>
    </row>
    <row r="45" spans="1:28" s="315" customFormat="1" ht="13.5">
      <c r="A45" s="341"/>
      <c r="B45" s="341"/>
      <c r="C45" s="341"/>
      <c r="D45" s="341"/>
      <c r="E45" s="342">
        <v>294</v>
      </c>
      <c r="F45" s="343">
        <v>23689.780859999999</v>
      </c>
      <c r="G45" s="344">
        <v>74002.734580000004</v>
      </c>
      <c r="H45" s="344">
        <v>97692.515440000003</v>
      </c>
      <c r="I45" s="344">
        <v>68545.232400000008</v>
      </c>
      <c r="J45" s="344">
        <v>42249.38192</v>
      </c>
      <c r="K45" s="344">
        <v>110794.61431999999</v>
      </c>
      <c r="L45" s="344">
        <v>5948.4733699999997</v>
      </c>
      <c r="M45" s="344">
        <v>6046.3599000000004</v>
      </c>
      <c r="N45" s="344">
        <v>11994.833269999999</v>
      </c>
      <c r="O45" s="344">
        <v>220481.96303000001</v>
      </c>
      <c r="P45" s="344">
        <v>23.416990000000002</v>
      </c>
      <c r="Q45" s="344">
        <v>19.901610000000002</v>
      </c>
      <c r="R45" s="345">
        <v>43.318599999999996</v>
      </c>
      <c r="S45" s="7"/>
      <c r="T45" s="7"/>
      <c r="U45" s="7"/>
      <c r="V45" s="7"/>
      <c r="W45" s="7"/>
      <c r="X45" s="7"/>
      <c r="Y45" s="7"/>
      <c r="Z45" s="7"/>
      <c r="AA45" s="7"/>
      <c r="AB45" s="7"/>
    </row>
    <row r="46" spans="1:28" s="315" customFormat="1" ht="13.5">
      <c r="A46" s="341"/>
      <c r="B46" s="341"/>
      <c r="C46" s="341"/>
      <c r="D46" s="341"/>
      <c r="E46" s="342">
        <v>441</v>
      </c>
      <c r="F46" s="343">
        <v>7013.6632499999996</v>
      </c>
      <c r="G46" s="344">
        <v>4984.6447800000005</v>
      </c>
      <c r="H46" s="344">
        <v>11998.30803</v>
      </c>
      <c r="I46" s="344">
        <v>19194.961829999997</v>
      </c>
      <c r="J46" s="344">
        <v>9717.204029999999</v>
      </c>
      <c r="K46" s="344">
        <v>28912.165860000001</v>
      </c>
      <c r="L46" s="344">
        <v>455.70032000000003</v>
      </c>
      <c r="M46" s="344">
        <v>14.52168</v>
      </c>
      <c r="N46" s="344">
        <v>470.22199999999998</v>
      </c>
      <c r="O46" s="344">
        <v>41380.695890000003</v>
      </c>
      <c r="P46" s="344">
        <v>10.409879999999999</v>
      </c>
      <c r="Q46" s="344">
        <v>4.2714399999999992</v>
      </c>
      <c r="R46" s="345">
        <v>14.681319999999999</v>
      </c>
      <c r="S46" s="7"/>
      <c r="T46" s="7"/>
      <c r="U46" s="7"/>
      <c r="V46" s="7"/>
      <c r="W46" s="7"/>
      <c r="X46" s="7"/>
      <c r="Y46" s="7"/>
      <c r="Z46" s="7"/>
      <c r="AA46" s="7"/>
      <c r="AB46" s="7"/>
    </row>
    <row r="47" spans="1:28" s="315" customFormat="1" ht="13.5">
      <c r="A47" s="341"/>
      <c r="B47" s="341"/>
      <c r="C47" s="341"/>
      <c r="D47" s="341"/>
      <c r="E47" s="342">
        <v>494</v>
      </c>
      <c r="F47" s="343">
        <v>32811.163930000002</v>
      </c>
      <c r="G47" s="344">
        <v>20262.51816</v>
      </c>
      <c r="H47" s="344">
        <v>53073.682090000002</v>
      </c>
      <c r="I47" s="344">
        <v>109934.60718000001</v>
      </c>
      <c r="J47" s="344">
        <v>35975.044009999998</v>
      </c>
      <c r="K47" s="344">
        <v>145909.65119</v>
      </c>
      <c r="L47" s="344">
        <v>5609.8901100000003</v>
      </c>
      <c r="M47" s="344">
        <v>4489.4406399999998</v>
      </c>
      <c r="N47" s="344">
        <v>10099.330749999999</v>
      </c>
      <c r="O47" s="344">
        <v>209082.66403000001</v>
      </c>
      <c r="P47" s="344">
        <v>67.090740000000011</v>
      </c>
      <c r="Q47" s="344">
        <v>21.504429999999999</v>
      </c>
      <c r="R47" s="345">
        <v>88.595169999999996</v>
      </c>
      <c r="S47" s="7"/>
      <c r="T47" s="7"/>
      <c r="U47" s="7"/>
      <c r="V47" s="7"/>
      <c r="W47" s="7"/>
      <c r="X47" s="7"/>
      <c r="Y47" s="7"/>
      <c r="Z47" s="7"/>
      <c r="AA47" s="7"/>
      <c r="AB47" s="7"/>
    </row>
    <row r="48" spans="1:28" s="315" customFormat="1" ht="13.5">
      <c r="A48" s="341"/>
      <c r="B48" s="341"/>
      <c r="C48" s="341"/>
      <c r="D48" s="336" t="s">
        <v>93</v>
      </c>
      <c r="E48" s="337">
        <v>509</v>
      </c>
      <c r="F48" s="338">
        <v>20110.599469999997</v>
      </c>
      <c r="G48" s="339">
        <v>6617.6473699999997</v>
      </c>
      <c r="H48" s="339">
        <v>26728.24684</v>
      </c>
      <c r="I48" s="339">
        <v>93965.309420000005</v>
      </c>
      <c r="J48" s="339">
        <v>19209.973730000002</v>
      </c>
      <c r="K48" s="339">
        <v>113175.28315</v>
      </c>
      <c r="L48" s="339">
        <v>532700.04934000003</v>
      </c>
      <c r="M48" s="339">
        <v>435513.68539999996</v>
      </c>
      <c r="N48" s="339">
        <v>968213.73473999999</v>
      </c>
      <c r="O48" s="339">
        <v>1108117.2647299999</v>
      </c>
      <c r="P48" s="339">
        <v>69.087759999999989</v>
      </c>
      <c r="Q48" s="339">
        <v>27.852520000000002</v>
      </c>
      <c r="R48" s="340">
        <v>96.940280000000001</v>
      </c>
      <c r="S48" s="7"/>
      <c r="T48" s="7"/>
      <c r="U48" s="7"/>
      <c r="V48" s="7"/>
      <c r="W48" s="7"/>
      <c r="X48" s="7"/>
      <c r="Y48" s="7"/>
      <c r="Z48" s="7"/>
      <c r="AA48" s="7"/>
      <c r="AB48" s="7"/>
    </row>
    <row r="49" spans="1:28" s="315" customFormat="1" ht="13.5">
      <c r="A49" s="341"/>
      <c r="B49" s="341"/>
      <c r="C49" s="341"/>
      <c r="D49" s="336" t="s">
        <v>92</v>
      </c>
      <c r="E49" s="337">
        <v>139</v>
      </c>
      <c r="F49" s="338">
        <v>183796.79571999999</v>
      </c>
      <c r="G49" s="339">
        <v>189596.50322000001</v>
      </c>
      <c r="H49" s="339">
        <v>373393.29894000001</v>
      </c>
      <c r="I49" s="339">
        <v>278374.49443000002</v>
      </c>
      <c r="J49" s="339">
        <v>222756.33094999997</v>
      </c>
      <c r="K49" s="339">
        <v>501130.82537999999</v>
      </c>
      <c r="L49" s="339">
        <v>1829250.70899</v>
      </c>
      <c r="M49" s="339">
        <v>1880267.2718099998</v>
      </c>
      <c r="N49" s="339">
        <v>3709517.9808</v>
      </c>
      <c r="O49" s="339">
        <v>4584042.1051199995</v>
      </c>
      <c r="P49" s="339">
        <v>1678848.2876500001</v>
      </c>
      <c r="Q49" s="339">
        <v>1053792.51446</v>
      </c>
      <c r="R49" s="340">
        <v>2732640.80211</v>
      </c>
      <c r="S49" s="7"/>
      <c r="T49" s="7"/>
      <c r="U49" s="7"/>
      <c r="V49" s="7"/>
      <c r="W49" s="7"/>
      <c r="X49" s="7"/>
      <c r="Y49" s="7"/>
      <c r="Z49" s="7"/>
      <c r="AA49" s="7"/>
      <c r="AB49" s="7"/>
    </row>
    <row r="50" spans="1:28" s="315" customFormat="1" ht="13.5">
      <c r="A50" s="341"/>
      <c r="B50" s="341"/>
      <c r="C50" s="341"/>
      <c r="D50" s="336" t="s">
        <v>225</v>
      </c>
      <c r="E50" s="337">
        <v>584</v>
      </c>
      <c r="F50" s="338">
        <v>229.0575</v>
      </c>
      <c r="G50" s="339">
        <v>0</v>
      </c>
      <c r="H50" s="339">
        <v>229.0575</v>
      </c>
      <c r="I50" s="339">
        <v>2283.19173</v>
      </c>
      <c r="J50" s="339">
        <v>4577.2894500000002</v>
      </c>
      <c r="K50" s="339">
        <v>6860.4811799999998</v>
      </c>
      <c r="L50" s="339">
        <v>73.428490000000011</v>
      </c>
      <c r="M50" s="339">
        <v>1694.4724099999999</v>
      </c>
      <c r="N50" s="339">
        <v>1767.9008999999999</v>
      </c>
      <c r="O50" s="339">
        <v>8857.4395800000002</v>
      </c>
      <c r="P50" s="339">
        <v>0</v>
      </c>
      <c r="Q50" s="339">
        <v>0</v>
      </c>
      <c r="R50" s="340">
        <v>0</v>
      </c>
      <c r="S50" s="7"/>
      <c r="T50" s="7"/>
      <c r="U50" s="7"/>
      <c r="V50" s="7"/>
      <c r="W50" s="7"/>
      <c r="X50" s="7"/>
      <c r="Y50" s="7"/>
      <c r="Z50" s="7"/>
      <c r="AA50" s="7"/>
      <c r="AB50" s="7"/>
    </row>
    <row r="51" spans="1:28" s="315" customFormat="1" ht="13.5">
      <c r="A51" s="341"/>
      <c r="B51" s="336" t="s">
        <v>9</v>
      </c>
      <c r="C51" s="336" t="s">
        <v>226</v>
      </c>
      <c r="D51" s="336" t="s">
        <v>227</v>
      </c>
      <c r="E51" s="337">
        <v>466</v>
      </c>
      <c r="F51" s="338">
        <v>14232.86852</v>
      </c>
      <c r="G51" s="339">
        <v>8321.5321600000007</v>
      </c>
      <c r="H51" s="339">
        <v>22554.400679999999</v>
      </c>
      <c r="I51" s="339">
        <v>49375.712329999995</v>
      </c>
      <c r="J51" s="339">
        <v>6928.9020999999993</v>
      </c>
      <c r="K51" s="339">
        <v>56304.614430000001</v>
      </c>
      <c r="L51" s="339">
        <v>982.71460999999999</v>
      </c>
      <c r="M51" s="339">
        <v>885.80860999999993</v>
      </c>
      <c r="N51" s="339">
        <v>1868.52322</v>
      </c>
      <c r="O51" s="339">
        <v>80727.538329999996</v>
      </c>
      <c r="P51" s="339">
        <v>39064.380740000001</v>
      </c>
      <c r="Q51" s="339">
        <v>1120.2182</v>
      </c>
      <c r="R51" s="340">
        <v>40184.598939999996</v>
      </c>
      <c r="S51" s="7"/>
      <c r="T51" s="7"/>
      <c r="U51" s="7"/>
      <c r="V51" s="7"/>
      <c r="W51" s="7"/>
      <c r="X51" s="7"/>
      <c r="Y51" s="7"/>
      <c r="Z51" s="7"/>
      <c r="AA51" s="7"/>
      <c r="AB51" s="7"/>
    </row>
    <row r="52" spans="1:28" s="315" customFormat="1" ht="13.5">
      <c r="A52" s="341"/>
      <c r="B52" s="341"/>
      <c r="C52" s="336" t="s">
        <v>9</v>
      </c>
      <c r="D52" s="336" t="s">
        <v>9</v>
      </c>
      <c r="E52" s="337">
        <v>97</v>
      </c>
      <c r="F52" s="338">
        <v>117373.87152</v>
      </c>
      <c r="G52" s="339">
        <v>77779.98109999999</v>
      </c>
      <c r="H52" s="339">
        <v>195153.85261999999</v>
      </c>
      <c r="I52" s="339">
        <v>335534.24301999999</v>
      </c>
      <c r="J52" s="339">
        <v>236216.06934000002</v>
      </c>
      <c r="K52" s="339">
        <v>571750.31235999998</v>
      </c>
      <c r="L52" s="339">
        <v>25195.68593</v>
      </c>
      <c r="M52" s="339">
        <v>16920.970579999997</v>
      </c>
      <c r="N52" s="339">
        <v>42116.656510000001</v>
      </c>
      <c r="O52" s="339">
        <v>809020.82149</v>
      </c>
      <c r="P52" s="339">
        <v>655345.08096000005</v>
      </c>
      <c r="Q52" s="339">
        <v>46889.51642</v>
      </c>
      <c r="R52" s="340">
        <v>702234.59738000005</v>
      </c>
      <c r="S52" s="7"/>
      <c r="T52" s="7"/>
      <c r="U52" s="7"/>
      <c r="V52" s="7"/>
      <c r="W52" s="7"/>
      <c r="X52" s="7"/>
      <c r="Y52" s="7"/>
      <c r="Z52" s="7"/>
      <c r="AA52" s="7"/>
      <c r="AB52" s="7"/>
    </row>
    <row r="53" spans="1:28" s="315" customFormat="1" ht="13.5">
      <c r="A53" s="341"/>
      <c r="B53" s="341"/>
      <c r="C53" s="341"/>
      <c r="D53" s="341"/>
      <c r="E53" s="342">
        <v>502</v>
      </c>
      <c r="F53" s="343">
        <v>19348.269329999999</v>
      </c>
      <c r="G53" s="344">
        <v>10957.284529999999</v>
      </c>
      <c r="H53" s="344">
        <v>30305.55386</v>
      </c>
      <c r="I53" s="344">
        <v>55592.799200000001</v>
      </c>
      <c r="J53" s="344">
        <v>35662.668520000007</v>
      </c>
      <c r="K53" s="344">
        <v>91255.467720000001</v>
      </c>
      <c r="L53" s="344">
        <v>1225.2065500000001</v>
      </c>
      <c r="M53" s="344">
        <v>2119.0721400000002</v>
      </c>
      <c r="N53" s="344">
        <v>3344.2786900000001</v>
      </c>
      <c r="O53" s="344">
        <v>124905.30026999999</v>
      </c>
      <c r="P53" s="344">
        <v>21.530849999999997</v>
      </c>
      <c r="Q53" s="344">
        <v>2.3807399999999999</v>
      </c>
      <c r="R53" s="345">
        <v>23.91159</v>
      </c>
      <c r="S53" s="7"/>
      <c r="T53" s="7"/>
      <c r="U53" s="7"/>
      <c r="V53" s="7"/>
      <c r="W53" s="7"/>
      <c r="X53" s="7"/>
      <c r="Y53" s="7"/>
      <c r="Z53" s="7"/>
      <c r="AA53" s="7"/>
      <c r="AB53" s="7"/>
    </row>
    <row r="54" spans="1:28" s="315" customFormat="1" ht="13.5">
      <c r="A54" s="341"/>
      <c r="B54" s="341"/>
      <c r="C54" s="341"/>
      <c r="D54" s="341"/>
      <c r="E54" s="342">
        <v>617</v>
      </c>
      <c r="F54" s="343">
        <v>4336.8752699999995</v>
      </c>
      <c r="G54" s="344">
        <v>2450.2504700000004</v>
      </c>
      <c r="H54" s="344">
        <v>6787.1257400000004</v>
      </c>
      <c r="I54" s="344">
        <v>29838.242870000002</v>
      </c>
      <c r="J54" s="344">
        <v>19016.367899999997</v>
      </c>
      <c r="K54" s="344">
        <v>48854.610770000007</v>
      </c>
      <c r="L54" s="344">
        <v>1531.14643</v>
      </c>
      <c r="M54" s="344">
        <v>2729.27819</v>
      </c>
      <c r="N54" s="344">
        <v>4260.4246199999998</v>
      </c>
      <c r="O54" s="344">
        <v>59902.16113</v>
      </c>
      <c r="P54" s="344">
        <v>5.3598800000000004</v>
      </c>
      <c r="Q54" s="344">
        <v>2.5999099999999999</v>
      </c>
      <c r="R54" s="345">
        <v>7.9597899999999999</v>
      </c>
      <c r="S54" s="7"/>
      <c r="T54" s="7"/>
      <c r="U54" s="7"/>
      <c r="V54" s="7"/>
      <c r="W54" s="7"/>
      <c r="X54" s="7"/>
      <c r="Y54" s="7"/>
      <c r="Z54" s="7"/>
      <c r="AA54" s="7"/>
      <c r="AB54" s="7"/>
    </row>
    <row r="55" spans="1:28" s="315" customFormat="1" ht="13.5">
      <c r="A55" s="341"/>
      <c r="B55" s="341"/>
      <c r="C55" s="341"/>
      <c r="D55" s="336" t="s">
        <v>228</v>
      </c>
      <c r="E55" s="337">
        <v>377</v>
      </c>
      <c r="F55" s="338">
        <v>13915.727989999999</v>
      </c>
      <c r="G55" s="339">
        <v>3921.64624</v>
      </c>
      <c r="H55" s="339">
        <v>17837.374230000001</v>
      </c>
      <c r="I55" s="339">
        <v>39682.119279999999</v>
      </c>
      <c r="J55" s="339">
        <v>16255.374240000001</v>
      </c>
      <c r="K55" s="339">
        <v>55937.493520000004</v>
      </c>
      <c r="L55" s="339">
        <v>1124.41911</v>
      </c>
      <c r="M55" s="339">
        <v>501.84184999999997</v>
      </c>
      <c r="N55" s="339">
        <v>1626.2609600000001</v>
      </c>
      <c r="O55" s="339">
        <v>75401.12870999999</v>
      </c>
      <c r="P55" s="339">
        <v>17.154060000000001</v>
      </c>
      <c r="Q55" s="339">
        <v>4.2923299999999998</v>
      </c>
      <c r="R55" s="340">
        <v>21.446390000000001</v>
      </c>
      <c r="S55" s="7"/>
      <c r="T55" s="7"/>
      <c r="U55" s="7"/>
      <c r="V55" s="7"/>
      <c r="W55" s="7"/>
      <c r="X55" s="7"/>
      <c r="Y55" s="7"/>
      <c r="Z55" s="7"/>
      <c r="AA55" s="7"/>
      <c r="AB55" s="7"/>
    </row>
    <row r="56" spans="1:28" s="315" customFormat="1" ht="13.5">
      <c r="A56" s="341"/>
      <c r="B56" s="341"/>
      <c r="C56" s="341"/>
      <c r="D56" s="336" t="s">
        <v>229</v>
      </c>
      <c r="E56" s="337">
        <v>620</v>
      </c>
      <c r="F56" s="338">
        <v>6005.4825700000001</v>
      </c>
      <c r="G56" s="339">
        <v>1052.6956200000002</v>
      </c>
      <c r="H56" s="339">
        <v>7058.1781900000005</v>
      </c>
      <c r="I56" s="339">
        <v>29825.677769999998</v>
      </c>
      <c r="J56" s="339">
        <v>8254.5272000000004</v>
      </c>
      <c r="K56" s="339">
        <v>38080.204969999999</v>
      </c>
      <c r="L56" s="339">
        <v>61.475879999999997</v>
      </c>
      <c r="M56" s="339">
        <v>39.763179999999998</v>
      </c>
      <c r="N56" s="339">
        <v>101.23905999999999</v>
      </c>
      <c r="O56" s="339">
        <v>45239.622219999997</v>
      </c>
      <c r="P56" s="339">
        <v>8.1457999999999995</v>
      </c>
      <c r="Q56" s="339">
        <v>2.6734200000000001</v>
      </c>
      <c r="R56" s="340">
        <v>10.81922</v>
      </c>
      <c r="S56" s="7"/>
      <c r="T56" s="7"/>
      <c r="U56" s="7"/>
      <c r="V56" s="7"/>
      <c r="W56" s="7"/>
      <c r="X56" s="7"/>
      <c r="Y56" s="7"/>
      <c r="Z56" s="7"/>
      <c r="AA56" s="7"/>
      <c r="AB56" s="7"/>
    </row>
    <row r="57" spans="1:28" s="315" customFormat="1" ht="13.5">
      <c r="A57" s="341"/>
      <c r="B57" s="341"/>
      <c r="C57" s="341"/>
      <c r="D57" s="341"/>
      <c r="E57" s="342">
        <v>325</v>
      </c>
      <c r="F57" s="343">
        <v>22043.658480000002</v>
      </c>
      <c r="G57" s="344">
        <v>13304.486510000001</v>
      </c>
      <c r="H57" s="344">
        <v>35348.144990000001</v>
      </c>
      <c r="I57" s="344">
        <v>63418.276429999998</v>
      </c>
      <c r="J57" s="344">
        <v>37600.257369999999</v>
      </c>
      <c r="K57" s="344">
        <v>101018.53379999999</v>
      </c>
      <c r="L57" s="344">
        <v>2889.31475</v>
      </c>
      <c r="M57" s="344">
        <v>2338.3914199999999</v>
      </c>
      <c r="N57" s="344">
        <v>5227.7061699999995</v>
      </c>
      <c r="O57" s="344">
        <v>141594.38496</v>
      </c>
      <c r="P57" s="344">
        <v>48.011660000000006</v>
      </c>
      <c r="Q57" s="344">
        <v>14.338659999999999</v>
      </c>
      <c r="R57" s="345">
        <v>62.350319999999996</v>
      </c>
      <c r="S57" s="7"/>
      <c r="T57" s="7"/>
      <c r="U57" s="7"/>
      <c r="V57" s="7"/>
      <c r="W57" s="7"/>
      <c r="X57" s="7"/>
      <c r="Y57" s="7"/>
      <c r="Z57" s="7"/>
      <c r="AA57" s="7"/>
      <c r="AB57" s="7"/>
    </row>
    <row r="58" spans="1:28" s="315" customFormat="1" ht="13.5">
      <c r="A58" s="341"/>
      <c r="B58" s="341"/>
      <c r="C58" s="336" t="s">
        <v>230</v>
      </c>
      <c r="D58" s="336" t="s">
        <v>231</v>
      </c>
      <c r="E58" s="337">
        <v>102</v>
      </c>
      <c r="F58" s="338">
        <v>26695.154180000001</v>
      </c>
      <c r="G58" s="339">
        <v>1127.3921499999999</v>
      </c>
      <c r="H58" s="339">
        <v>27822.546329999997</v>
      </c>
      <c r="I58" s="339">
        <v>50342.394200000002</v>
      </c>
      <c r="J58" s="339">
        <v>14036.002109999999</v>
      </c>
      <c r="K58" s="339">
        <v>64378.396310000004</v>
      </c>
      <c r="L58" s="339">
        <v>1248.3886699999998</v>
      </c>
      <c r="M58" s="339">
        <v>1427.57646</v>
      </c>
      <c r="N58" s="339">
        <v>2675.96513</v>
      </c>
      <c r="O58" s="339">
        <v>94876.907769999991</v>
      </c>
      <c r="P58" s="339">
        <v>69789.814040000012</v>
      </c>
      <c r="Q58" s="339">
        <v>270.37284000000005</v>
      </c>
      <c r="R58" s="340">
        <v>70060.186879999994</v>
      </c>
      <c r="S58" s="7"/>
      <c r="T58" s="7"/>
      <c r="U58" s="7"/>
      <c r="V58" s="7"/>
      <c r="W58" s="7"/>
      <c r="X58" s="7"/>
      <c r="Y58" s="7"/>
      <c r="Z58" s="7"/>
      <c r="AA58" s="7"/>
      <c r="AB58" s="7"/>
    </row>
    <row r="59" spans="1:28" s="315" customFormat="1" ht="13.5">
      <c r="A59" s="341"/>
      <c r="B59" s="341"/>
      <c r="C59" s="336" t="s">
        <v>232</v>
      </c>
      <c r="D59" s="336" t="s">
        <v>233</v>
      </c>
      <c r="E59" s="337">
        <v>376</v>
      </c>
      <c r="F59" s="338">
        <v>860.24603999999999</v>
      </c>
      <c r="G59" s="339">
        <v>50.608849999999997</v>
      </c>
      <c r="H59" s="339">
        <v>910.85489000000007</v>
      </c>
      <c r="I59" s="339">
        <v>6246.8376500000004</v>
      </c>
      <c r="J59" s="339">
        <v>2043.43057</v>
      </c>
      <c r="K59" s="339">
        <v>8290.2682199999999</v>
      </c>
      <c r="L59" s="339">
        <v>0.69819000000000009</v>
      </c>
      <c r="M59" s="339">
        <v>7.1319399999999993</v>
      </c>
      <c r="N59" s="339">
        <v>7.8301300000000005</v>
      </c>
      <c r="O59" s="339">
        <v>9208.9532400000007</v>
      </c>
      <c r="P59" s="339">
        <v>0</v>
      </c>
      <c r="Q59" s="339">
        <v>0</v>
      </c>
      <c r="R59" s="340">
        <v>0</v>
      </c>
      <c r="S59" s="7"/>
      <c r="T59" s="7"/>
      <c r="U59" s="7"/>
      <c r="V59" s="7"/>
      <c r="W59" s="7"/>
      <c r="X59" s="7"/>
      <c r="Y59" s="7"/>
      <c r="Z59" s="7"/>
      <c r="AA59" s="7"/>
      <c r="AB59" s="7"/>
    </row>
    <row r="60" spans="1:28" s="315" customFormat="1" ht="13.5">
      <c r="A60" s="341"/>
      <c r="B60" s="341"/>
      <c r="C60" s="341"/>
      <c r="D60" s="336" t="s">
        <v>232</v>
      </c>
      <c r="E60" s="337">
        <v>622</v>
      </c>
      <c r="F60" s="338">
        <v>3725.0614500000001</v>
      </c>
      <c r="G60" s="339">
        <v>4140.3927899999999</v>
      </c>
      <c r="H60" s="339">
        <v>7865.45424</v>
      </c>
      <c r="I60" s="339">
        <v>35644.462200000002</v>
      </c>
      <c r="J60" s="339">
        <v>20895.451870000001</v>
      </c>
      <c r="K60" s="339">
        <v>56539.914069999999</v>
      </c>
      <c r="L60" s="339">
        <v>2433.2590099999998</v>
      </c>
      <c r="M60" s="339">
        <v>757.73606000000007</v>
      </c>
      <c r="N60" s="339">
        <v>3190.9950699999999</v>
      </c>
      <c r="O60" s="339">
        <v>67596.363379999995</v>
      </c>
      <c r="P60" s="339">
        <v>4.3115500000000004</v>
      </c>
      <c r="Q60" s="339">
        <v>6.9327700000000005</v>
      </c>
      <c r="R60" s="340">
        <v>11.24432</v>
      </c>
      <c r="S60" s="7"/>
      <c r="T60" s="7"/>
      <c r="U60" s="7"/>
      <c r="V60" s="7"/>
      <c r="W60" s="7"/>
      <c r="X60" s="7"/>
      <c r="Y60" s="7"/>
      <c r="Z60" s="7"/>
      <c r="AA60" s="7"/>
      <c r="AB60" s="7"/>
    </row>
    <row r="61" spans="1:28" s="315" customFormat="1" ht="13.5">
      <c r="A61" s="341"/>
      <c r="B61" s="336" t="s">
        <v>10</v>
      </c>
      <c r="C61" s="336" t="s">
        <v>10</v>
      </c>
      <c r="D61" s="336" t="s">
        <v>10</v>
      </c>
      <c r="E61" s="337">
        <v>62</v>
      </c>
      <c r="F61" s="338">
        <v>25136.733670000001</v>
      </c>
      <c r="G61" s="339">
        <v>3818.60943</v>
      </c>
      <c r="H61" s="339">
        <v>28955.343100000002</v>
      </c>
      <c r="I61" s="339">
        <v>76989.063689999995</v>
      </c>
      <c r="J61" s="339">
        <v>3736.39509</v>
      </c>
      <c r="K61" s="339">
        <v>80725.458780000001</v>
      </c>
      <c r="L61" s="339">
        <v>3378.98209</v>
      </c>
      <c r="M61" s="339">
        <v>153.93816000000001</v>
      </c>
      <c r="N61" s="339">
        <v>3532.9202500000001</v>
      </c>
      <c r="O61" s="339">
        <v>113213.72212999999</v>
      </c>
      <c r="P61" s="339">
        <v>53937.56695</v>
      </c>
      <c r="Q61" s="339">
        <v>256.04595</v>
      </c>
      <c r="R61" s="340">
        <v>54193.6129</v>
      </c>
      <c r="S61" s="7"/>
      <c r="T61" s="7"/>
      <c r="U61" s="7"/>
      <c r="V61" s="7"/>
      <c r="W61" s="7"/>
      <c r="X61" s="7"/>
      <c r="Y61" s="7"/>
      <c r="Z61" s="7"/>
      <c r="AA61" s="7"/>
      <c r="AB61" s="7"/>
    </row>
    <row r="62" spans="1:28" s="315" customFormat="1" ht="13.5">
      <c r="A62" s="341"/>
      <c r="B62" s="336" t="s">
        <v>234</v>
      </c>
      <c r="C62" s="336" t="s">
        <v>234</v>
      </c>
      <c r="D62" s="336" t="s">
        <v>234</v>
      </c>
      <c r="E62" s="337">
        <v>46</v>
      </c>
      <c r="F62" s="338">
        <v>45754.16822</v>
      </c>
      <c r="G62" s="339">
        <v>5687.7081699999999</v>
      </c>
      <c r="H62" s="339">
        <v>51441.876389999998</v>
      </c>
      <c r="I62" s="339">
        <v>151045.93097999998</v>
      </c>
      <c r="J62" s="339">
        <v>32694.663280000001</v>
      </c>
      <c r="K62" s="339">
        <v>183740.59425999998</v>
      </c>
      <c r="L62" s="339">
        <v>11443.534509999999</v>
      </c>
      <c r="M62" s="339">
        <v>3015.2709300000001</v>
      </c>
      <c r="N62" s="339">
        <v>14458.80544</v>
      </c>
      <c r="O62" s="339">
        <v>249641.27609</v>
      </c>
      <c r="P62" s="339">
        <v>314543.50188</v>
      </c>
      <c r="Q62" s="339">
        <v>9380.9750500000009</v>
      </c>
      <c r="R62" s="340">
        <v>323924.47693</v>
      </c>
      <c r="S62" s="7"/>
      <c r="T62" s="7"/>
      <c r="U62" s="7"/>
      <c r="V62" s="7"/>
      <c r="W62" s="7"/>
      <c r="X62" s="7"/>
      <c r="Y62" s="7"/>
      <c r="Z62" s="7"/>
      <c r="AA62" s="7"/>
      <c r="AB62" s="7"/>
    </row>
    <row r="63" spans="1:28" s="315" customFormat="1" ht="13.5">
      <c r="A63" s="341"/>
      <c r="B63" s="341"/>
      <c r="C63" s="341"/>
      <c r="D63" s="341"/>
      <c r="E63" s="342">
        <v>589</v>
      </c>
      <c r="F63" s="343">
        <v>16354.064689999999</v>
      </c>
      <c r="G63" s="344">
        <v>2892.0214500000002</v>
      </c>
      <c r="H63" s="344">
        <v>19246.086139999999</v>
      </c>
      <c r="I63" s="344">
        <v>32369.730059999998</v>
      </c>
      <c r="J63" s="344">
        <v>9585.97199</v>
      </c>
      <c r="K63" s="344">
        <v>41955.70205</v>
      </c>
      <c r="L63" s="344">
        <v>2324.4078</v>
      </c>
      <c r="M63" s="344">
        <v>325.98075</v>
      </c>
      <c r="N63" s="344">
        <v>2650.3885499999997</v>
      </c>
      <c r="O63" s="344">
        <v>63852.176740000003</v>
      </c>
      <c r="P63" s="344">
        <v>19.58745</v>
      </c>
      <c r="Q63" s="344">
        <v>1.2332000000000001</v>
      </c>
      <c r="R63" s="345">
        <v>20.820650000000001</v>
      </c>
      <c r="S63" s="7"/>
      <c r="T63" s="7"/>
      <c r="U63" s="7"/>
      <c r="V63" s="7"/>
      <c r="W63" s="7"/>
      <c r="X63" s="7"/>
      <c r="Y63" s="7"/>
      <c r="Z63" s="7"/>
      <c r="AA63" s="7"/>
      <c r="AB63" s="7"/>
    </row>
    <row r="64" spans="1:28" s="315" customFormat="1" ht="13.5">
      <c r="A64" s="341"/>
      <c r="B64" s="341"/>
      <c r="C64" s="336" t="s">
        <v>235</v>
      </c>
      <c r="D64" s="336" t="s">
        <v>236</v>
      </c>
      <c r="E64" s="337">
        <v>47</v>
      </c>
      <c r="F64" s="338">
        <v>22176.454389999999</v>
      </c>
      <c r="G64" s="339">
        <v>1328.28539</v>
      </c>
      <c r="H64" s="339">
        <v>23504.73978</v>
      </c>
      <c r="I64" s="339">
        <v>62234.866099999999</v>
      </c>
      <c r="J64" s="339">
        <v>8996.4533900000006</v>
      </c>
      <c r="K64" s="339">
        <v>71231.319489999994</v>
      </c>
      <c r="L64" s="339">
        <v>1198.07719</v>
      </c>
      <c r="M64" s="339">
        <v>478.65755000000001</v>
      </c>
      <c r="N64" s="339">
        <v>1676.7347400000001</v>
      </c>
      <c r="O64" s="339">
        <v>96412.794010000012</v>
      </c>
      <c r="P64" s="339">
        <v>86359.504969999995</v>
      </c>
      <c r="Q64" s="339">
        <v>257.53913</v>
      </c>
      <c r="R64" s="340">
        <v>86617.044099999999</v>
      </c>
      <c r="S64" s="7"/>
      <c r="T64" s="7"/>
      <c r="U64" s="7"/>
      <c r="V64" s="7"/>
      <c r="W64" s="7"/>
      <c r="X64" s="7"/>
      <c r="Y64" s="7"/>
      <c r="Z64" s="7"/>
      <c r="AA64" s="7"/>
      <c r="AB64" s="7"/>
    </row>
    <row r="65" spans="1:28" s="315" customFormat="1" ht="13.5">
      <c r="A65" s="341"/>
      <c r="B65" s="336" t="s">
        <v>12</v>
      </c>
      <c r="C65" s="336" t="s">
        <v>237</v>
      </c>
      <c r="D65" s="336" t="s">
        <v>238</v>
      </c>
      <c r="E65" s="337">
        <v>66</v>
      </c>
      <c r="F65" s="338">
        <v>28585.563129999999</v>
      </c>
      <c r="G65" s="339">
        <v>53878.988499999999</v>
      </c>
      <c r="H65" s="339">
        <v>82464.551630000002</v>
      </c>
      <c r="I65" s="339">
        <v>105362.97502</v>
      </c>
      <c r="J65" s="339">
        <v>21141.555559999997</v>
      </c>
      <c r="K65" s="339">
        <v>126504.53057999999</v>
      </c>
      <c r="L65" s="339">
        <v>12220.33086</v>
      </c>
      <c r="M65" s="339">
        <v>3578.0577599999997</v>
      </c>
      <c r="N65" s="339">
        <v>15798.38862</v>
      </c>
      <c r="O65" s="339">
        <v>224767.47083000001</v>
      </c>
      <c r="P65" s="339">
        <v>306796.49193999998</v>
      </c>
      <c r="Q65" s="339">
        <v>290486.82011999999</v>
      </c>
      <c r="R65" s="340">
        <v>597283.31205999991</v>
      </c>
      <c r="S65" s="7"/>
      <c r="T65" s="7"/>
      <c r="U65" s="7"/>
      <c r="V65" s="7"/>
      <c r="W65" s="7"/>
      <c r="X65" s="7"/>
      <c r="Y65" s="7"/>
      <c r="Z65" s="7"/>
      <c r="AA65" s="7"/>
      <c r="AB65" s="7"/>
    </row>
    <row r="66" spans="1:28" s="315" customFormat="1" ht="13.5">
      <c r="A66" s="341"/>
      <c r="B66" s="341"/>
      <c r="C66" s="341"/>
      <c r="D66" s="341"/>
      <c r="E66" s="342">
        <v>304</v>
      </c>
      <c r="F66" s="343">
        <v>49718.530700000003</v>
      </c>
      <c r="G66" s="344">
        <v>40813.898999999998</v>
      </c>
      <c r="H66" s="344">
        <v>90532.429700000008</v>
      </c>
      <c r="I66" s="344">
        <v>57923.411240000001</v>
      </c>
      <c r="J66" s="344">
        <v>23992.773969999998</v>
      </c>
      <c r="K66" s="344">
        <v>81916.185209999996</v>
      </c>
      <c r="L66" s="344">
        <v>3477.7844</v>
      </c>
      <c r="M66" s="344">
        <v>2022.69199</v>
      </c>
      <c r="N66" s="344">
        <v>5500.4763899999998</v>
      </c>
      <c r="O66" s="344">
        <v>177949.0913</v>
      </c>
      <c r="P66" s="344">
        <v>116.43881</v>
      </c>
      <c r="Q66" s="344">
        <v>22.459869999999999</v>
      </c>
      <c r="R66" s="345">
        <v>138.89867999999998</v>
      </c>
      <c r="S66" s="7"/>
      <c r="T66" s="7"/>
      <c r="U66" s="7"/>
      <c r="V66" s="7"/>
      <c r="W66" s="7"/>
      <c r="X66" s="7"/>
      <c r="Y66" s="7"/>
      <c r="Z66" s="7"/>
      <c r="AA66" s="7"/>
      <c r="AB66" s="7"/>
    </row>
    <row r="67" spans="1:28" s="315" customFormat="1" ht="13.5">
      <c r="A67" s="341"/>
      <c r="B67" s="341"/>
      <c r="C67" s="336" t="s">
        <v>12</v>
      </c>
      <c r="D67" s="336" t="s">
        <v>12</v>
      </c>
      <c r="E67" s="337">
        <v>63</v>
      </c>
      <c r="F67" s="338">
        <v>79594.549040000013</v>
      </c>
      <c r="G67" s="339">
        <v>51978.624689999997</v>
      </c>
      <c r="H67" s="339">
        <v>131573.17373000001</v>
      </c>
      <c r="I67" s="339">
        <v>229758.31416000001</v>
      </c>
      <c r="J67" s="339">
        <v>67877.461840000004</v>
      </c>
      <c r="K67" s="339">
        <v>297635.77600000001</v>
      </c>
      <c r="L67" s="339">
        <v>22509.154609999998</v>
      </c>
      <c r="M67" s="339">
        <v>13276.93858</v>
      </c>
      <c r="N67" s="339">
        <v>35786.09319</v>
      </c>
      <c r="O67" s="339">
        <v>464995.04292000004</v>
      </c>
      <c r="P67" s="339">
        <v>363137.61057999998</v>
      </c>
      <c r="Q67" s="339">
        <v>109340.63184999999</v>
      </c>
      <c r="R67" s="340">
        <v>472478.24242999998</v>
      </c>
      <c r="S67" s="7"/>
      <c r="T67" s="7"/>
      <c r="U67" s="7"/>
      <c r="V67" s="7"/>
      <c r="W67" s="7"/>
      <c r="X67" s="7"/>
      <c r="Y67" s="7"/>
      <c r="Z67" s="7"/>
      <c r="AA67" s="7"/>
      <c r="AB67" s="7"/>
    </row>
    <row r="68" spans="1:28" s="315" customFormat="1" ht="13.5">
      <c r="A68" s="341"/>
      <c r="B68" s="341"/>
      <c r="C68" s="341"/>
      <c r="D68" s="341"/>
      <c r="E68" s="342">
        <v>618</v>
      </c>
      <c r="F68" s="343">
        <v>9382.8331799999996</v>
      </c>
      <c r="G68" s="344">
        <v>4850.0256200000003</v>
      </c>
      <c r="H68" s="344">
        <v>14232.8588</v>
      </c>
      <c r="I68" s="344">
        <v>23740.220980000002</v>
      </c>
      <c r="J68" s="344">
        <v>12089.04953</v>
      </c>
      <c r="K68" s="344">
        <v>35829.270509999995</v>
      </c>
      <c r="L68" s="344">
        <v>1772.21127</v>
      </c>
      <c r="M68" s="344">
        <v>881.01442000000009</v>
      </c>
      <c r="N68" s="344">
        <v>2653.2256899999998</v>
      </c>
      <c r="O68" s="344">
        <v>52715.355000000003</v>
      </c>
      <c r="P68" s="344">
        <v>5.6618300000000001</v>
      </c>
      <c r="Q68" s="344">
        <v>6.25047</v>
      </c>
      <c r="R68" s="345">
        <v>11.9123</v>
      </c>
      <c r="S68" s="7"/>
      <c r="T68" s="7"/>
      <c r="U68" s="7"/>
      <c r="V68" s="7"/>
      <c r="W68" s="7"/>
      <c r="X68" s="7"/>
      <c r="Y68" s="7"/>
      <c r="Z68" s="7"/>
      <c r="AA68" s="7"/>
      <c r="AB68" s="7"/>
    </row>
    <row r="69" spans="1:28" s="315" customFormat="1" ht="13.5">
      <c r="A69" s="341"/>
      <c r="B69" s="341"/>
      <c r="C69" s="341"/>
      <c r="D69" s="341"/>
      <c r="E69" s="342">
        <v>402</v>
      </c>
      <c r="F69" s="343">
        <v>23966.188839999999</v>
      </c>
      <c r="G69" s="344">
        <v>35472.452539999998</v>
      </c>
      <c r="H69" s="344">
        <v>59438.641380000001</v>
      </c>
      <c r="I69" s="344">
        <v>58006.594069999999</v>
      </c>
      <c r="J69" s="344">
        <v>21352.624489999998</v>
      </c>
      <c r="K69" s="344">
        <v>79359.218560000008</v>
      </c>
      <c r="L69" s="344">
        <v>2759.5187900000001</v>
      </c>
      <c r="M69" s="344">
        <v>1889.13509</v>
      </c>
      <c r="N69" s="344">
        <v>4648.6538799999998</v>
      </c>
      <c r="O69" s="344">
        <v>143446.51381999999</v>
      </c>
      <c r="P69" s="344">
        <v>19.587299999999999</v>
      </c>
      <c r="Q69" s="344">
        <v>6.7894899999999998</v>
      </c>
      <c r="R69" s="345">
        <v>26.37679</v>
      </c>
      <c r="S69" s="7"/>
      <c r="T69" s="7"/>
      <c r="U69" s="7"/>
      <c r="V69" s="7"/>
      <c r="W69" s="7"/>
      <c r="X69" s="7"/>
      <c r="Y69" s="7"/>
      <c r="Z69" s="7"/>
      <c r="AA69" s="7"/>
      <c r="AB69" s="7"/>
    </row>
    <row r="70" spans="1:28" s="315" customFormat="1" ht="13.5">
      <c r="A70" s="341"/>
      <c r="B70" s="341"/>
      <c r="C70" s="336" t="s">
        <v>239</v>
      </c>
      <c r="D70" s="336" t="s">
        <v>239</v>
      </c>
      <c r="E70" s="337">
        <v>67</v>
      </c>
      <c r="F70" s="338">
        <v>50077.239099999999</v>
      </c>
      <c r="G70" s="339">
        <v>80167.034339999998</v>
      </c>
      <c r="H70" s="339">
        <v>130244.27344</v>
      </c>
      <c r="I70" s="339">
        <v>75820.330730000001</v>
      </c>
      <c r="J70" s="339">
        <v>46112.204409999998</v>
      </c>
      <c r="K70" s="339">
        <v>121932.53514000001</v>
      </c>
      <c r="L70" s="339">
        <v>4118.3968800000002</v>
      </c>
      <c r="M70" s="339">
        <v>1900.39195</v>
      </c>
      <c r="N70" s="339">
        <v>6018.7888300000004</v>
      </c>
      <c r="O70" s="339">
        <v>258195.59740999999</v>
      </c>
      <c r="P70" s="339">
        <v>87569.203079999992</v>
      </c>
      <c r="Q70" s="339">
        <v>7037.1478999999999</v>
      </c>
      <c r="R70" s="340">
        <v>94606.350980000003</v>
      </c>
      <c r="S70" s="7"/>
      <c r="T70" s="7"/>
      <c r="U70" s="7"/>
      <c r="V70" s="7"/>
      <c r="W70" s="7"/>
      <c r="X70" s="7"/>
      <c r="Y70" s="7"/>
      <c r="Z70" s="7"/>
      <c r="AA70" s="7"/>
      <c r="AB70" s="7"/>
    </row>
    <row r="71" spans="1:28" s="315" customFormat="1" ht="13.5">
      <c r="A71" s="341"/>
      <c r="B71" s="341"/>
      <c r="C71" s="341"/>
      <c r="D71" s="336" t="s">
        <v>240</v>
      </c>
      <c r="E71" s="337">
        <v>68</v>
      </c>
      <c r="F71" s="338">
        <v>18792.627680000001</v>
      </c>
      <c r="G71" s="339">
        <v>24052.13033</v>
      </c>
      <c r="H71" s="339">
        <v>42844.758009999998</v>
      </c>
      <c r="I71" s="339">
        <v>98757.749819999997</v>
      </c>
      <c r="J71" s="339">
        <v>169168.98719999997</v>
      </c>
      <c r="K71" s="339">
        <v>267926.73702</v>
      </c>
      <c r="L71" s="339">
        <v>6161.1319100000001</v>
      </c>
      <c r="M71" s="339">
        <v>5216.3834699999998</v>
      </c>
      <c r="N71" s="339">
        <v>11377.515380000001</v>
      </c>
      <c r="O71" s="339">
        <v>322149.01041000005</v>
      </c>
      <c r="P71" s="339">
        <v>27655.838530000001</v>
      </c>
      <c r="Q71" s="339">
        <v>647.11426000000006</v>
      </c>
      <c r="R71" s="340">
        <v>28302.952789999999</v>
      </c>
      <c r="S71" s="7"/>
      <c r="T71" s="7"/>
      <c r="U71" s="7"/>
      <c r="V71" s="7"/>
      <c r="W71" s="7"/>
      <c r="X71" s="7"/>
      <c r="Y71" s="7"/>
      <c r="Z71" s="7"/>
      <c r="AA71" s="7"/>
      <c r="AB71" s="7"/>
    </row>
    <row r="72" spans="1:28" s="315" customFormat="1" ht="13.5">
      <c r="A72" s="341"/>
      <c r="B72" s="341"/>
      <c r="C72" s="336" t="s">
        <v>241</v>
      </c>
      <c r="D72" s="336" t="s">
        <v>241</v>
      </c>
      <c r="E72" s="337">
        <v>69</v>
      </c>
      <c r="F72" s="338">
        <v>33701.576850000005</v>
      </c>
      <c r="G72" s="339">
        <v>8111.7295899999999</v>
      </c>
      <c r="H72" s="339">
        <v>41813.30644</v>
      </c>
      <c r="I72" s="339">
        <v>123625.64602</v>
      </c>
      <c r="J72" s="339">
        <v>21150.956289999998</v>
      </c>
      <c r="K72" s="339">
        <v>144776.60231000002</v>
      </c>
      <c r="L72" s="339">
        <v>13666.566210000001</v>
      </c>
      <c r="M72" s="339">
        <v>4254.6132400000006</v>
      </c>
      <c r="N72" s="339">
        <v>17921.17945</v>
      </c>
      <c r="O72" s="339">
        <v>204511.0882</v>
      </c>
      <c r="P72" s="339">
        <v>79148.741399999999</v>
      </c>
      <c r="Q72" s="339">
        <v>1205.9902199999999</v>
      </c>
      <c r="R72" s="340">
        <v>80354.731620000006</v>
      </c>
      <c r="S72" s="7"/>
      <c r="T72" s="7"/>
      <c r="U72" s="7"/>
      <c r="V72" s="7"/>
      <c r="W72" s="7"/>
      <c r="X72" s="7"/>
      <c r="Y72" s="7"/>
      <c r="Z72" s="7"/>
      <c r="AA72" s="7"/>
      <c r="AB72" s="7"/>
    </row>
    <row r="73" spans="1:28" s="315" customFormat="1" ht="13.5">
      <c r="A73" s="341"/>
      <c r="B73" s="336" t="s">
        <v>242</v>
      </c>
      <c r="C73" s="336" t="s">
        <v>243</v>
      </c>
      <c r="D73" s="336" t="s">
        <v>243</v>
      </c>
      <c r="E73" s="337">
        <v>80</v>
      </c>
      <c r="F73" s="338">
        <v>1232452.28379</v>
      </c>
      <c r="G73" s="339">
        <v>2381.5817099999999</v>
      </c>
      <c r="H73" s="339">
        <v>1234833.8655000001</v>
      </c>
      <c r="I73" s="339">
        <v>50396.793549999995</v>
      </c>
      <c r="J73" s="339">
        <v>14106.96918</v>
      </c>
      <c r="K73" s="339">
        <v>64503.762729999995</v>
      </c>
      <c r="L73" s="339">
        <v>4719.4669699999995</v>
      </c>
      <c r="M73" s="339">
        <v>1008.11421</v>
      </c>
      <c r="N73" s="339">
        <v>5727.5811800000001</v>
      </c>
      <c r="O73" s="339">
        <v>1305065.2094100001</v>
      </c>
      <c r="P73" s="339">
        <v>122543.71734</v>
      </c>
      <c r="Q73" s="339">
        <v>2025.23875</v>
      </c>
      <c r="R73" s="340">
        <v>124568.95609000001</v>
      </c>
      <c r="S73" s="7"/>
      <c r="T73" s="7"/>
      <c r="U73" s="7"/>
      <c r="V73" s="7"/>
      <c r="W73" s="7"/>
      <c r="X73" s="7"/>
      <c r="Y73" s="7"/>
      <c r="Z73" s="7"/>
      <c r="AA73" s="7"/>
      <c r="AB73" s="7"/>
    </row>
    <row r="74" spans="1:28" s="315" customFormat="1" ht="13.5">
      <c r="A74" s="341"/>
      <c r="B74" s="341"/>
      <c r="C74" s="341"/>
      <c r="D74" s="336" t="s">
        <v>244</v>
      </c>
      <c r="E74" s="337">
        <v>428</v>
      </c>
      <c r="F74" s="338">
        <v>16169.832259999999</v>
      </c>
      <c r="G74" s="339">
        <v>3964.03791</v>
      </c>
      <c r="H74" s="339">
        <v>20133.870170000002</v>
      </c>
      <c r="I74" s="339">
        <v>51929.480710000003</v>
      </c>
      <c r="J74" s="339">
        <v>2364.9713900000002</v>
      </c>
      <c r="K74" s="339">
        <v>54294.452100000002</v>
      </c>
      <c r="L74" s="339">
        <v>592.34572000000003</v>
      </c>
      <c r="M74" s="339">
        <v>85.507649999999998</v>
      </c>
      <c r="N74" s="339">
        <v>677.85337000000004</v>
      </c>
      <c r="O74" s="339">
        <v>75106.175640000001</v>
      </c>
      <c r="P74" s="339">
        <v>48857.640240000001</v>
      </c>
      <c r="Q74" s="339">
        <v>1302.26746</v>
      </c>
      <c r="R74" s="340">
        <v>50159.907700000003</v>
      </c>
      <c r="S74" s="7"/>
      <c r="T74" s="7"/>
      <c r="U74" s="7"/>
      <c r="V74" s="7"/>
      <c r="W74" s="7"/>
      <c r="X74" s="7"/>
      <c r="Y74" s="7"/>
      <c r="Z74" s="7"/>
      <c r="AA74" s="7"/>
      <c r="AB74" s="7"/>
    </row>
    <row r="75" spans="1:28" s="315" customFormat="1" ht="13.5">
      <c r="A75" s="341"/>
      <c r="B75" s="341"/>
      <c r="C75" s="336" t="s">
        <v>245</v>
      </c>
      <c r="D75" s="336" t="s">
        <v>246</v>
      </c>
      <c r="E75" s="337">
        <v>73</v>
      </c>
      <c r="F75" s="338">
        <v>2489.6356000000001</v>
      </c>
      <c r="G75" s="339">
        <v>305.67457000000002</v>
      </c>
      <c r="H75" s="339">
        <v>2795.3101699999997</v>
      </c>
      <c r="I75" s="339">
        <v>12180.164460000002</v>
      </c>
      <c r="J75" s="339">
        <v>3863.7209600000001</v>
      </c>
      <c r="K75" s="339">
        <v>16043.885420000001</v>
      </c>
      <c r="L75" s="339">
        <v>2445.0200499999996</v>
      </c>
      <c r="M75" s="339">
        <v>3210.9041099999999</v>
      </c>
      <c r="N75" s="339">
        <v>5655.9241600000005</v>
      </c>
      <c r="O75" s="339">
        <v>24495.119750000002</v>
      </c>
      <c r="P75" s="339">
        <v>1.3972500000000001</v>
      </c>
      <c r="Q75" s="339">
        <v>0.51752999999999993</v>
      </c>
      <c r="R75" s="340">
        <v>1.9147799999999999</v>
      </c>
      <c r="S75" s="7"/>
      <c r="T75" s="7"/>
      <c r="U75" s="7"/>
      <c r="V75" s="7"/>
      <c r="W75" s="7"/>
      <c r="X75" s="7"/>
      <c r="Y75" s="7"/>
      <c r="Z75" s="7"/>
      <c r="AA75" s="7"/>
      <c r="AB75" s="7"/>
    </row>
    <row r="76" spans="1:28" s="315" customFormat="1" ht="13.5">
      <c r="A76" s="341"/>
      <c r="B76" s="341"/>
      <c r="C76" s="341"/>
      <c r="D76" s="341"/>
      <c r="E76" s="342">
        <v>482</v>
      </c>
      <c r="F76" s="343">
        <v>42286.151409999999</v>
      </c>
      <c r="G76" s="344">
        <v>9530.9372299999995</v>
      </c>
      <c r="H76" s="344">
        <v>51817.088640000002</v>
      </c>
      <c r="I76" s="344">
        <v>93479.418730000005</v>
      </c>
      <c r="J76" s="344">
        <v>29342.05919</v>
      </c>
      <c r="K76" s="344">
        <v>122821.47792</v>
      </c>
      <c r="L76" s="344">
        <v>2464.3606500000001</v>
      </c>
      <c r="M76" s="344">
        <v>946.72625000000005</v>
      </c>
      <c r="N76" s="344">
        <v>3411.0868999999998</v>
      </c>
      <c r="O76" s="344">
        <v>178049.65346</v>
      </c>
      <c r="P76" s="344">
        <v>52.899749999999997</v>
      </c>
      <c r="Q76" s="344">
        <v>17.1691</v>
      </c>
      <c r="R76" s="345">
        <v>70.068850000000012</v>
      </c>
      <c r="S76" s="7"/>
      <c r="T76" s="7"/>
      <c r="U76" s="7"/>
      <c r="V76" s="7"/>
      <c r="W76" s="7"/>
      <c r="X76" s="7"/>
      <c r="Y76" s="7"/>
      <c r="Z76" s="7"/>
      <c r="AA76" s="7"/>
      <c r="AB76" s="7"/>
    </row>
    <row r="77" spans="1:28" s="315" customFormat="1" ht="13.5">
      <c r="A77" s="341"/>
      <c r="B77" s="341"/>
      <c r="C77" s="341"/>
      <c r="D77" s="336" t="s">
        <v>245</v>
      </c>
      <c r="E77" s="337">
        <v>71</v>
      </c>
      <c r="F77" s="338">
        <v>141748.92749999999</v>
      </c>
      <c r="G77" s="339">
        <v>17623.260059999997</v>
      </c>
      <c r="H77" s="339">
        <v>159372.18755999999</v>
      </c>
      <c r="I77" s="339">
        <v>210550.69435000001</v>
      </c>
      <c r="J77" s="339">
        <v>59947.541539999998</v>
      </c>
      <c r="K77" s="339">
        <v>270498.23589000001</v>
      </c>
      <c r="L77" s="339">
        <v>21091.751260000001</v>
      </c>
      <c r="M77" s="339">
        <v>17306.893489999999</v>
      </c>
      <c r="N77" s="339">
        <v>38398.644749999999</v>
      </c>
      <c r="O77" s="339">
        <v>468269.06819999998</v>
      </c>
      <c r="P77" s="339">
        <v>511891.95847000001</v>
      </c>
      <c r="Q77" s="339">
        <v>19829.788809999998</v>
      </c>
      <c r="R77" s="340">
        <v>531721.74728000001</v>
      </c>
      <c r="S77" s="7"/>
      <c r="T77" s="7"/>
      <c r="U77" s="7"/>
      <c r="V77" s="7"/>
      <c r="W77" s="7"/>
      <c r="X77" s="7"/>
      <c r="Y77" s="7"/>
      <c r="Z77" s="7"/>
      <c r="AA77" s="7"/>
      <c r="AB77" s="7"/>
    </row>
    <row r="78" spans="1:28" s="315" customFormat="1" ht="13.5">
      <c r="A78" s="341"/>
      <c r="B78" s="341"/>
      <c r="C78" s="341"/>
      <c r="D78" s="341"/>
      <c r="E78" s="342">
        <v>72</v>
      </c>
      <c r="F78" s="343">
        <v>19415.6211</v>
      </c>
      <c r="G78" s="344">
        <v>4533.1502399999999</v>
      </c>
      <c r="H78" s="344">
        <v>23948.771339999999</v>
      </c>
      <c r="I78" s="344">
        <v>62594.637849999999</v>
      </c>
      <c r="J78" s="344">
        <v>27330.833320000002</v>
      </c>
      <c r="K78" s="344">
        <v>89925.471170000004</v>
      </c>
      <c r="L78" s="344">
        <v>1999.7634399999999</v>
      </c>
      <c r="M78" s="344">
        <v>1038.01612</v>
      </c>
      <c r="N78" s="344">
        <v>3037.7795599999999</v>
      </c>
      <c r="O78" s="344">
        <v>116912.02206999999</v>
      </c>
      <c r="P78" s="344">
        <v>21.370139999999999</v>
      </c>
      <c r="Q78" s="344">
        <v>9.4969000000000001</v>
      </c>
      <c r="R78" s="345">
        <v>30.867039999999999</v>
      </c>
      <c r="S78" s="7"/>
      <c r="T78" s="7"/>
      <c r="U78" s="7"/>
      <c r="V78" s="7"/>
      <c r="W78" s="7"/>
      <c r="X78" s="7"/>
      <c r="Y78" s="7"/>
      <c r="Z78" s="7"/>
      <c r="AA78" s="7"/>
      <c r="AB78" s="7"/>
    </row>
    <row r="79" spans="1:28" s="315" customFormat="1" ht="13.5">
      <c r="A79" s="341"/>
      <c r="B79" s="341"/>
      <c r="C79" s="341"/>
      <c r="D79" s="341"/>
      <c r="E79" s="342">
        <v>484</v>
      </c>
      <c r="F79" s="343">
        <v>7206.2665099999995</v>
      </c>
      <c r="G79" s="344">
        <v>546.21417000000008</v>
      </c>
      <c r="H79" s="344">
        <v>7752.4806799999997</v>
      </c>
      <c r="I79" s="344">
        <v>31997.554110000001</v>
      </c>
      <c r="J79" s="344">
        <v>16289.522710000001</v>
      </c>
      <c r="K79" s="344">
        <v>48287.076820000002</v>
      </c>
      <c r="L79" s="344">
        <v>1116.5881200000001</v>
      </c>
      <c r="M79" s="344">
        <v>4792.8874400000004</v>
      </c>
      <c r="N79" s="344">
        <v>5909.4755599999999</v>
      </c>
      <c r="O79" s="344">
        <v>61949.033060000002</v>
      </c>
      <c r="P79" s="344">
        <v>24.626099999999997</v>
      </c>
      <c r="Q79" s="344">
        <v>1.48322</v>
      </c>
      <c r="R79" s="345">
        <v>26.10932</v>
      </c>
      <c r="S79" s="7"/>
      <c r="T79" s="7"/>
      <c r="U79" s="7"/>
      <c r="V79" s="7"/>
      <c r="W79" s="7"/>
      <c r="X79" s="7"/>
      <c r="Y79" s="7"/>
      <c r="Z79" s="7"/>
      <c r="AA79" s="7"/>
      <c r="AB79" s="7"/>
    </row>
    <row r="80" spans="1:28" s="315" customFormat="1" ht="13.5">
      <c r="A80" s="341"/>
      <c r="B80" s="341"/>
      <c r="C80" s="341"/>
      <c r="D80" s="341"/>
      <c r="E80" s="342">
        <v>496</v>
      </c>
      <c r="F80" s="343">
        <v>3194.1419300000002</v>
      </c>
      <c r="G80" s="344">
        <v>666.18718999999999</v>
      </c>
      <c r="H80" s="344">
        <v>3860.3291200000003</v>
      </c>
      <c r="I80" s="344">
        <v>31575.46226</v>
      </c>
      <c r="J80" s="344">
        <v>5836.5317500000001</v>
      </c>
      <c r="K80" s="344">
        <v>37411.994009999995</v>
      </c>
      <c r="L80" s="344">
        <v>433.18463000000003</v>
      </c>
      <c r="M80" s="344">
        <v>399.74002000000002</v>
      </c>
      <c r="N80" s="344">
        <v>832.92465000000004</v>
      </c>
      <c r="O80" s="344">
        <v>42105.247779999998</v>
      </c>
      <c r="P80" s="344">
        <v>8.1388199999999991</v>
      </c>
      <c r="Q80" s="344">
        <v>7.4630000000000002E-2</v>
      </c>
      <c r="R80" s="345">
        <v>8.2134499999999999</v>
      </c>
      <c r="S80" s="7"/>
      <c r="T80" s="7"/>
      <c r="U80" s="7"/>
      <c r="V80" s="7"/>
      <c r="W80" s="7"/>
      <c r="X80" s="7"/>
      <c r="Y80" s="7"/>
      <c r="Z80" s="7"/>
      <c r="AA80" s="7"/>
      <c r="AB80" s="7"/>
    </row>
    <row r="81" spans="1:28" s="315" customFormat="1" ht="13.5">
      <c r="A81" s="341"/>
      <c r="B81" s="341"/>
      <c r="C81" s="336" t="s">
        <v>247</v>
      </c>
      <c r="D81" s="336" t="s">
        <v>247</v>
      </c>
      <c r="E81" s="337">
        <v>74</v>
      </c>
      <c r="F81" s="338">
        <v>6748.3156600000002</v>
      </c>
      <c r="G81" s="339">
        <v>8249.34807</v>
      </c>
      <c r="H81" s="339">
        <v>14997.66373</v>
      </c>
      <c r="I81" s="339">
        <v>38476.644869999996</v>
      </c>
      <c r="J81" s="339">
        <v>6676.06484</v>
      </c>
      <c r="K81" s="339">
        <v>45152.709710000003</v>
      </c>
      <c r="L81" s="339">
        <v>2632.5023999999999</v>
      </c>
      <c r="M81" s="339">
        <v>211.50364999999999</v>
      </c>
      <c r="N81" s="339">
        <v>2844.00605</v>
      </c>
      <c r="O81" s="339">
        <v>62994.379489999999</v>
      </c>
      <c r="P81" s="339">
        <v>29908.621279999999</v>
      </c>
      <c r="Q81" s="339">
        <v>28041.931789999999</v>
      </c>
      <c r="R81" s="340">
        <v>57950.553070000002</v>
      </c>
      <c r="S81" s="7"/>
      <c r="T81" s="7"/>
      <c r="U81" s="7"/>
      <c r="V81" s="7"/>
      <c r="W81" s="7"/>
      <c r="X81" s="7"/>
      <c r="Y81" s="7"/>
      <c r="Z81" s="7"/>
      <c r="AA81" s="7"/>
      <c r="AB81" s="7"/>
    </row>
    <row r="82" spans="1:28" s="315" customFormat="1" ht="13.5">
      <c r="A82" s="341"/>
      <c r="B82" s="341"/>
      <c r="C82" s="336" t="s">
        <v>248</v>
      </c>
      <c r="D82" s="336" t="s">
        <v>249</v>
      </c>
      <c r="E82" s="337">
        <v>646</v>
      </c>
      <c r="F82" s="338">
        <v>12029.899300000001</v>
      </c>
      <c r="G82" s="339">
        <v>2040.2535700000001</v>
      </c>
      <c r="H82" s="339">
        <v>14070.15287</v>
      </c>
      <c r="I82" s="339">
        <v>24337.69498</v>
      </c>
      <c r="J82" s="339">
        <v>1109.2031499999998</v>
      </c>
      <c r="K82" s="339">
        <v>25446.898129999998</v>
      </c>
      <c r="L82" s="339">
        <v>285.74268000000001</v>
      </c>
      <c r="M82" s="339">
        <v>1.8499999999999999E-2</v>
      </c>
      <c r="N82" s="339">
        <v>285.76117999999997</v>
      </c>
      <c r="O82" s="339">
        <v>39802.812180000001</v>
      </c>
      <c r="P82" s="339">
        <v>24178.29939</v>
      </c>
      <c r="Q82" s="339">
        <v>1.66486</v>
      </c>
      <c r="R82" s="340">
        <v>24179.964250000001</v>
      </c>
      <c r="S82" s="7"/>
      <c r="T82" s="7"/>
      <c r="U82" s="7"/>
      <c r="V82" s="7"/>
      <c r="W82" s="7"/>
      <c r="X82" s="7"/>
      <c r="Y82" s="7"/>
      <c r="Z82" s="7"/>
      <c r="AA82" s="7"/>
      <c r="AB82" s="7"/>
    </row>
    <row r="83" spans="1:28" s="315" customFormat="1" ht="13.5">
      <c r="A83" s="341"/>
      <c r="B83" s="341"/>
      <c r="C83" s="341"/>
      <c r="D83" s="336" t="s">
        <v>248</v>
      </c>
      <c r="E83" s="337">
        <v>78</v>
      </c>
      <c r="F83" s="338">
        <v>18289.966969999998</v>
      </c>
      <c r="G83" s="339">
        <v>908.47652000000005</v>
      </c>
      <c r="H83" s="339">
        <v>19198.443489999998</v>
      </c>
      <c r="I83" s="339">
        <v>51049.315750000002</v>
      </c>
      <c r="J83" s="339">
        <v>3824.7239399999999</v>
      </c>
      <c r="K83" s="339">
        <v>54874.039689999998</v>
      </c>
      <c r="L83" s="339">
        <v>1571.9262699999999</v>
      </c>
      <c r="M83" s="339">
        <v>595.07126000000005</v>
      </c>
      <c r="N83" s="339">
        <v>2166.9975299999996</v>
      </c>
      <c r="O83" s="339">
        <v>76239.480709999989</v>
      </c>
      <c r="P83" s="339">
        <v>71585.738900000011</v>
      </c>
      <c r="Q83" s="339">
        <v>7497.8201200000003</v>
      </c>
      <c r="R83" s="340">
        <v>79083.559020000001</v>
      </c>
      <c r="S83" s="7"/>
      <c r="T83" s="7"/>
      <c r="U83" s="7"/>
      <c r="V83" s="7"/>
      <c r="W83" s="7"/>
      <c r="X83" s="7"/>
      <c r="Y83" s="7"/>
      <c r="Z83" s="7"/>
      <c r="AA83" s="7"/>
      <c r="AB83" s="7"/>
    </row>
    <row r="84" spans="1:28" s="315" customFormat="1" ht="13.5">
      <c r="A84" s="341"/>
      <c r="B84" s="341"/>
      <c r="C84" s="336" t="s">
        <v>250</v>
      </c>
      <c r="D84" s="336" t="s">
        <v>250</v>
      </c>
      <c r="E84" s="337">
        <v>75</v>
      </c>
      <c r="F84" s="338">
        <v>14707.89392</v>
      </c>
      <c r="G84" s="339">
        <v>710.25532999999996</v>
      </c>
      <c r="H84" s="339">
        <v>15418.14925</v>
      </c>
      <c r="I84" s="339">
        <v>53340.620750000002</v>
      </c>
      <c r="J84" s="339">
        <v>18172.412199999999</v>
      </c>
      <c r="K84" s="339">
        <v>71513.032950000008</v>
      </c>
      <c r="L84" s="339">
        <v>2800.7763100000002</v>
      </c>
      <c r="M84" s="339">
        <v>1084.87148</v>
      </c>
      <c r="N84" s="339">
        <v>3885.64779</v>
      </c>
      <c r="O84" s="339">
        <v>90816.829989999998</v>
      </c>
      <c r="P84" s="339">
        <v>85707.736829999994</v>
      </c>
      <c r="Q84" s="339">
        <v>556.4456899999999</v>
      </c>
      <c r="R84" s="340">
        <v>86264.182520000002</v>
      </c>
      <c r="S84" s="7"/>
      <c r="T84" s="7"/>
      <c r="U84" s="7"/>
      <c r="V84" s="7"/>
      <c r="W84" s="7"/>
      <c r="X84" s="7"/>
      <c r="Y84" s="7"/>
      <c r="Z84" s="7"/>
      <c r="AA84" s="7"/>
      <c r="AB84" s="7"/>
    </row>
    <row r="85" spans="1:28" s="315" customFormat="1" ht="13.5">
      <c r="A85" s="341"/>
      <c r="B85" s="341"/>
      <c r="C85" s="336" t="s">
        <v>251</v>
      </c>
      <c r="D85" s="336" t="s">
        <v>252</v>
      </c>
      <c r="E85" s="337">
        <v>76</v>
      </c>
      <c r="F85" s="338">
        <v>9596.8356800000001</v>
      </c>
      <c r="G85" s="339">
        <v>2452.2371200000002</v>
      </c>
      <c r="H85" s="339">
        <v>12049.0728</v>
      </c>
      <c r="I85" s="339">
        <v>24864.050380000001</v>
      </c>
      <c r="J85" s="339">
        <v>5132.5735100000002</v>
      </c>
      <c r="K85" s="339">
        <v>29996.623889999999</v>
      </c>
      <c r="L85" s="339">
        <v>3714.82402</v>
      </c>
      <c r="M85" s="339">
        <v>1491.3436299999998</v>
      </c>
      <c r="N85" s="339">
        <v>5206.1676500000003</v>
      </c>
      <c r="O85" s="339">
        <v>47251.86434</v>
      </c>
      <c r="P85" s="339">
        <v>52904.164929999999</v>
      </c>
      <c r="Q85" s="339">
        <v>370.35489000000001</v>
      </c>
      <c r="R85" s="340">
        <v>53274.519820000001</v>
      </c>
      <c r="S85" s="7"/>
      <c r="T85" s="7"/>
      <c r="U85" s="7"/>
      <c r="V85" s="7"/>
      <c r="W85" s="7"/>
      <c r="X85" s="7"/>
      <c r="Y85" s="7"/>
      <c r="Z85" s="7"/>
      <c r="AA85" s="7"/>
      <c r="AB85" s="7"/>
    </row>
    <row r="86" spans="1:28" s="315" customFormat="1" ht="13.5">
      <c r="A86" s="341"/>
      <c r="B86" s="336" t="s">
        <v>14</v>
      </c>
      <c r="C86" s="336" t="s">
        <v>253</v>
      </c>
      <c r="D86" s="336" t="s">
        <v>253</v>
      </c>
      <c r="E86" s="337">
        <v>45</v>
      </c>
      <c r="F86" s="338">
        <v>19439.201140000001</v>
      </c>
      <c r="G86" s="339">
        <v>1446.79838</v>
      </c>
      <c r="H86" s="339">
        <v>20885.999520000001</v>
      </c>
      <c r="I86" s="339">
        <v>86562.625450000007</v>
      </c>
      <c r="J86" s="339">
        <v>15328.391</v>
      </c>
      <c r="K86" s="339">
        <v>101891.01645000001</v>
      </c>
      <c r="L86" s="339">
        <v>3503.1085499999999</v>
      </c>
      <c r="M86" s="339">
        <v>1070.3648600000001</v>
      </c>
      <c r="N86" s="339">
        <v>4573.4734100000005</v>
      </c>
      <c r="O86" s="339">
        <v>127350.48938</v>
      </c>
      <c r="P86" s="339">
        <v>82218.74304999999</v>
      </c>
      <c r="Q86" s="339">
        <v>654.40960999999993</v>
      </c>
      <c r="R86" s="340">
        <v>82873.152659999992</v>
      </c>
      <c r="S86" s="7"/>
      <c r="T86" s="7"/>
      <c r="U86" s="7"/>
      <c r="V86" s="7"/>
      <c r="W86" s="7"/>
      <c r="X86" s="7"/>
      <c r="Y86" s="7"/>
      <c r="Z86" s="7"/>
      <c r="AA86" s="7"/>
      <c r="AB86" s="7"/>
    </row>
    <row r="87" spans="1:28" s="315" customFormat="1" ht="13.5">
      <c r="A87" s="341"/>
      <c r="B87" s="341"/>
      <c r="C87" s="336" t="s">
        <v>254</v>
      </c>
      <c r="D87" s="336" t="s">
        <v>255</v>
      </c>
      <c r="E87" s="337">
        <v>645</v>
      </c>
      <c r="F87" s="338">
        <v>14554.463449999999</v>
      </c>
      <c r="G87" s="339">
        <v>9069.1735000000008</v>
      </c>
      <c r="H87" s="339">
        <v>23623.63695</v>
      </c>
      <c r="I87" s="339">
        <v>66777.105880000003</v>
      </c>
      <c r="J87" s="339">
        <v>5651.9903600000007</v>
      </c>
      <c r="K87" s="339">
        <v>72429.096239999999</v>
      </c>
      <c r="L87" s="339">
        <v>1294.4793400000001</v>
      </c>
      <c r="M87" s="339">
        <v>12.91695</v>
      </c>
      <c r="N87" s="339">
        <v>1307.3962900000001</v>
      </c>
      <c r="O87" s="339">
        <v>97360.129480000003</v>
      </c>
      <c r="P87" s="339">
        <v>35240.402929999997</v>
      </c>
      <c r="Q87" s="339">
        <v>51.528040000000004</v>
      </c>
      <c r="R87" s="340">
        <v>35291.930970000001</v>
      </c>
      <c r="S87" s="7"/>
      <c r="T87" s="7"/>
      <c r="U87" s="7"/>
      <c r="V87" s="7"/>
      <c r="W87" s="7"/>
      <c r="X87" s="7"/>
      <c r="Y87" s="7"/>
      <c r="Z87" s="7"/>
      <c r="AA87" s="7"/>
      <c r="AB87" s="7"/>
    </row>
    <row r="88" spans="1:28" s="315" customFormat="1" ht="13.5">
      <c r="A88" s="341"/>
      <c r="B88" s="341"/>
      <c r="C88" s="336" t="s">
        <v>256</v>
      </c>
      <c r="D88" s="336" t="s">
        <v>257</v>
      </c>
      <c r="E88" s="337">
        <v>652</v>
      </c>
      <c r="F88" s="338">
        <v>8739.3713299999999</v>
      </c>
      <c r="G88" s="339">
        <v>734.80216000000007</v>
      </c>
      <c r="H88" s="339">
        <v>9474.173490000001</v>
      </c>
      <c r="I88" s="339">
        <v>41601.032020000006</v>
      </c>
      <c r="J88" s="339">
        <v>4920.30332</v>
      </c>
      <c r="K88" s="339">
        <v>46521.335340000005</v>
      </c>
      <c r="L88" s="339">
        <v>1245.6033300000001</v>
      </c>
      <c r="M88" s="339">
        <v>200.92898000000002</v>
      </c>
      <c r="N88" s="339">
        <v>1446.5323100000001</v>
      </c>
      <c r="O88" s="339">
        <v>57442.041140000001</v>
      </c>
      <c r="P88" s="339">
        <v>8.1833200000000001</v>
      </c>
      <c r="Q88" s="339">
        <v>27.22175</v>
      </c>
      <c r="R88" s="340">
        <v>35.405070000000002</v>
      </c>
      <c r="S88" s="7"/>
      <c r="T88" s="7"/>
      <c r="U88" s="7"/>
      <c r="V88" s="7"/>
      <c r="W88" s="7"/>
      <c r="X88" s="7"/>
      <c r="Y88" s="7"/>
      <c r="Z88" s="7"/>
      <c r="AA88" s="7"/>
      <c r="AB88" s="7"/>
    </row>
    <row r="89" spans="1:28" s="315" customFormat="1" ht="13.5">
      <c r="A89" s="341"/>
      <c r="B89" s="341"/>
      <c r="C89" s="341"/>
      <c r="D89" s="336" t="s">
        <v>256</v>
      </c>
      <c r="E89" s="337">
        <v>36</v>
      </c>
      <c r="F89" s="338">
        <v>363925.52126999997</v>
      </c>
      <c r="G89" s="339">
        <v>290985.83757999999</v>
      </c>
      <c r="H89" s="339">
        <v>654911.35885000008</v>
      </c>
      <c r="I89" s="339">
        <v>678101.50352999999</v>
      </c>
      <c r="J89" s="339">
        <v>390586.99304000003</v>
      </c>
      <c r="K89" s="339">
        <v>1068688.49657</v>
      </c>
      <c r="L89" s="339">
        <v>90791.113169999997</v>
      </c>
      <c r="M89" s="339">
        <v>50522.859039999996</v>
      </c>
      <c r="N89" s="339">
        <v>141313.97221000001</v>
      </c>
      <c r="O89" s="339">
        <v>1864913.8276300002</v>
      </c>
      <c r="P89" s="339">
        <v>1826079.6936300001</v>
      </c>
      <c r="Q89" s="339">
        <v>444344.25144999998</v>
      </c>
      <c r="R89" s="340">
        <v>2270423.94508</v>
      </c>
      <c r="S89" s="7"/>
      <c r="T89" s="7"/>
      <c r="U89" s="7"/>
      <c r="V89" s="7"/>
      <c r="W89" s="7"/>
      <c r="X89" s="7"/>
      <c r="Y89" s="7"/>
      <c r="Z89" s="7"/>
      <c r="AA89" s="7"/>
      <c r="AB89" s="7"/>
    </row>
    <row r="90" spans="1:28" s="315" customFormat="1" ht="13.5">
      <c r="A90" s="341"/>
      <c r="B90" s="341"/>
      <c r="C90" s="341"/>
      <c r="D90" s="341"/>
      <c r="E90" s="342">
        <v>37</v>
      </c>
      <c r="F90" s="343">
        <v>43177.810310000001</v>
      </c>
      <c r="G90" s="344">
        <v>11320.00016</v>
      </c>
      <c r="H90" s="344">
        <v>54497.810469999997</v>
      </c>
      <c r="I90" s="344">
        <v>91865.00563</v>
      </c>
      <c r="J90" s="344">
        <v>37821.100250000003</v>
      </c>
      <c r="K90" s="344">
        <v>129686.10587999999</v>
      </c>
      <c r="L90" s="344">
        <v>5612.3934900000004</v>
      </c>
      <c r="M90" s="344">
        <v>2533.3041899999998</v>
      </c>
      <c r="N90" s="344">
        <v>8145.6976799999993</v>
      </c>
      <c r="O90" s="344">
        <v>192329.61403</v>
      </c>
      <c r="P90" s="344">
        <v>45.619669999999999</v>
      </c>
      <c r="Q90" s="344">
        <v>53.015699999999995</v>
      </c>
      <c r="R90" s="345">
        <v>98.635369999999995</v>
      </c>
      <c r="S90" s="7"/>
      <c r="T90" s="7"/>
      <c r="U90" s="7"/>
      <c r="V90" s="7"/>
      <c r="W90" s="7"/>
      <c r="X90" s="7"/>
      <c r="Y90" s="7"/>
      <c r="Z90" s="7"/>
      <c r="AA90" s="7"/>
      <c r="AB90" s="7"/>
    </row>
    <row r="91" spans="1:28" s="315" customFormat="1" ht="13.5">
      <c r="A91" s="341"/>
      <c r="B91" s="341"/>
      <c r="C91" s="341"/>
      <c r="D91" s="341"/>
      <c r="E91" s="342">
        <v>40</v>
      </c>
      <c r="F91" s="343">
        <v>40771.824479999996</v>
      </c>
      <c r="G91" s="344">
        <v>4819.7118300000002</v>
      </c>
      <c r="H91" s="344">
        <v>45591.536310000003</v>
      </c>
      <c r="I91" s="344">
        <v>62760.746840000007</v>
      </c>
      <c r="J91" s="344">
        <v>14055.63976</v>
      </c>
      <c r="K91" s="344">
        <v>76816.386599999998</v>
      </c>
      <c r="L91" s="344">
        <v>1826.4181599999999</v>
      </c>
      <c r="M91" s="344">
        <v>565.27202</v>
      </c>
      <c r="N91" s="344">
        <v>2391.6901800000001</v>
      </c>
      <c r="O91" s="344">
        <v>124799.61309</v>
      </c>
      <c r="P91" s="344">
        <v>14.45224</v>
      </c>
      <c r="Q91" s="344">
        <v>3.9657100000000001</v>
      </c>
      <c r="R91" s="345">
        <v>18.417950000000001</v>
      </c>
      <c r="S91" s="7"/>
      <c r="T91" s="7"/>
      <c r="U91" s="7"/>
      <c r="V91" s="7"/>
      <c r="W91" s="7"/>
      <c r="X91" s="7"/>
      <c r="Y91" s="7"/>
      <c r="Z91" s="7"/>
      <c r="AA91" s="7"/>
      <c r="AB91" s="7"/>
    </row>
    <row r="92" spans="1:28" s="315" customFormat="1" ht="13.5">
      <c r="A92" s="341"/>
      <c r="B92" s="341"/>
      <c r="C92" s="341"/>
      <c r="D92" s="341"/>
      <c r="E92" s="342">
        <v>500</v>
      </c>
      <c r="F92" s="343">
        <v>17477.958999999999</v>
      </c>
      <c r="G92" s="344">
        <v>10702.60758</v>
      </c>
      <c r="H92" s="344">
        <v>28180.566579999999</v>
      </c>
      <c r="I92" s="344">
        <v>65418.49613</v>
      </c>
      <c r="J92" s="344">
        <v>19077.074530000002</v>
      </c>
      <c r="K92" s="344">
        <v>84495.570659999998</v>
      </c>
      <c r="L92" s="344">
        <v>3637.3016299999999</v>
      </c>
      <c r="M92" s="344">
        <v>1587.6321799999998</v>
      </c>
      <c r="N92" s="344">
        <v>5224.9338099999995</v>
      </c>
      <c r="O92" s="344">
        <v>117901.07105</v>
      </c>
      <c r="P92" s="344">
        <v>1076.4124999999999</v>
      </c>
      <c r="Q92" s="344">
        <v>9.336549999999999</v>
      </c>
      <c r="R92" s="345">
        <v>1085.7490500000001</v>
      </c>
      <c r="S92" s="7"/>
      <c r="T92" s="7"/>
      <c r="U92" s="7"/>
      <c r="V92" s="7"/>
      <c r="W92" s="7"/>
      <c r="X92" s="7"/>
      <c r="Y92" s="7"/>
      <c r="Z92" s="7"/>
      <c r="AA92" s="7"/>
      <c r="AB92" s="7"/>
    </row>
    <row r="93" spans="1:28" s="315" customFormat="1" ht="13.5">
      <c r="A93" s="341"/>
      <c r="B93" s="341"/>
      <c r="C93" s="341"/>
      <c r="D93" s="341"/>
      <c r="E93" s="342">
        <v>638</v>
      </c>
      <c r="F93" s="343">
        <v>67807.005310000008</v>
      </c>
      <c r="G93" s="344">
        <v>75200.269870000004</v>
      </c>
      <c r="H93" s="344">
        <v>143007.27518</v>
      </c>
      <c r="I93" s="344">
        <v>152376.20605000001</v>
      </c>
      <c r="J93" s="344">
        <v>142327.11212999999</v>
      </c>
      <c r="K93" s="344">
        <v>294703.31818</v>
      </c>
      <c r="L93" s="344">
        <v>7737.0003499999993</v>
      </c>
      <c r="M93" s="344">
        <v>5109.9541799999997</v>
      </c>
      <c r="N93" s="344">
        <v>12846.954529999999</v>
      </c>
      <c r="O93" s="344">
        <v>450557.54788999999</v>
      </c>
      <c r="P93" s="344">
        <v>96.903739999999999</v>
      </c>
      <c r="Q93" s="344">
        <v>30.77619</v>
      </c>
      <c r="R93" s="345">
        <v>127.67993</v>
      </c>
      <c r="S93" s="7"/>
      <c r="T93" s="7"/>
      <c r="U93" s="7"/>
      <c r="V93" s="7"/>
      <c r="W93" s="7"/>
      <c r="X93" s="7"/>
      <c r="Y93" s="7"/>
      <c r="Z93" s="7"/>
      <c r="AA93" s="7"/>
      <c r="AB93" s="7"/>
    </row>
    <row r="94" spans="1:28" s="315" customFormat="1" ht="13.5">
      <c r="A94" s="341"/>
      <c r="B94" s="341"/>
      <c r="C94" s="341"/>
      <c r="D94" s="341"/>
      <c r="E94" s="342">
        <v>295</v>
      </c>
      <c r="F94" s="343">
        <v>73776.208079999997</v>
      </c>
      <c r="G94" s="344">
        <v>22047.431260000001</v>
      </c>
      <c r="H94" s="344">
        <v>95823.639340000009</v>
      </c>
      <c r="I94" s="344">
        <v>90187.246159999995</v>
      </c>
      <c r="J94" s="344">
        <v>56062.537509999995</v>
      </c>
      <c r="K94" s="344">
        <v>146249.78366999998</v>
      </c>
      <c r="L94" s="344">
        <v>4590.2693399999998</v>
      </c>
      <c r="M94" s="344">
        <v>8619.8431300000011</v>
      </c>
      <c r="N94" s="344">
        <v>13210.11247</v>
      </c>
      <c r="O94" s="344">
        <v>255283.53547999999</v>
      </c>
      <c r="P94" s="344">
        <v>155.95223999999999</v>
      </c>
      <c r="Q94" s="344">
        <v>18.04616</v>
      </c>
      <c r="R94" s="345">
        <v>173.9984</v>
      </c>
      <c r="S94" s="7"/>
      <c r="T94" s="7"/>
      <c r="U94" s="7"/>
      <c r="V94" s="7"/>
      <c r="W94" s="7"/>
      <c r="X94" s="7"/>
      <c r="Y94" s="7"/>
      <c r="Z94" s="7"/>
      <c r="AA94" s="7"/>
      <c r="AB94" s="7"/>
    </row>
    <row r="95" spans="1:28" s="315" customFormat="1" ht="13.5">
      <c r="A95" s="341"/>
      <c r="B95" s="341"/>
      <c r="C95" s="341"/>
      <c r="D95" s="341"/>
      <c r="E95" s="342">
        <v>436</v>
      </c>
      <c r="F95" s="343">
        <v>24275.655320000002</v>
      </c>
      <c r="G95" s="344">
        <v>22039.371930000001</v>
      </c>
      <c r="H95" s="344">
        <v>46315.027249999999</v>
      </c>
      <c r="I95" s="344">
        <v>69771.572769999999</v>
      </c>
      <c r="J95" s="344">
        <v>25625.684590000001</v>
      </c>
      <c r="K95" s="344">
        <v>95397.257360000003</v>
      </c>
      <c r="L95" s="344">
        <v>7038.7115000000003</v>
      </c>
      <c r="M95" s="344">
        <v>3791.8857200000002</v>
      </c>
      <c r="N95" s="344">
        <v>10830.597220000001</v>
      </c>
      <c r="O95" s="344">
        <v>152542.88183000003</v>
      </c>
      <c r="P95" s="344">
        <v>18.549040000000002</v>
      </c>
      <c r="Q95" s="344">
        <v>7.3319700000000001</v>
      </c>
      <c r="R95" s="345">
        <v>25.88101</v>
      </c>
      <c r="S95" s="7"/>
      <c r="T95" s="7"/>
      <c r="U95" s="7"/>
      <c r="V95" s="7"/>
      <c r="W95" s="7"/>
      <c r="X95" s="7"/>
      <c r="Y95" s="7"/>
      <c r="Z95" s="7"/>
      <c r="AA95" s="7"/>
      <c r="AB95" s="7"/>
    </row>
    <row r="96" spans="1:28" s="315" customFormat="1" ht="13.5">
      <c r="A96" s="341"/>
      <c r="B96" s="341"/>
      <c r="C96" s="336" t="s">
        <v>258</v>
      </c>
      <c r="D96" s="336" t="s">
        <v>258</v>
      </c>
      <c r="E96" s="337">
        <v>44</v>
      </c>
      <c r="F96" s="338">
        <v>15413.582050000001</v>
      </c>
      <c r="G96" s="339">
        <v>1121.0667900000001</v>
      </c>
      <c r="H96" s="339">
        <v>16534.648840000002</v>
      </c>
      <c r="I96" s="339">
        <v>42615.353750000002</v>
      </c>
      <c r="J96" s="339">
        <v>11279.434710000001</v>
      </c>
      <c r="K96" s="339">
        <v>53894.788460000003</v>
      </c>
      <c r="L96" s="339">
        <v>4628.2155300000004</v>
      </c>
      <c r="M96" s="339">
        <v>1078.2459899999999</v>
      </c>
      <c r="N96" s="339">
        <v>5706.4615199999998</v>
      </c>
      <c r="O96" s="339">
        <v>76135.898819999988</v>
      </c>
      <c r="P96" s="339">
        <v>88826.791599999997</v>
      </c>
      <c r="Q96" s="339">
        <v>2719.5230299999998</v>
      </c>
      <c r="R96" s="340">
        <v>91546.314629999993</v>
      </c>
      <c r="S96" s="7"/>
      <c r="T96" s="7"/>
      <c r="U96" s="7"/>
      <c r="V96" s="7"/>
      <c r="W96" s="7"/>
      <c r="X96" s="7"/>
      <c r="Y96" s="7"/>
      <c r="Z96" s="7"/>
      <c r="AA96" s="7"/>
      <c r="AB96" s="7"/>
    </row>
    <row r="97" spans="1:28" s="315" customFormat="1" ht="13.5">
      <c r="A97" s="341"/>
      <c r="B97" s="336" t="s">
        <v>15</v>
      </c>
      <c r="C97" s="336" t="s">
        <v>259</v>
      </c>
      <c r="D97" s="336" t="s">
        <v>259</v>
      </c>
      <c r="E97" s="337">
        <v>11</v>
      </c>
      <c r="F97" s="338">
        <v>136846.27825</v>
      </c>
      <c r="G97" s="339">
        <v>56189.343200000003</v>
      </c>
      <c r="H97" s="339">
        <v>193035.62144999998</v>
      </c>
      <c r="I97" s="339">
        <v>327775.33222000004</v>
      </c>
      <c r="J97" s="339">
        <v>120433.23464</v>
      </c>
      <c r="K97" s="339">
        <v>448208.56686000002</v>
      </c>
      <c r="L97" s="339">
        <v>27511.691420000003</v>
      </c>
      <c r="M97" s="339">
        <v>19245.46344</v>
      </c>
      <c r="N97" s="339">
        <v>46757.154860000002</v>
      </c>
      <c r="O97" s="339">
        <v>688001.34317000001</v>
      </c>
      <c r="P97" s="339">
        <v>1269169.6817699999</v>
      </c>
      <c r="Q97" s="339">
        <v>155677.90625</v>
      </c>
      <c r="R97" s="340">
        <v>1424847.5880199999</v>
      </c>
      <c r="S97" s="7"/>
      <c r="T97" s="7"/>
      <c r="U97" s="7"/>
      <c r="V97" s="7"/>
      <c r="W97" s="7"/>
      <c r="X97" s="7"/>
      <c r="Y97" s="7"/>
      <c r="Z97" s="7"/>
      <c r="AA97" s="7"/>
      <c r="AB97" s="7"/>
    </row>
    <row r="98" spans="1:28" s="315" customFormat="1" ht="13.5">
      <c r="A98" s="341"/>
      <c r="B98" s="341"/>
      <c r="C98" s="341"/>
      <c r="D98" s="341"/>
      <c r="E98" s="342">
        <v>12</v>
      </c>
      <c r="F98" s="343">
        <v>12058.201550000002</v>
      </c>
      <c r="G98" s="344">
        <v>3080.3817799999997</v>
      </c>
      <c r="H98" s="344">
        <v>15138.583329999999</v>
      </c>
      <c r="I98" s="344">
        <v>42941.966159999996</v>
      </c>
      <c r="J98" s="344">
        <v>9876.3243899999998</v>
      </c>
      <c r="K98" s="344">
        <v>52818.290549999998</v>
      </c>
      <c r="L98" s="344">
        <v>1009.88702</v>
      </c>
      <c r="M98" s="344">
        <v>766.97739000000001</v>
      </c>
      <c r="N98" s="344">
        <v>1776.8644099999999</v>
      </c>
      <c r="O98" s="344">
        <v>69733.738290000008</v>
      </c>
      <c r="P98" s="344">
        <v>46.37818</v>
      </c>
      <c r="Q98" s="344">
        <v>4.2414899999999998</v>
      </c>
      <c r="R98" s="345">
        <v>50.619669999999999</v>
      </c>
      <c r="S98" s="7"/>
      <c r="T98" s="7"/>
      <c r="U98" s="7"/>
      <c r="V98" s="7"/>
      <c r="W98" s="7"/>
      <c r="X98" s="7"/>
      <c r="Y98" s="7"/>
      <c r="Z98" s="7"/>
      <c r="AA98" s="7"/>
      <c r="AB98" s="7"/>
    </row>
    <row r="99" spans="1:28" s="315" customFormat="1" ht="13.5">
      <c r="A99" s="341"/>
      <c r="B99" s="341"/>
      <c r="C99" s="341"/>
      <c r="D99" s="341"/>
      <c r="E99" s="342">
        <v>606</v>
      </c>
      <c r="F99" s="343">
        <v>9695.7984199999992</v>
      </c>
      <c r="G99" s="344">
        <v>2515.02709</v>
      </c>
      <c r="H99" s="344">
        <v>12210.825510000001</v>
      </c>
      <c r="I99" s="344">
        <v>35366.986199999999</v>
      </c>
      <c r="J99" s="344">
        <v>6874.0160800000003</v>
      </c>
      <c r="K99" s="344">
        <v>42241.002280000001</v>
      </c>
      <c r="L99" s="344">
        <v>2206.6058700000003</v>
      </c>
      <c r="M99" s="344">
        <v>2748.3216200000002</v>
      </c>
      <c r="N99" s="344">
        <v>4954.92749</v>
      </c>
      <c r="O99" s="344">
        <v>59406.755279999998</v>
      </c>
      <c r="P99" s="344">
        <v>30.012460000000001</v>
      </c>
      <c r="Q99" s="344">
        <v>4.7507799999999998</v>
      </c>
      <c r="R99" s="345">
        <v>34.763239999999996</v>
      </c>
      <c r="S99" s="7"/>
      <c r="T99" s="7"/>
      <c r="U99" s="7"/>
      <c r="V99" s="7"/>
      <c r="W99" s="7"/>
      <c r="X99" s="7"/>
      <c r="Y99" s="7"/>
      <c r="Z99" s="7"/>
      <c r="AA99" s="7"/>
      <c r="AB99" s="7"/>
    </row>
    <row r="100" spans="1:28" s="315" customFormat="1" ht="13.5">
      <c r="A100" s="341"/>
      <c r="B100" s="341"/>
      <c r="C100" s="341"/>
      <c r="D100" s="341"/>
      <c r="E100" s="342">
        <v>615</v>
      </c>
      <c r="F100" s="343">
        <v>9889.2021800000002</v>
      </c>
      <c r="G100" s="344">
        <v>3370.9897299999998</v>
      </c>
      <c r="H100" s="344">
        <v>13260.19191</v>
      </c>
      <c r="I100" s="344">
        <v>27491.5861</v>
      </c>
      <c r="J100" s="344">
        <v>2874.6652999999997</v>
      </c>
      <c r="K100" s="344">
        <v>30366.251399999997</v>
      </c>
      <c r="L100" s="344">
        <v>763.47748000000001</v>
      </c>
      <c r="M100" s="344">
        <v>84.597830000000002</v>
      </c>
      <c r="N100" s="344">
        <v>848.07531000000006</v>
      </c>
      <c r="O100" s="344">
        <v>44474.518619999995</v>
      </c>
      <c r="P100" s="344">
        <v>27.99813</v>
      </c>
      <c r="Q100" s="344">
        <v>1.49421</v>
      </c>
      <c r="R100" s="345">
        <v>29.492339999999999</v>
      </c>
      <c r="S100" s="7"/>
      <c r="T100" s="7"/>
      <c r="U100" s="7"/>
      <c r="V100" s="7"/>
      <c r="W100" s="7"/>
      <c r="X100" s="7"/>
      <c r="Y100" s="7"/>
      <c r="Z100" s="7"/>
      <c r="AA100" s="7"/>
      <c r="AB100" s="7"/>
    </row>
    <row r="101" spans="1:28" s="315" customFormat="1" ht="13.5">
      <c r="A101" s="341"/>
      <c r="B101" s="341"/>
      <c r="C101" s="341"/>
      <c r="D101" s="341"/>
      <c r="E101" s="342">
        <v>290</v>
      </c>
      <c r="F101" s="343">
        <v>41580.244599999998</v>
      </c>
      <c r="G101" s="344">
        <v>30097.828890000001</v>
      </c>
      <c r="H101" s="344">
        <v>71678.073489999995</v>
      </c>
      <c r="I101" s="344">
        <v>49794.908750000002</v>
      </c>
      <c r="J101" s="344">
        <v>17655.95278</v>
      </c>
      <c r="K101" s="344">
        <v>67450.861529999995</v>
      </c>
      <c r="L101" s="344">
        <v>2222.8912700000001</v>
      </c>
      <c r="M101" s="344">
        <v>2867.1235099999999</v>
      </c>
      <c r="N101" s="344">
        <v>5090.0147800000004</v>
      </c>
      <c r="O101" s="344">
        <v>144218.9498</v>
      </c>
      <c r="P101" s="344">
        <v>63.500660000000003</v>
      </c>
      <c r="Q101" s="344">
        <v>67.578020000000009</v>
      </c>
      <c r="R101" s="345">
        <v>131.07867999999999</v>
      </c>
      <c r="S101" s="7"/>
      <c r="T101" s="7"/>
      <c r="U101" s="7"/>
      <c r="V101" s="7"/>
      <c r="W101" s="7"/>
      <c r="X101" s="7"/>
      <c r="Y101" s="7"/>
      <c r="Z101" s="7"/>
      <c r="AA101" s="7"/>
      <c r="AB101" s="7"/>
    </row>
    <row r="102" spans="1:28" s="315" customFormat="1" ht="13.5">
      <c r="A102" s="341"/>
      <c r="B102" s="341"/>
      <c r="C102" s="341"/>
      <c r="D102" s="341"/>
      <c r="E102" s="342">
        <v>415</v>
      </c>
      <c r="F102" s="343">
        <v>12859.845359999999</v>
      </c>
      <c r="G102" s="344">
        <v>4132.2184699999998</v>
      </c>
      <c r="H102" s="344">
        <v>16992.063829999999</v>
      </c>
      <c r="I102" s="344">
        <v>47607.158299999996</v>
      </c>
      <c r="J102" s="344">
        <v>11060.848400000001</v>
      </c>
      <c r="K102" s="344">
        <v>58668.006700000005</v>
      </c>
      <c r="L102" s="344">
        <v>738.91242</v>
      </c>
      <c r="M102" s="344">
        <v>284.06475</v>
      </c>
      <c r="N102" s="344">
        <v>1022.97717</v>
      </c>
      <c r="O102" s="344">
        <v>76683.04770000001</v>
      </c>
      <c r="P102" s="344">
        <v>28.511340000000001</v>
      </c>
      <c r="Q102" s="344">
        <v>40.736280000000001</v>
      </c>
      <c r="R102" s="345">
        <v>69.247619999999998</v>
      </c>
      <c r="S102" s="7"/>
      <c r="T102" s="7"/>
      <c r="U102" s="7"/>
      <c r="V102" s="7"/>
      <c r="W102" s="7"/>
      <c r="X102" s="7"/>
      <c r="Y102" s="7"/>
      <c r="Z102" s="7"/>
      <c r="AA102" s="7"/>
      <c r="AB102" s="7"/>
    </row>
    <row r="103" spans="1:28" s="315" customFormat="1" ht="13.5">
      <c r="A103" s="341"/>
      <c r="B103" s="341"/>
      <c r="C103" s="341"/>
      <c r="D103" s="336" t="s">
        <v>260</v>
      </c>
      <c r="E103" s="337">
        <v>463</v>
      </c>
      <c r="F103" s="338">
        <v>18915.975340000001</v>
      </c>
      <c r="G103" s="339">
        <v>1819.52142</v>
      </c>
      <c r="H103" s="339">
        <v>20735.496760000002</v>
      </c>
      <c r="I103" s="339">
        <v>27740.42052</v>
      </c>
      <c r="J103" s="339">
        <v>3707.8858399999999</v>
      </c>
      <c r="K103" s="339">
        <v>31448.306359999999</v>
      </c>
      <c r="L103" s="339">
        <v>699.49842000000001</v>
      </c>
      <c r="M103" s="339">
        <v>582.10712000000001</v>
      </c>
      <c r="N103" s="339">
        <v>1281.60554</v>
      </c>
      <c r="O103" s="339">
        <v>53465.408659999994</v>
      </c>
      <c r="P103" s="339">
        <v>18.530069999999998</v>
      </c>
      <c r="Q103" s="339">
        <v>2.15686</v>
      </c>
      <c r="R103" s="340">
        <v>20.68693</v>
      </c>
      <c r="S103" s="7"/>
      <c r="T103" s="7"/>
      <c r="U103" s="7"/>
      <c r="V103" s="7"/>
      <c r="W103" s="7"/>
      <c r="X103" s="7"/>
      <c r="Y103" s="7"/>
      <c r="Z103" s="7"/>
      <c r="AA103" s="7"/>
      <c r="AB103" s="7"/>
    </row>
    <row r="104" spans="1:28" s="315" customFormat="1" ht="13.5">
      <c r="A104" s="341"/>
      <c r="B104" s="341"/>
      <c r="C104" s="336" t="s">
        <v>15</v>
      </c>
      <c r="D104" s="336" t="s">
        <v>15</v>
      </c>
      <c r="E104" s="337">
        <v>459</v>
      </c>
      <c r="F104" s="338">
        <v>9086.6517800000001</v>
      </c>
      <c r="G104" s="339">
        <v>361.52951000000002</v>
      </c>
      <c r="H104" s="339">
        <v>9448.1812899999986</v>
      </c>
      <c r="I104" s="339">
        <v>63590.421090000003</v>
      </c>
      <c r="J104" s="339">
        <v>11184.836539999998</v>
      </c>
      <c r="K104" s="339">
        <v>74775.257629999993</v>
      </c>
      <c r="L104" s="339">
        <v>3017.3294300000002</v>
      </c>
      <c r="M104" s="339">
        <v>33.253610000000002</v>
      </c>
      <c r="N104" s="339">
        <v>3050.58304</v>
      </c>
      <c r="O104" s="339">
        <v>87274.021959999998</v>
      </c>
      <c r="P104" s="339">
        <v>85159.354080000005</v>
      </c>
      <c r="Q104" s="339">
        <v>259.73644000000002</v>
      </c>
      <c r="R104" s="340">
        <v>85419.090519999998</v>
      </c>
      <c r="S104" s="7"/>
      <c r="T104" s="7"/>
      <c r="U104" s="7"/>
      <c r="V104" s="7"/>
      <c r="W104" s="7"/>
      <c r="X104" s="7"/>
      <c r="Y104" s="7"/>
      <c r="Z104" s="7"/>
      <c r="AA104" s="7"/>
      <c r="AB104" s="7"/>
    </row>
    <row r="105" spans="1:28" s="315" customFormat="1" ht="13.5">
      <c r="A105" s="341"/>
      <c r="B105" s="336" t="s">
        <v>16</v>
      </c>
      <c r="C105" s="336" t="s">
        <v>261</v>
      </c>
      <c r="D105" s="336" t="s">
        <v>261</v>
      </c>
      <c r="E105" s="337">
        <v>88</v>
      </c>
      <c r="F105" s="338">
        <v>31741.458420000003</v>
      </c>
      <c r="G105" s="339">
        <v>10793.230230000001</v>
      </c>
      <c r="H105" s="339">
        <v>42534.688649999996</v>
      </c>
      <c r="I105" s="339">
        <v>125810.84526999999</v>
      </c>
      <c r="J105" s="339">
        <v>40105.274400000002</v>
      </c>
      <c r="K105" s="339">
        <v>165916.11966999999</v>
      </c>
      <c r="L105" s="339">
        <v>10061.495789999999</v>
      </c>
      <c r="M105" s="339">
        <v>4652.1772300000002</v>
      </c>
      <c r="N105" s="339">
        <v>14713.67302</v>
      </c>
      <c r="O105" s="339">
        <v>223164.48134</v>
      </c>
      <c r="P105" s="339">
        <v>104527.19103</v>
      </c>
      <c r="Q105" s="339">
        <v>2883.47885</v>
      </c>
      <c r="R105" s="340">
        <v>107410.66988</v>
      </c>
      <c r="S105" s="7"/>
      <c r="T105" s="7"/>
      <c r="U105" s="7"/>
      <c r="V105" s="7"/>
      <c r="W105" s="7"/>
      <c r="X105" s="7"/>
      <c r="Y105" s="7"/>
      <c r="Z105" s="7"/>
      <c r="AA105" s="7"/>
      <c r="AB105" s="7"/>
    </row>
    <row r="106" spans="1:28" s="315" customFormat="1" ht="13.5">
      <c r="A106" s="341"/>
      <c r="B106" s="341"/>
      <c r="C106" s="336" t="s">
        <v>262</v>
      </c>
      <c r="D106" s="336" t="s">
        <v>263</v>
      </c>
      <c r="E106" s="337">
        <v>511</v>
      </c>
      <c r="F106" s="338">
        <v>6438.7563099999998</v>
      </c>
      <c r="G106" s="339">
        <v>1886.3303700000001</v>
      </c>
      <c r="H106" s="339">
        <v>8325.0866800000003</v>
      </c>
      <c r="I106" s="339">
        <v>40216.020499999999</v>
      </c>
      <c r="J106" s="339">
        <v>7432.42112</v>
      </c>
      <c r="K106" s="339">
        <v>47648.441619999998</v>
      </c>
      <c r="L106" s="339">
        <v>4825.9213399999999</v>
      </c>
      <c r="M106" s="339">
        <v>749.05561999999998</v>
      </c>
      <c r="N106" s="339">
        <v>5574.97696</v>
      </c>
      <c r="O106" s="339">
        <v>61548.505259999998</v>
      </c>
      <c r="P106" s="339">
        <v>3.5207700000000002</v>
      </c>
      <c r="Q106" s="339">
        <v>0.37524000000000002</v>
      </c>
      <c r="R106" s="340">
        <v>3.8960100000000004</v>
      </c>
      <c r="S106" s="7"/>
      <c r="T106" s="7"/>
      <c r="U106" s="7"/>
      <c r="V106" s="7"/>
      <c r="W106" s="7"/>
      <c r="X106" s="7"/>
      <c r="Y106" s="7"/>
      <c r="Z106" s="7"/>
      <c r="AA106" s="7"/>
      <c r="AB106" s="7"/>
    </row>
    <row r="107" spans="1:28" s="315" customFormat="1" ht="13.5">
      <c r="A107" s="341"/>
      <c r="B107" s="341"/>
      <c r="C107" s="341"/>
      <c r="D107" s="336" t="s">
        <v>264</v>
      </c>
      <c r="E107" s="337">
        <v>409</v>
      </c>
      <c r="F107" s="338">
        <v>7076.2800199999992</v>
      </c>
      <c r="G107" s="339">
        <v>58.85033</v>
      </c>
      <c r="H107" s="339">
        <v>7135.1303499999995</v>
      </c>
      <c r="I107" s="339">
        <v>36421.460549999996</v>
      </c>
      <c r="J107" s="339">
        <v>3919.78296</v>
      </c>
      <c r="K107" s="339">
        <v>40341.24351</v>
      </c>
      <c r="L107" s="339">
        <v>2989.2057</v>
      </c>
      <c r="M107" s="339">
        <v>135.00348000000002</v>
      </c>
      <c r="N107" s="339">
        <v>3124.2091800000003</v>
      </c>
      <c r="O107" s="339">
        <v>50600.583039999998</v>
      </c>
      <c r="P107" s="339">
        <v>4.4237900000000003</v>
      </c>
      <c r="Q107" s="339">
        <v>2.4498099999999998</v>
      </c>
      <c r="R107" s="340">
        <v>6.8736000000000006</v>
      </c>
      <c r="S107" s="7"/>
      <c r="T107" s="7"/>
      <c r="U107" s="7"/>
      <c r="V107" s="7"/>
      <c r="W107" s="7"/>
      <c r="X107" s="7"/>
      <c r="Y107" s="7"/>
      <c r="Z107" s="7"/>
      <c r="AA107" s="7"/>
      <c r="AB107" s="7"/>
    </row>
    <row r="108" spans="1:28" s="315" customFormat="1" ht="13.5">
      <c r="A108" s="341"/>
      <c r="B108" s="341"/>
      <c r="C108" s="341"/>
      <c r="D108" s="336" t="s">
        <v>265</v>
      </c>
      <c r="E108" s="337">
        <v>82</v>
      </c>
      <c r="F108" s="338">
        <v>29973.60052</v>
      </c>
      <c r="G108" s="339">
        <v>16612.277620000001</v>
      </c>
      <c r="H108" s="339">
        <v>46585.878140000001</v>
      </c>
      <c r="I108" s="339">
        <v>112319.16383</v>
      </c>
      <c r="J108" s="339">
        <v>43674.054759999999</v>
      </c>
      <c r="K108" s="339">
        <v>155993.21859</v>
      </c>
      <c r="L108" s="339">
        <v>9860.3592200000003</v>
      </c>
      <c r="M108" s="339">
        <v>7302.2633099999994</v>
      </c>
      <c r="N108" s="339">
        <v>17162.622530000001</v>
      </c>
      <c r="O108" s="339">
        <v>219741.71925999998</v>
      </c>
      <c r="P108" s="339">
        <v>101011.70729999999</v>
      </c>
      <c r="Q108" s="339">
        <v>2147.7152400000004</v>
      </c>
      <c r="R108" s="340">
        <v>103159.42254</v>
      </c>
      <c r="S108" s="7"/>
      <c r="T108" s="7"/>
      <c r="U108" s="7"/>
      <c r="V108" s="7"/>
      <c r="W108" s="7"/>
      <c r="X108" s="7"/>
      <c r="Y108" s="7"/>
      <c r="Z108" s="7"/>
      <c r="AA108" s="7"/>
      <c r="AB108" s="7"/>
    </row>
    <row r="109" spans="1:28" s="315" customFormat="1" ht="13.5">
      <c r="A109" s="341"/>
      <c r="B109" s="341"/>
      <c r="C109" s="341"/>
      <c r="D109" s="336" t="s">
        <v>266</v>
      </c>
      <c r="E109" s="337">
        <v>508</v>
      </c>
      <c r="F109" s="338">
        <v>927.65652999999998</v>
      </c>
      <c r="G109" s="339">
        <v>539.95683999999994</v>
      </c>
      <c r="H109" s="339">
        <v>1467.61337</v>
      </c>
      <c r="I109" s="339">
        <v>5035.7663899999998</v>
      </c>
      <c r="J109" s="339">
        <v>8862.9465700000001</v>
      </c>
      <c r="K109" s="339">
        <v>13898.712960000001</v>
      </c>
      <c r="L109" s="339">
        <v>449.57137999999998</v>
      </c>
      <c r="M109" s="339">
        <v>268.17</v>
      </c>
      <c r="N109" s="339">
        <v>717.74138000000005</v>
      </c>
      <c r="O109" s="339">
        <v>16084.067710000001</v>
      </c>
      <c r="P109" s="339">
        <v>1.50397</v>
      </c>
      <c r="Q109" s="339">
        <v>0.32130999999999998</v>
      </c>
      <c r="R109" s="340">
        <v>1.82528</v>
      </c>
      <c r="S109" s="7"/>
      <c r="T109" s="7"/>
      <c r="U109" s="7"/>
      <c r="V109" s="7"/>
      <c r="W109" s="7"/>
      <c r="X109" s="7"/>
      <c r="Y109" s="7"/>
      <c r="Z109" s="7"/>
      <c r="AA109" s="7"/>
      <c r="AB109" s="7"/>
    </row>
    <row r="110" spans="1:28" s="315" customFormat="1" ht="13.5">
      <c r="A110" s="341"/>
      <c r="B110" s="341"/>
      <c r="C110" s="336" t="s">
        <v>267</v>
      </c>
      <c r="D110" s="336" t="s">
        <v>267</v>
      </c>
      <c r="E110" s="337">
        <v>86</v>
      </c>
      <c r="F110" s="338">
        <v>33096.965409999997</v>
      </c>
      <c r="G110" s="339">
        <v>10252.20515</v>
      </c>
      <c r="H110" s="339">
        <v>43349.170560000006</v>
      </c>
      <c r="I110" s="339">
        <v>109951.1495</v>
      </c>
      <c r="J110" s="339">
        <v>40052.746119999996</v>
      </c>
      <c r="K110" s="339">
        <v>150003.89562</v>
      </c>
      <c r="L110" s="339">
        <v>5919.1280900000002</v>
      </c>
      <c r="M110" s="339">
        <v>3104.5897599999998</v>
      </c>
      <c r="N110" s="339">
        <v>9023.7178499999991</v>
      </c>
      <c r="O110" s="339">
        <v>202376.78403000001</v>
      </c>
      <c r="P110" s="339">
        <v>117141.50448999999</v>
      </c>
      <c r="Q110" s="339">
        <v>1410.5136</v>
      </c>
      <c r="R110" s="340">
        <v>118552.01809</v>
      </c>
      <c r="S110" s="7"/>
      <c r="T110" s="7"/>
      <c r="U110" s="7"/>
      <c r="V110" s="7"/>
      <c r="W110" s="7"/>
      <c r="X110" s="7"/>
      <c r="Y110" s="7"/>
      <c r="Z110" s="7"/>
      <c r="AA110" s="7"/>
      <c r="AB110" s="7"/>
    </row>
    <row r="111" spans="1:28" s="315" customFormat="1" ht="13.5">
      <c r="A111" s="341"/>
      <c r="B111" s="341"/>
      <c r="C111" s="341"/>
      <c r="D111" s="336" t="s">
        <v>268</v>
      </c>
      <c r="E111" s="337">
        <v>87</v>
      </c>
      <c r="F111" s="338">
        <v>8339.48128</v>
      </c>
      <c r="G111" s="339">
        <v>2253.80602</v>
      </c>
      <c r="H111" s="339">
        <v>10593.2873</v>
      </c>
      <c r="I111" s="339">
        <v>46906.045829999995</v>
      </c>
      <c r="J111" s="339">
        <v>9669.5252</v>
      </c>
      <c r="K111" s="339">
        <v>56575.571029999999</v>
      </c>
      <c r="L111" s="339">
        <v>1313.4181899999999</v>
      </c>
      <c r="M111" s="339">
        <v>1952.16011</v>
      </c>
      <c r="N111" s="339">
        <v>3265.5782999999997</v>
      </c>
      <c r="O111" s="339">
        <v>70434.436629999997</v>
      </c>
      <c r="P111" s="339">
        <v>12297.77665</v>
      </c>
      <c r="Q111" s="339">
        <v>252.98104999999998</v>
      </c>
      <c r="R111" s="340">
        <v>12550.7577</v>
      </c>
      <c r="S111" s="7"/>
      <c r="T111" s="7"/>
      <c r="U111" s="7"/>
      <c r="V111" s="7"/>
      <c r="W111" s="7"/>
      <c r="X111" s="7"/>
      <c r="Y111" s="7"/>
      <c r="Z111" s="7"/>
      <c r="AA111" s="7"/>
      <c r="AB111" s="7"/>
    </row>
    <row r="112" spans="1:28" s="315" customFormat="1" ht="13.5">
      <c r="A112" s="341"/>
      <c r="B112" s="341"/>
      <c r="C112" s="336" t="s">
        <v>269</v>
      </c>
      <c r="D112" s="336" t="s">
        <v>270</v>
      </c>
      <c r="E112" s="337">
        <v>84</v>
      </c>
      <c r="F112" s="338">
        <v>53160.270509999995</v>
      </c>
      <c r="G112" s="339">
        <v>28948.239890000001</v>
      </c>
      <c r="H112" s="339">
        <v>82108.510399999999</v>
      </c>
      <c r="I112" s="339">
        <v>181288.23638999998</v>
      </c>
      <c r="J112" s="339">
        <v>47691.485280000001</v>
      </c>
      <c r="K112" s="339">
        <v>228979.72167</v>
      </c>
      <c r="L112" s="339">
        <v>19046.19296</v>
      </c>
      <c r="M112" s="339">
        <v>7852.02603</v>
      </c>
      <c r="N112" s="339">
        <v>26898.218989999998</v>
      </c>
      <c r="O112" s="339">
        <v>337986.45105999999</v>
      </c>
      <c r="P112" s="339">
        <v>203606.65083</v>
      </c>
      <c r="Q112" s="339">
        <v>14229.479740000001</v>
      </c>
      <c r="R112" s="340">
        <v>217836.13056999998</v>
      </c>
      <c r="S112" s="7"/>
      <c r="T112" s="7"/>
      <c r="U112" s="7"/>
      <c r="V112" s="7"/>
      <c r="W112" s="7"/>
      <c r="X112" s="7"/>
      <c r="Y112" s="7"/>
      <c r="Z112" s="7"/>
      <c r="AA112" s="7"/>
      <c r="AB112" s="7"/>
    </row>
    <row r="113" spans="1:28" s="315" customFormat="1" ht="13.5">
      <c r="A113" s="341"/>
      <c r="B113" s="341"/>
      <c r="C113" s="336" t="s">
        <v>16</v>
      </c>
      <c r="D113" s="336" t="s">
        <v>271</v>
      </c>
      <c r="E113" s="337">
        <v>351</v>
      </c>
      <c r="F113" s="338">
        <v>76801.930260000008</v>
      </c>
      <c r="G113" s="339">
        <v>38290.419909999997</v>
      </c>
      <c r="H113" s="339">
        <v>115092.35017000001</v>
      </c>
      <c r="I113" s="339">
        <v>199027.05575</v>
      </c>
      <c r="J113" s="339">
        <v>56442.45753</v>
      </c>
      <c r="K113" s="339">
        <v>255469.51328000001</v>
      </c>
      <c r="L113" s="339">
        <v>10494.548480000001</v>
      </c>
      <c r="M113" s="339">
        <v>5166.3353499999994</v>
      </c>
      <c r="N113" s="339">
        <v>15660.883830000001</v>
      </c>
      <c r="O113" s="339">
        <v>386222.74727999995</v>
      </c>
      <c r="P113" s="339">
        <v>83.049149999999997</v>
      </c>
      <c r="Q113" s="339">
        <v>21.212409999999998</v>
      </c>
      <c r="R113" s="340">
        <v>104.26156</v>
      </c>
      <c r="S113" s="7"/>
      <c r="T113" s="7"/>
      <c r="U113" s="7"/>
      <c r="V113" s="7"/>
      <c r="W113" s="7"/>
      <c r="X113" s="7"/>
      <c r="Y113" s="7"/>
      <c r="Z113" s="7"/>
      <c r="AA113" s="7"/>
      <c r="AB113" s="7"/>
    </row>
    <row r="114" spans="1:28" s="315" customFormat="1" ht="13.5">
      <c r="A114" s="341"/>
      <c r="B114" s="341"/>
      <c r="C114" s="341"/>
      <c r="D114" s="341"/>
      <c r="E114" s="342">
        <v>370</v>
      </c>
      <c r="F114" s="343">
        <v>17973.516390000001</v>
      </c>
      <c r="G114" s="344">
        <v>5991.0136500000008</v>
      </c>
      <c r="H114" s="344">
        <v>23964.530039999998</v>
      </c>
      <c r="I114" s="344">
        <v>68218.424050000001</v>
      </c>
      <c r="J114" s="344">
        <v>14155.9532</v>
      </c>
      <c r="K114" s="344">
        <v>82374.377250000005</v>
      </c>
      <c r="L114" s="344">
        <v>2866.7111400000003</v>
      </c>
      <c r="M114" s="344">
        <v>954.52751000000001</v>
      </c>
      <c r="N114" s="344">
        <v>3821.2386499999998</v>
      </c>
      <c r="O114" s="344">
        <v>110160.14594</v>
      </c>
      <c r="P114" s="344">
        <v>51.643300000000004</v>
      </c>
      <c r="Q114" s="344">
        <v>10.56307</v>
      </c>
      <c r="R114" s="345">
        <v>62.20637</v>
      </c>
      <c r="S114" s="7"/>
      <c r="T114" s="7"/>
      <c r="U114" s="7"/>
      <c r="V114" s="7"/>
      <c r="W114" s="7"/>
      <c r="X114" s="7"/>
      <c r="Y114" s="7"/>
      <c r="Z114" s="7"/>
      <c r="AA114" s="7"/>
      <c r="AB114" s="7"/>
    </row>
    <row r="115" spans="1:28" s="315" customFormat="1" ht="13.5">
      <c r="A115" s="341"/>
      <c r="B115" s="341"/>
      <c r="C115" s="341"/>
      <c r="D115" s="341"/>
      <c r="E115" s="342">
        <v>690</v>
      </c>
      <c r="F115" s="343">
        <v>74.646240000000006</v>
      </c>
      <c r="G115" s="344">
        <v>6.3613400000000002</v>
      </c>
      <c r="H115" s="344">
        <v>81.007580000000004</v>
      </c>
      <c r="I115" s="344">
        <v>26666.77721</v>
      </c>
      <c r="J115" s="344">
        <v>4876.2157200000001</v>
      </c>
      <c r="K115" s="344">
        <v>31542.99293</v>
      </c>
      <c r="L115" s="344">
        <v>1986.4575600000001</v>
      </c>
      <c r="M115" s="344">
        <v>520.74783000000002</v>
      </c>
      <c r="N115" s="344">
        <v>2507.2053900000001</v>
      </c>
      <c r="O115" s="344">
        <v>34131.205900000001</v>
      </c>
      <c r="P115" s="344">
        <v>9.9780000000000008E-2</v>
      </c>
      <c r="Q115" s="344">
        <v>0</v>
      </c>
      <c r="R115" s="345">
        <v>9.9780000000000008E-2</v>
      </c>
      <c r="S115" s="7"/>
      <c r="T115" s="7"/>
      <c r="U115" s="7"/>
      <c r="V115" s="7"/>
      <c r="W115" s="7"/>
      <c r="X115" s="7"/>
      <c r="Y115" s="7"/>
      <c r="Z115" s="7"/>
      <c r="AA115" s="7"/>
      <c r="AB115" s="7"/>
    </row>
    <row r="116" spans="1:28" s="315" customFormat="1" ht="13.5">
      <c r="A116" s="341"/>
      <c r="B116" s="341"/>
      <c r="C116" s="341"/>
      <c r="D116" s="336" t="s">
        <v>74</v>
      </c>
      <c r="E116" s="337">
        <v>544</v>
      </c>
      <c r="F116" s="338">
        <v>17190.14848</v>
      </c>
      <c r="G116" s="339">
        <v>8813.4964999999993</v>
      </c>
      <c r="H116" s="339">
        <v>26003.644980000001</v>
      </c>
      <c r="I116" s="339">
        <v>93178.05223999999</v>
      </c>
      <c r="J116" s="339">
        <v>38984.666799999999</v>
      </c>
      <c r="K116" s="339">
        <v>132162.71904</v>
      </c>
      <c r="L116" s="339">
        <v>8270.6017699999993</v>
      </c>
      <c r="M116" s="339">
        <v>3568.1435699999997</v>
      </c>
      <c r="N116" s="339">
        <v>11838.745339999999</v>
      </c>
      <c r="O116" s="339">
        <v>170005.10936</v>
      </c>
      <c r="P116" s="339">
        <v>25.288340000000002</v>
      </c>
      <c r="Q116" s="339">
        <v>5.6580000000000004</v>
      </c>
      <c r="R116" s="340">
        <v>30.946339999999999</v>
      </c>
      <c r="S116" s="7"/>
      <c r="T116" s="7"/>
      <c r="U116" s="7"/>
      <c r="V116" s="7"/>
      <c r="W116" s="7"/>
      <c r="X116" s="7"/>
      <c r="Y116" s="7"/>
      <c r="Z116" s="7"/>
      <c r="AA116" s="7"/>
      <c r="AB116" s="7"/>
    </row>
    <row r="117" spans="1:28" s="315" customFormat="1" ht="13.5">
      <c r="A117" s="341"/>
      <c r="B117" s="341"/>
      <c r="C117" s="341"/>
      <c r="D117" s="336" t="s">
        <v>73</v>
      </c>
      <c r="E117" s="337">
        <v>225</v>
      </c>
      <c r="F117" s="338">
        <v>53121.01771</v>
      </c>
      <c r="G117" s="339">
        <v>22567.32214</v>
      </c>
      <c r="H117" s="339">
        <v>75688.339849999989</v>
      </c>
      <c r="I117" s="339">
        <v>95835.534680000012</v>
      </c>
      <c r="J117" s="339">
        <v>39624.596369999999</v>
      </c>
      <c r="K117" s="339">
        <v>135460.13105000003</v>
      </c>
      <c r="L117" s="339">
        <v>14901.45822</v>
      </c>
      <c r="M117" s="339">
        <v>5989.5739299999996</v>
      </c>
      <c r="N117" s="339">
        <v>20891.032149999999</v>
      </c>
      <c r="O117" s="339">
        <v>232039.50305</v>
      </c>
      <c r="P117" s="339">
        <v>52.371029999999998</v>
      </c>
      <c r="Q117" s="339">
        <v>180.01049</v>
      </c>
      <c r="R117" s="340">
        <v>232.38151999999999</v>
      </c>
      <c r="S117" s="7"/>
      <c r="T117" s="7"/>
      <c r="U117" s="7"/>
      <c r="V117" s="7"/>
      <c r="W117" s="7"/>
      <c r="X117" s="7"/>
      <c r="Y117" s="7"/>
      <c r="Z117" s="7"/>
      <c r="AA117" s="7"/>
      <c r="AB117" s="7"/>
    </row>
    <row r="118" spans="1:28" s="315" customFormat="1" ht="13.5">
      <c r="A118" s="341"/>
      <c r="B118" s="341"/>
      <c r="C118" s="341"/>
      <c r="D118" s="341"/>
      <c r="E118" s="342">
        <v>341</v>
      </c>
      <c r="F118" s="343">
        <v>33098.123659999997</v>
      </c>
      <c r="G118" s="344">
        <v>12249.92843</v>
      </c>
      <c r="H118" s="344">
        <v>45348.052090000005</v>
      </c>
      <c r="I118" s="344">
        <v>95130.887199999997</v>
      </c>
      <c r="J118" s="344">
        <v>25617.099730000002</v>
      </c>
      <c r="K118" s="344">
        <v>120747.98693000001</v>
      </c>
      <c r="L118" s="344">
        <v>6454.2312899999997</v>
      </c>
      <c r="M118" s="344">
        <v>3577.5613399999997</v>
      </c>
      <c r="N118" s="344">
        <v>10031.79263</v>
      </c>
      <c r="O118" s="344">
        <v>176127.83165000001</v>
      </c>
      <c r="P118" s="344">
        <v>47.408300000000004</v>
      </c>
      <c r="Q118" s="344">
        <v>203.9811</v>
      </c>
      <c r="R118" s="345">
        <v>251.38939999999999</v>
      </c>
      <c r="S118" s="7"/>
      <c r="T118" s="7"/>
      <c r="U118" s="7"/>
      <c r="V118" s="7"/>
      <c r="W118" s="7"/>
      <c r="X118" s="7"/>
      <c r="Y118" s="7"/>
      <c r="Z118" s="7"/>
      <c r="AA118" s="7"/>
      <c r="AB118" s="7"/>
    </row>
    <row r="119" spans="1:28" s="315" customFormat="1" ht="13.5">
      <c r="A119" s="341"/>
      <c r="B119" s="341"/>
      <c r="C119" s="341"/>
      <c r="D119" s="341"/>
      <c r="E119" s="342">
        <v>450</v>
      </c>
      <c r="F119" s="343">
        <v>6378.9207000000006</v>
      </c>
      <c r="G119" s="344">
        <v>2021.8400200000001</v>
      </c>
      <c r="H119" s="344">
        <v>8400.7607200000002</v>
      </c>
      <c r="I119" s="344">
        <v>39527.716390000001</v>
      </c>
      <c r="J119" s="344">
        <v>8653.9909399999997</v>
      </c>
      <c r="K119" s="344">
        <v>48181.707329999997</v>
      </c>
      <c r="L119" s="344">
        <v>2741.7575999999999</v>
      </c>
      <c r="M119" s="344">
        <v>1334.34193</v>
      </c>
      <c r="N119" s="344">
        <v>4076.09953</v>
      </c>
      <c r="O119" s="344">
        <v>60658.567579999995</v>
      </c>
      <c r="P119" s="344">
        <v>13.79753</v>
      </c>
      <c r="Q119" s="344">
        <v>1.5602799999999999</v>
      </c>
      <c r="R119" s="345">
        <v>15.357809999999999</v>
      </c>
      <c r="S119" s="7"/>
      <c r="T119" s="7"/>
      <c r="U119" s="7"/>
      <c r="V119" s="7"/>
      <c r="W119" s="7"/>
      <c r="X119" s="7"/>
      <c r="Y119" s="7"/>
      <c r="Z119" s="7"/>
      <c r="AA119" s="7"/>
      <c r="AB119" s="7"/>
    </row>
    <row r="120" spans="1:28" s="315" customFormat="1" ht="13.5">
      <c r="A120" s="341"/>
      <c r="B120" s="341"/>
      <c r="C120" s="341"/>
      <c r="D120" s="341"/>
      <c r="E120" s="342">
        <v>469</v>
      </c>
      <c r="F120" s="343">
        <v>20481.67611</v>
      </c>
      <c r="G120" s="344">
        <v>6604.2082300000002</v>
      </c>
      <c r="H120" s="344">
        <v>27085.884340000001</v>
      </c>
      <c r="I120" s="344">
        <v>75548.943540000007</v>
      </c>
      <c r="J120" s="344">
        <v>26329.066589999999</v>
      </c>
      <c r="K120" s="344">
        <v>101878.01013</v>
      </c>
      <c r="L120" s="344">
        <v>6972.2248899999995</v>
      </c>
      <c r="M120" s="344">
        <v>1534.8335300000001</v>
      </c>
      <c r="N120" s="344">
        <v>8507.0584199999994</v>
      </c>
      <c r="O120" s="344">
        <v>137470.95288999999</v>
      </c>
      <c r="P120" s="344">
        <v>23.729089999999999</v>
      </c>
      <c r="Q120" s="344">
        <v>7.5025900000000005</v>
      </c>
      <c r="R120" s="345">
        <v>31.231680000000001</v>
      </c>
      <c r="S120" s="7"/>
      <c r="T120" s="7"/>
      <c r="U120" s="7"/>
      <c r="V120" s="7"/>
      <c r="W120" s="7"/>
      <c r="X120" s="7"/>
      <c r="Y120" s="7"/>
      <c r="Z120" s="7"/>
      <c r="AA120" s="7"/>
      <c r="AB120" s="7"/>
    </row>
    <row r="121" spans="1:28" s="315" customFormat="1" ht="13.5">
      <c r="A121" s="341"/>
      <c r="B121" s="341"/>
      <c r="C121" s="341"/>
      <c r="D121" s="341"/>
      <c r="E121" s="342">
        <v>571</v>
      </c>
      <c r="F121" s="343">
        <v>27682.76614</v>
      </c>
      <c r="G121" s="344">
        <v>21193.589030000003</v>
      </c>
      <c r="H121" s="344">
        <v>48876.355170000003</v>
      </c>
      <c r="I121" s="344">
        <v>85469.107090000005</v>
      </c>
      <c r="J121" s="344">
        <v>22027.091619999999</v>
      </c>
      <c r="K121" s="344">
        <v>107496.19871</v>
      </c>
      <c r="L121" s="344">
        <v>5490.9378799999995</v>
      </c>
      <c r="M121" s="344">
        <v>3204.6615699999998</v>
      </c>
      <c r="N121" s="344">
        <v>8695.5994499999997</v>
      </c>
      <c r="O121" s="344">
        <v>165068.15333</v>
      </c>
      <c r="P121" s="344">
        <v>50.549030000000002</v>
      </c>
      <c r="Q121" s="344">
        <v>10.47982</v>
      </c>
      <c r="R121" s="345">
        <v>61.028849999999998</v>
      </c>
      <c r="S121" s="7"/>
      <c r="T121" s="7"/>
      <c r="U121" s="7"/>
      <c r="V121" s="7"/>
      <c r="W121" s="7"/>
      <c r="X121" s="7"/>
      <c r="Y121" s="7"/>
      <c r="Z121" s="7"/>
      <c r="AA121" s="7"/>
      <c r="AB121" s="7"/>
    </row>
    <row r="122" spans="1:28" s="315" customFormat="1" ht="13.5">
      <c r="A122" s="341"/>
      <c r="B122" s="341"/>
      <c r="C122" s="341"/>
      <c r="D122" s="341"/>
      <c r="E122" s="342">
        <v>702</v>
      </c>
      <c r="F122" s="343">
        <v>16503.463339999998</v>
      </c>
      <c r="G122" s="344">
        <v>8095.1440499999999</v>
      </c>
      <c r="H122" s="344">
        <v>24598.607390000001</v>
      </c>
      <c r="I122" s="344">
        <v>58998.419159999998</v>
      </c>
      <c r="J122" s="344">
        <v>23363.704710000002</v>
      </c>
      <c r="K122" s="344">
        <v>82362.12387000001</v>
      </c>
      <c r="L122" s="344">
        <v>5361.6872899999998</v>
      </c>
      <c r="M122" s="344">
        <v>4601.5263499999992</v>
      </c>
      <c r="N122" s="344">
        <v>9963.2136399999999</v>
      </c>
      <c r="O122" s="344">
        <v>116923.9449</v>
      </c>
      <c r="P122" s="344">
        <v>37.099809999999998</v>
      </c>
      <c r="Q122" s="344">
        <v>10.1816</v>
      </c>
      <c r="R122" s="345">
        <v>47.281410000000001</v>
      </c>
      <c r="S122" s="7"/>
      <c r="T122" s="7"/>
      <c r="U122" s="7"/>
      <c r="V122" s="7"/>
      <c r="W122" s="7"/>
      <c r="X122" s="7"/>
      <c r="Y122" s="7"/>
      <c r="Z122" s="7"/>
      <c r="AA122" s="7"/>
      <c r="AB122" s="7"/>
    </row>
    <row r="123" spans="1:28" s="315" customFormat="1" ht="13.5">
      <c r="A123" s="341"/>
      <c r="B123" s="341"/>
      <c r="C123" s="341"/>
      <c r="D123" s="336" t="s">
        <v>272</v>
      </c>
      <c r="E123" s="337">
        <v>230</v>
      </c>
      <c r="F123" s="338">
        <v>56401.517599999999</v>
      </c>
      <c r="G123" s="339">
        <v>51411.22322</v>
      </c>
      <c r="H123" s="339">
        <v>107812.74081999999</v>
      </c>
      <c r="I123" s="339">
        <v>92450.989560000002</v>
      </c>
      <c r="J123" s="339">
        <v>134208.30361</v>
      </c>
      <c r="K123" s="339">
        <v>226659.29316999999</v>
      </c>
      <c r="L123" s="339">
        <v>4049.8063900000002</v>
      </c>
      <c r="M123" s="339">
        <v>8945.4123500000005</v>
      </c>
      <c r="N123" s="339">
        <v>12995.21874</v>
      </c>
      <c r="O123" s="339">
        <v>347467.25273000001</v>
      </c>
      <c r="P123" s="339">
        <v>31.75224</v>
      </c>
      <c r="Q123" s="339">
        <v>27.934349999999998</v>
      </c>
      <c r="R123" s="340">
        <v>59.686589999999995</v>
      </c>
      <c r="S123" s="7"/>
      <c r="T123" s="7"/>
      <c r="U123" s="7"/>
      <c r="V123" s="7"/>
      <c r="W123" s="7"/>
      <c r="X123" s="7"/>
      <c r="Y123" s="7"/>
      <c r="Z123" s="7"/>
      <c r="AA123" s="7"/>
      <c r="AB123" s="7"/>
    </row>
    <row r="124" spans="1:28" s="315" customFormat="1" ht="13.5">
      <c r="A124" s="341"/>
      <c r="B124" s="341"/>
      <c r="C124" s="341"/>
      <c r="D124" s="341"/>
      <c r="E124" s="342">
        <v>232</v>
      </c>
      <c r="F124" s="343">
        <v>74271.966979999997</v>
      </c>
      <c r="G124" s="344">
        <v>28325.510440000002</v>
      </c>
      <c r="H124" s="344">
        <v>102597.47742</v>
      </c>
      <c r="I124" s="344">
        <v>78713.862840000002</v>
      </c>
      <c r="J124" s="344">
        <v>94308.102230000004</v>
      </c>
      <c r="K124" s="344">
        <v>173021.96507000001</v>
      </c>
      <c r="L124" s="344">
        <v>3598.6857400000004</v>
      </c>
      <c r="M124" s="344">
        <v>4489.0606100000005</v>
      </c>
      <c r="N124" s="344">
        <v>8087.7463499999994</v>
      </c>
      <c r="O124" s="344">
        <v>283707.18883999996</v>
      </c>
      <c r="P124" s="344">
        <v>56.938849999999995</v>
      </c>
      <c r="Q124" s="344">
        <v>26.433319999999998</v>
      </c>
      <c r="R124" s="345">
        <v>83.372169999999997</v>
      </c>
      <c r="S124" s="7"/>
      <c r="T124" s="7"/>
      <c r="U124" s="7"/>
      <c r="V124" s="7"/>
      <c r="W124" s="7"/>
      <c r="X124" s="7"/>
      <c r="Y124" s="7"/>
      <c r="Z124" s="7"/>
      <c r="AA124" s="7"/>
      <c r="AB124" s="7"/>
    </row>
    <row r="125" spans="1:28" s="315" customFormat="1" ht="13.5">
      <c r="A125" s="341"/>
      <c r="B125" s="341"/>
      <c r="C125" s="341"/>
      <c r="D125" s="341"/>
      <c r="E125" s="342">
        <v>443</v>
      </c>
      <c r="F125" s="343">
        <v>10262.722720000002</v>
      </c>
      <c r="G125" s="344">
        <v>6015.9713899999997</v>
      </c>
      <c r="H125" s="344">
        <v>16278.694109999999</v>
      </c>
      <c r="I125" s="344">
        <v>45581.10944</v>
      </c>
      <c r="J125" s="344">
        <v>43350.190710000003</v>
      </c>
      <c r="K125" s="344">
        <v>88931.30015000001</v>
      </c>
      <c r="L125" s="344">
        <v>6546.3457500000004</v>
      </c>
      <c r="M125" s="344">
        <v>7734.1998800000001</v>
      </c>
      <c r="N125" s="344">
        <v>14280.545630000001</v>
      </c>
      <c r="O125" s="344">
        <v>119490.53989</v>
      </c>
      <c r="P125" s="344">
        <v>7.1585299999999998</v>
      </c>
      <c r="Q125" s="344">
        <v>5.11374</v>
      </c>
      <c r="R125" s="345">
        <v>12.272270000000001</v>
      </c>
      <c r="S125" s="7"/>
      <c r="T125" s="7"/>
      <c r="U125" s="7"/>
      <c r="V125" s="7"/>
      <c r="W125" s="7"/>
      <c r="X125" s="7"/>
      <c r="Y125" s="7"/>
      <c r="Z125" s="7"/>
      <c r="AA125" s="7"/>
      <c r="AB125" s="7"/>
    </row>
    <row r="126" spans="1:28" s="315" customFormat="1" ht="13.5">
      <c r="A126" s="341"/>
      <c r="B126" s="341"/>
      <c r="C126" s="341"/>
      <c r="D126" s="341"/>
      <c r="E126" s="342">
        <v>478</v>
      </c>
      <c r="F126" s="343">
        <v>46893.367469999997</v>
      </c>
      <c r="G126" s="344">
        <v>24990.432109999998</v>
      </c>
      <c r="H126" s="344">
        <v>71883.799579999992</v>
      </c>
      <c r="I126" s="344">
        <v>93793.918019999997</v>
      </c>
      <c r="J126" s="344">
        <v>73214.64013</v>
      </c>
      <c r="K126" s="344">
        <v>167008.55815</v>
      </c>
      <c r="L126" s="344">
        <v>4371.1748299999999</v>
      </c>
      <c r="M126" s="344">
        <v>1630.1630600000001</v>
      </c>
      <c r="N126" s="344">
        <v>6001.3378899999998</v>
      </c>
      <c r="O126" s="344">
        <v>244893.69562000001</v>
      </c>
      <c r="P126" s="344">
        <v>23.968640000000001</v>
      </c>
      <c r="Q126" s="344">
        <v>12.773849999999999</v>
      </c>
      <c r="R126" s="345">
        <v>36.742489999999997</v>
      </c>
      <c r="S126" s="7"/>
      <c r="T126" s="7"/>
      <c r="U126" s="7"/>
      <c r="V126" s="7"/>
      <c r="W126" s="7"/>
      <c r="X126" s="7"/>
      <c r="Y126" s="7"/>
      <c r="Z126" s="7"/>
      <c r="AA126" s="7"/>
      <c r="AB126" s="7"/>
    </row>
    <row r="127" spans="1:28" s="315" customFormat="1" ht="13.5">
      <c r="A127" s="341"/>
      <c r="B127" s="341"/>
      <c r="C127" s="341"/>
      <c r="D127" s="341"/>
      <c r="E127" s="342">
        <v>631</v>
      </c>
      <c r="F127" s="343">
        <v>8821.0810700000002</v>
      </c>
      <c r="G127" s="344">
        <v>11773.19922</v>
      </c>
      <c r="H127" s="344">
        <v>20594.280289999999</v>
      </c>
      <c r="I127" s="344">
        <v>36126.82245</v>
      </c>
      <c r="J127" s="344">
        <v>35938.655490000005</v>
      </c>
      <c r="K127" s="344">
        <v>72065.477939999997</v>
      </c>
      <c r="L127" s="344">
        <v>3095.9266400000001</v>
      </c>
      <c r="M127" s="344">
        <v>6143.3682199999994</v>
      </c>
      <c r="N127" s="344">
        <v>9239.29486</v>
      </c>
      <c r="O127" s="344">
        <v>101899.05309</v>
      </c>
      <c r="P127" s="344">
        <v>2.8506199999999997</v>
      </c>
      <c r="Q127" s="344">
        <v>35.89743</v>
      </c>
      <c r="R127" s="345">
        <v>38.748050000000006</v>
      </c>
      <c r="S127" s="7"/>
      <c r="T127" s="7"/>
      <c r="U127" s="7"/>
      <c r="V127" s="7"/>
      <c r="W127" s="7"/>
      <c r="X127" s="7"/>
      <c r="Y127" s="7"/>
      <c r="Z127" s="7"/>
      <c r="AA127" s="7"/>
      <c r="AB127" s="7"/>
    </row>
    <row r="128" spans="1:28" s="315" customFormat="1" ht="13.5">
      <c r="A128" s="341"/>
      <c r="B128" s="341"/>
      <c r="C128" s="341"/>
      <c r="D128" s="336" t="s">
        <v>78</v>
      </c>
      <c r="E128" s="337">
        <v>305</v>
      </c>
      <c r="F128" s="338">
        <v>52420.232360000002</v>
      </c>
      <c r="G128" s="339">
        <v>50676.92067</v>
      </c>
      <c r="H128" s="339">
        <v>103097.15303</v>
      </c>
      <c r="I128" s="339">
        <v>101070.73915000001</v>
      </c>
      <c r="J128" s="339">
        <v>172309.87250999999</v>
      </c>
      <c r="K128" s="339">
        <v>273380.61166000005</v>
      </c>
      <c r="L128" s="339">
        <v>7267.9749199999997</v>
      </c>
      <c r="M128" s="339">
        <v>11985.651119999999</v>
      </c>
      <c r="N128" s="339">
        <v>19253.626039999999</v>
      </c>
      <c r="O128" s="339">
        <v>395731.39073000004</v>
      </c>
      <c r="P128" s="339">
        <v>64.644159999999999</v>
      </c>
      <c r="Q128" s="339">
        <v>12.54344</v>
      </c>
      <c r="R128" s="340">
        <v>77.187600000000003</v>
      </c>
      <c r="S128" s="7"/>
      <c r="T128" s="7"/>
      <c r="U128" s="7"/>
      <c r="V128" s="7"/>
      <c r="W128" s="7"/>
      <c r="X128" s="7"/>
      <c r="Y128" s="7"/>
      <c r="Z128" s="7"/>
      <c r="AA128" s="7"/>
      <c r="AB128" s="7"/>
    </row>
    <row r="129" spans="1:28" s="315" customFormat="1" ht="13.5">
      <c r="A129" s="341"/>
      <c r="B129" s="341"/>
      <c r="C129" s="341"/>
      <c r="D129" s="341"/>
      <c r="E129" s="342">
        <v>414</v>
      </c>
      <c r="F129" s="343">
        <v>72981.251239999998</v>
      </c>
      <c r="G129" s="344">
        <v>50807.561219999996</v>
      </c>
      <c r="H129" s="344">
        <v>123788.81245999999</v>
      </c>
      <c r="I129" s="344">
        <v>131282.07550000001</v>
      </c>
      <c r="J129" s="344">
        <v>143334.65435</v>
      </c>
      <c r="K129" s="344">
        <v>274616.72985</v>
      </c>
      <c r="L129" s="344">
        <v>9447.08734</v>
      </c>
      <c r="M129" s="344">
        <v>15135.448859999999</v>
      </c>
      <c r="N129" s="344">
        <v>24582.536199999999</v>
      </c>
      <c r="O129" s="344">
        <v>422988.07850999996</v>
      </c>
      <c r="P129" s="344">
        <v>69.295450000000002</v>
      </c>
      <c r="Q129" s="344">
        <v>102.9113</v>
      </c>
      <c r="R129" s="345">
        <v>172.20675</v>
      </c>
      <c r="S129" s="7"/>
      <c r="T129" s="7"/>
      <c r="U129" s="7"/>
      <c r="V129" s="7"/>
      <c r="W129" s="7"/>
      <c r="X129" s="7"/>
      <c r="Y129" s="7"/>
      <c r="Z129" s="7"/>
      <c r="AA129" s="7"/>
      <c r="AB129" s="7"/>
    </row>
    <row r="130" spans="1:28" s="315" customFormat="1" ht="13.5">
      <c r="A130" s="341"/>
      <c r="B130" s="341"/>
      <c r="C130" s="341"/>
      <c r="D130" s="341"/>
      <c r="E130" s="342">
        <v>430</v>
      </c>
      <c r="F130" s="343">
        <v>68497.597840000002</v>
      </c>
      <c r="G130" s="344">
        <v>77041.144260000001</v>
      </c>
      <c r="H130" s="344">
        <v>145538.7421</v>
      </c>
      <c r="I130" s="344">
        <v>97715.599450000009</v>
      </c>
      <c r="J130" s="344">
        <v>206621.63678</v>
      </c>
      <c r="K130" s="344">
        <v>304337.23623000004</v>
      </c>
      <c r="L130" s="344">
        <v>5386.8807000000006</v>
      </c>
      <c r="M130" s="344">
        <v>6260.9989999999998</v>
      </c>
      <c r="N130" s="344">
        <v>11647.8797</v>
      </c>
      <c r="O130" s="344">
        <v>461523.85802999994</v>
      </c>
      <c r="P130" s="344">
        <v>111.0214</v>
      </c>
      <c r="Q130" s="344">
        <v>267.1497</v>
      </c>
      <c r="R130" s="345">
        <v>378.17109999999997</v>
      </c>
      <c r="S130" s="7"/>
      <c r="T130" s="7"/>
      <c r="U130" s="7"/>
      <c r="V130" s="7"/>
      <c r="W130" s="7"/>
      <c r="X130" s="7"/>
      <c r="Y130" s="7"/>
      <c r="Z130" s="7"/>
      <c r="AA130" s="7"/>
      <c r="AB130" s="7"/>
    </row>
    <row r="131" spans="1:28" s="315" customFormat="1" ht="13.5">
      <c r="A131" s="341"/>
      <c r="B131" s="341"/>
      <c r="C131" s="341"/>
      <c r="D131" s="341"/>
      <c r="E131" s="342">
        <v>497</v>
      </c>
      <c r="F131" s="343">
        <v>6182.1087400000006</v>
      </c>
      <c r="G131" s="344">
        <v>951.81601000000001</v>
      </c>
      <c r="H131" s="344">
        <v>7133.9247500000001</v>
      </c>
      <c r="I131" s="344">
        <v>57270.317510000001</v>
      </c>
      <c r="J131" s="344">
        <v>13083.054960000001</v>
      </c>
      <c r="K131" s="344">
        <v>70353.372470000002</v>
      </c>
      <c r="L131" s="344">
        <v>1528.3844999999999</v>
      </c>
      <c r="M131" s="344">
        <v>508.30175000000003</v>
      </c>
      <c r="N131" s="344">
        <v>2036.68625</v>
      </c>
      <c r="O131" s="344">
        <v>79523.983469999992</v>
      </c>
      <c r="P131" s="344">
        <v>5.1909300000000007</v>
      </c>
      <c r="Q131" s="344">
        <v>9.1842000000000006</v>
      </c>
      <c r="R131" s="345">
        <v>14.375129999999999</v>
      </c>
      <c r="S131" s="7"/>
      <c r="T131" s="7"/>
      <c r="U131" s="7"/>
      <c r="V131" s="7"/>
      <c r="W131" s="7"/>
      <c r="X131" s="7"/>
      <c r="Y131" s="7"/>
      <c r="Z131" s="7"/>
      <c r="AA131" s="7"/>
      <c r="AB131" s="7"/>
    </row>
    <row r="132" spans="1:28" s="315" customFormat="1" ht="13.5">
      <c r="A132" s="341"/>
      <c r="B132" s="341"/>
      <c r="C132" s="341"/>
      <c r="D132" s="341"/>
      <c r="E132" s="342">
        <v>549</v>
      </c>
      <c r="F132" s="343">
        <v>70233.93323000001</v>
      </c>
      <c r="G132" s="344">
        <v>37314.148979999998</v>
      </c>
      <c r="H132" s="344">
        <v>107548.08220999999</v>
      </c>
      <c r="I132" s="344">
        <v>47859.09259</v>
      </c>
      <c r="J132" s="344">
        <v>52570.214599999999</v>
      </c>
      <c r="K132" s="344">
        <v>100429.30718999999</v>
      </c>
      <c r="L132" s="344">
        <v>7309.7571699999999</v>
      </c>
      <c r="M132" s="344">
        <v>17385.394179999999</v>
      </c>
      <c r="N132" s="344">
        <v>24695.15135</v>
      </c>
      <c r="O132" s="344">
        <v>232672.54074999999</v>
      </c>
      <c r="P132" s="344">
        <v>179.74265</v>
      </c>
      <c r="Q132" s="344">
        <v>29.87435</v>
      </c>
      <c r="R132" s="345">
        <v>209.61699999999999</v>
      </c>
      <c r="S132" s="7"/>
      <c r="T132" s="7"/>
      <c r="U132" s="7"/>
      <c r="V132" s="7"/>
      <c r="W132" s="7"/>
      <c r="X132" s="7"/>
      <c r="Y132" s="7"/>
      <c r="Z132" s="7"/>
      <c r="AA132" s="7"/>
      <c r="AB132" s="7"/>
    </row>
    <row r="133" spans="1:28" s="315" customFormat="1" ht="13.5">
      <c r="A133" s="341"/>
      <c r="B133" s="341"/>
      <c r="C133" s="341"/>
      <c r="D133" s="341"/>
      <c r="E133" s="342">
        <v>701</v>
      </c>
      <c r="F133" s="343">
        <v>405117.19318</v>
      </c>
      <c r="G133" s="344">
        <v>507758.54642000003</v>
      </c>
      <c r="H133" s="344">
        <v>912875.73959999997</v>
      </c>
      <c r="I133" s="344">
        <v>87722.39056</v>
      </c>
      <c r="J133" s="344">
        <v>150885.43713999999</v>
      </c>
      <c r="K133" s="344">
        <v>238607.82769999999</v>
      </c>
      <c r="L133" s="344">
        <v>5855254.5482200002</v>
      </c>
      <c r="M133" s="344">
        <v>8398896.8026099987</v>
      </c>
      <c r="N133" s="344">
        <v>14254151.35083</v>
      </c>
      <c r="O133" s="344">
        <v>15405634.918129999</v>
      </c>
      <c r="P133" s="344">
        <v>243.49122</v>
      </c>
      <c r="Q133" s="344">
        <v>53.396129999999999</v>
      </c>
      <c r="R133" s="345">
        <v>296.88734999999997</v>
      </c>
      <c r="S133" s="7"/>
      <c r="T133" s="7"/>
      <c r="U133" s="7"/>
      <c r="V133" s="7"/>
      <c r="W133" s="7"/>
      <c r="X133" s="7"/>
      <c r="Y133" s="7"/>
      <c r="Z133" s="7"/>
      <c r="AA133" s="7"/>
      <c r="AB133" s="7"/>
    </row>
    <row r="134" spans="1:28" s="315" customFormat="1" ht="13.5">
      <c r="A134" s="341"/>
      <c r="B134" s="341"/>
      <c r="C134" s="341"/>
      <c r="D134" s="336" t="s">
        <v>56</v>
      </c>
      <c r="E134" s="337">
        <v>176</v>
      </c>
      <c r="F134" s="338">
        <v>89025.119950000008</v>
      </c>
      <c r="G134" s="339">
        <v>42587.31351</v>
      </c>
      <c r="H134" s="339">
        <v>131612.43346</v>
      </c>
      <c r="I134" s="339">
        <v>85889.899680000002</v>
      </c>
      <c r="J134" s="339">
        <v>27885.78731</v>
      </c>
      <c r="K134" s="339">
        <v>113775.68698999999</v>
      </c>
      <c r="L134" s="339">
        <v>1513.08708</v>
      </c>
      <c r="M134" s="339">
        <v>1574.9385600000001</v>
      </c>
      <c r="N134" s="339">
        <v>3088.0256400000003</v>
      </c>
      <c r="O134" s="339">
        <v>248476.14608999999</v>
      </c>
      <c r="P134" s="339">
        <v>98.147720000000007</v>
      </c>
      <c r="Q134" s="339">
        <v>105.34911</v>
      </c>
      <c r="R134" s="340">
        <v>203.49682999999999</v>
      </c>
      <c r="S134" s="7"/>
      <c r="T134" s="7"/>
      <c r="U134" s="7"/>
      <c r="V134" s="7"/>
      <c r="W134" s="7"/>
      <c r="X134" s="7"/>
      <c r="Y134" s="7"/>
      <c r="Z134" s="7"/>
      <c r="AA134" s="7"/>
      <c r="AB134" s="7"/>
    </row>
    <row r="135" spans="1:28" s="315" customFormat="1" ht="13.5">
      <c r="A135" s="341"/>
      <c r="B135" s="341"/>
      <c r="C135" s="341"/>
      <c r="D135" s="341"/>
      <c r="E135" s="342">
        <v>178</v>
      </c>
      <c r="F135" s="343">
        <v>101535.1207</v>
      </c>
      <c r="G135" s="344">
        <v>37476.853040000002</v>
      </c>
      <c r="H135" s="344">
        <v>139011.97374000002</v>
      </c>
      <c r="I135" s="344">
        <v>60749.685310000001</v>
      </c>
      <c r="J135" s="344">
        <v>24821.094239999999</v>
      </c>
      <c r="K135" s="344">
        <v>85570.779549999992</v>
      </c>
      <c r="L135" s="344">
        <v>1437.9006100000001</v>
      </c>
      <c r="M135" s="344">
        <v>1257.6221499999999</v>
      </c>
      <c r="N135" s="344">
        <v>2695.5227599999998</v>
      </c>
      <c r="O135" s="344">
        <v>227278.27605000001</v>
      </c>
      <c r="P135" s="344">
        <v>44.502769999999998</v>
      </c>
      <c r="Q135" s="344">
        <v>41.859139999999996</v>
      </c>
      <c r="R135" s="345">
        <v>86.361910000000009</v>
      </c>
      <c r="S135" s="7"/>
      <c r="T135" s="7"/>
      <c r="U135" s="7"/>
      <c r="V135" s="7"/>
      <c r="W135" s="7"/>
      <c r="X135" s="7"/>
      <c r="Y135" s="7"/>
      <c r="Z135" s="7"/>
      <c r="AA135" s="7"/>
      <c r="AB135" s="7"/>
    </row>
    <row r="136" spans="1:28" s="315" customFormat="1" ht="13.5">
      <c r="A136" s="341"/>
      <c r="B136" s="341"/>
      <c r="C136" s="341"/>
      <c r="D136" s="341"/>
      <c r="E136" s="342">
        <v>179</v>
      </c>
      <c r="F136" s="343">
        <v>161575.71834999998</v>
      </c>
      <c r="G136" s="344">
        <v>197817.71522000001</v>
      </c>
      <c r="H136" s="344">
        <v>359393.43356999999</v>
      </c>
      <c r="I136" s="344">
        <v>137939.27768999999</v>
      </c>
      <c r="J136" s="344">
        <v>76170.748689999993</v>
      </c>
      <c r="K136" s="344">
        <v>214110.02638</v>
      </c>
      <c r="L136" s="344">
        <v>3524.43219</v>
      </c>
      <c r="M136" s="344">
        <v>3265.4034200000001</v>
      </c>
      <c r="N136" s="344">
        <v>6789.8356100000001</v>
      </c>
      <c r="O136" s="344">
        <v>580293.29556</v>
      </c>
      <c r="P136" s="344">
        <v>234.96275</v>
      </c>
      <c r="Q136" s="344">
        <v>37.911430000000003</v>
      </c>
      <c r="R136" s="345">
        <v>272.87417999999997</v>
      </c>
      <c r="S136" s="7"/>
      <c r="T136" s="7"/>
      <c r="U136" s="7"/>
      <c r="V136" s="7"/>
      <c r="W136" s="7"/>
      <c r="X136" s="7"/>
      <c r="Y136" s="7"/>
      <c r="Z136" s="7"/>
      <c r="AA136" s="7"/>
      <c r="AB136" s="7"/>
    </row>
    <row r="137" spans="1:28" s="315" customFormat="1" ht="13.5">
      <c r="A137" s="341"/>
      <c r="B137" s="341"/>
      <c r="C137" s="341"/>
      <c r="D137" s="341"/>
      <c r="E137" s="342">
        <v>180</v>
      </c>
      <c r="F137" s="343">
        <v>18237.163539999998</v>
      </c>
      <c r="G137" s="344">
        <v>16997.86651</v>
      </c>
      <c r="H137" s="344">
        <v>35235.030049999994</v>
      </c>
      <c r="I137" s="344">
        <v>53219.851149999995</v>
      </c>
      <c r="J137" s="344">
        <v>13731.545179999999</v>
      </c>
      <c r="K137" s="344">
        <v>66951.396330000003</v>
      </c>
      <c r="L137" s="344">
        <v>3544.6454399999998</v>
      </c>
      <c r="M137" s="344">
        <v>689.16640000000007</v>
      </c>
      <c r="N137" s="344">
        <v>4233.8118400000003</v>
      </c>
      <c r="O137" s="344">
        <v>106420.23822</v>
      </c>
      <c r="P137" s="344">
        <v>12.09718</v>
      </c>
      <c r="Q137" s="344">
        <v>5.7068000000000003</v>
      </c>
      <c r="R137" s="345">
        <v>17.803979999999999</v>
      </c>
      <c r="S137" s="7"/>
      <c r="T137" s="7"/>
      <c r="U137" s="7"/>
      <c r="V137" s="7"/>
      <c r="W137" s="7"/>
      <c r="X137" s="7"/>
      <c r="Y137" s="7"/>
      <c r="Z137" s="7"/>
      <c r="AA137" s="7"/>
      <c r="AB137" s="7"/>
    </row>
    <row r="138" spans="1:28" s="315" customFormat="1" ht="13.5">
      <c r="A138" s="341"/>
      <c r="B138" s="341"/>
      <c r="C138" s="341"/>
      <c r="D138" s="341"/>
      <c r="E138" s="342">
        <v>181</v>
      </c>
      <c r="F138" s="343">
        <v>148816.20249</v>
      </c>
      <c r="G138" s="344">
        <v>90006.766369999998</v>
      </c>
      <c r="H138" s="344">
        <v>238822.96886000002</v>
      </c>
      <c r="I138" s="344">
        <v>101133.15886</v>
      </c>
      <c r="J138" s="344">
        <v>92993.864799999996</v>
      </c>
      <c r="K138" s="344">
        <v>194127.02366000001</v>
      </c>
      <c r="L138" s="344">
        <v>7070.3867699999992</v>
      </c>
      <c r="M138" s="344">
        <v>6876.1617900000001</v>
      </c>
      <c r="N138" s="344">
        <v>13946.548560000001</v>
      </c>
      <c r="O138" s="344">
        <v>446896.54108</v>
      </c>
      <c r="P138" s="344">
        <v>79.844460000000012</v>
      </c>
      <c r="Q138" s="344">
        <v>65.986059999999995</v>
      </c>
      <c r="R138" s="345">
        <v>145.83051999999998</v>
      </c>
      <c r="S138" s="7"/>
      <c r="T138" s="7"/>
      <c r="U138" s="7"/>
      <c r="V138" s="7"/>
      <c r="W138" s="7"/>
      <c r="X138" s="7"/>
      <c r="Y138" s="7"/>
      <c r="Z138" s="7"/>
      <c r="AA138" s="7"/>
      <c r="AB138" s="7"/>
    </row>
    <row r="139" spans="1:28" s="315" customFormat="1" ht="13.5">
      <c r="A139" s="341"/>
      <c r="B139" s="341"/>
      <c r="C139" s="341"/>
      <c r="D139" s="341"/>
      <c r="E139" s="342">
        <v>369</v>
      </c>
      <c r="F139" s="343">
        <v>55320.232670000005</v>
      </c>
      <c r="G139" s="344">
        <v>6507.3059899999998</v>
      </c>
      <c r="H139" s="344">
        <v>61827.538659999998</v>
      </c>
      <c r="I139" s="344">
        <v>56200.85355</v>
      </c>
      <c r="J139" s="344">
        <v>16010.393039999999</v>
      </c>
      <c r="K139" s="344">
        <v>72211.24659000001</v>
      </c>
      <c r="L139" s="344">
        <v>913.47318000000007</v>
      </c>
      <c r="M139" s="344">
        <v>300.55291999999997</v>
      </c>
      <c r="N139" s="344">
        <v>1214.0261</v>
      </c>
      <c r="O139" s="344">
        <v>135252.81135</v>
      </c>
      <c r="P139" s="344">
        <v>41.998570000000001</v>
      </c>
      <c r="Q139" s="344">
        <v>5.35337</v>
      </c>
      <c r="R139" s="345">
        <v>47.351939999999999</v>
      </c>
      <c r="S139" s="7"/>
      <c r="T139" s="7"/>
      <c r="U139" s="7"/>
      <c r="V139" s="7"/>
      <c r="W139" s="7"/>
      <c r="X139" s="7"/>
      <c r="Y139" s="7"/>
      <c r="Z139" s="7"/>
      <c r="AA139" s="7"/>
      <c r="AB139" s="7"/>
    </row>
    <row r="140" spans="1:28" s="315" customFormat="1" ht="13.5">
      <c r="A140" s="341"/>
      <c r="B140" s="341"/>
      <c r="C140" s="341"/>
      <c r="D140" s="341"/>
      <c r="E140" s="342">
        <v>480</v>
      </c>
      <c r="F140" s="343">
        <v>27029.853159999999</v>
      </c>
      <c r="G140" s="344">
        <v>5740.5378899999996</v>
      </c>
      <c r="H140" s="344">
        <v>32770.391049999998</v>
      </c>
      <c r="I140" s="344">
        <v>44445.811649999996</v>
      </c>
      <c r="J140" s="344">
        <v>10488.23243</v>
      </c>
      <c r="K140" s="344">
        <v>54934.04408</v>
      </c>
      <c r="L140" s="344">
        <v>936.15958999999998</v>
      </c>
      <c r="M140" s="344">
        <v>426.29889000000003</v>
      </c>
      <c r="N140" s="344">
        <v>1362.45848</v>
      </c>
      <c r="O140" s="344">
        <v>89066.893609999999</v>
      </c>
      <c r="P140" s="344">
        <v>26.30255</v>
      </c>
      <c r="Q140" s="344">
        <v>6.97</v>
      </c>
      <c r="R140" s="345">
        <v>33.272550000000003</v>
      </c>
      <c r="S140" s="7"/>
      <c r="T140" s="7"/>
      <c r="U140" s="7"/>
      <c r="V140" s="7"/>
      <c r="W140" s="7"/>
      <c r="X140" s="7"/>
      <c r="Y140" s="7"/>
      <c r="Z140" s="7"/>
      <c r="AA140" s="7"/>
      <c r="AB140" s="7"/>
    </row>
    <row r="141" spans="1:28" s="315" customFormat="1" ht="13.5">
      <c r="A141" s="341"/>
      <c r="B141" s="341"/>
      <c r="C141" s="341"/>
      <c r="D141" s="341"/>
      <c r="E141" s="342">
        <v>487</v>
      </c>
      <c r="F141" s="343">
        <v>65322.775390000003</v>
      </c>
      <c r="G141" s="344">
        <v>11750.88105</v>
      </c>
      <c r="H141" s="344">
        <v>77073.656439999992</v>
      </c>
      <c r="I141" s="344">
        <v>62336.545420000002</v>
      </c>
      <c r="J141" s="344">
        <v>21501.508040000001</v>
      </c>
      <c r="K141" s="344">
        <v>83838.053459999996</v>
      </c>
      <c r="L141" s="344">
        <v>2770.4425499999998</v>
      </c>
      <c r="M141" s="344">
        <v>1120.3485700000001</v>
      </c>
      <c r="N141" s="344">
        <v>3890.7911200000003</v>
      </c>
      <c r="O141" s="344">
        <v>164802.50102000003</v>
      </c>
      <c r="P141" s="344">
        <v>35.432000000000002</v>
      </c>
      <c r="Q141" s="344">
        <v>19.37612</v>
      </c>
      <c r="R141" s="345">
        <v>54.808120000000002</v>
      </c>
      <c r="S141" s="7"/>
      <c r="T141" s="7"/>
      <c r="U141" s="7"/>
      <c r="V141" s="7"/>
      <c r="W141" s="7"/>
      <c r="X141" s="7"/>
      <c r="Y141" s="7"/>
      <c r="Z141" s="7"/>
      <c r="AA141" s="7"/>
      <c r="AB141" s="7"/>
    </row>
    <row r="142" spans="1:28" s="315" customFormat="1" ht="13.5">
      <c r="A142" s="341"/>
      <c r="B142" s="341"/>
      <c r="C142" s="341"/>
      <c r="D142" s="341"/>
      <c r="E142" s="342">
        <v>698</v>
      </c>
      <c r="F142" s="343">
        <v>12151.662350000001</v>
      </c>
      <c r="G142" s="344">
        <v>2558.2180699999999</v>
      </c>
      <c r="H142" s="344">
        <v>14709.88042</v>
      </c>
      <c r="I142" s="344">
        <v>22167.43806</v>
      </c>
      <c r="J142" s="344">
        <v>6693.2131200000003</v>
      </c>
      <c r="K142" s="344">
        <v>28860.651180000001</v>
      </c>
      <c r="L142" s="344">
        <v>1298.75902</v>
      </c>
      <c r="M142" s="344">
        <v>174.42543000000001</v>
      </c>
      <c r="N142" s="344">
        <v>1473.18445</v>
      </c>
      <c r="O142" s="344">
        <v>45043.716049999995</v>
      </c>
      <c r="P142" s="344">
        <v>50.710839999999997</v>
      </c>
      <c r="Q142" s="344">
        <v>1.0202</v>
      </c>
      <c r="R142" s="345">
        <v>51.73104</v>
      </c>
      <c r="S142" s="7"/>
      <c r="T142" s="7"/>
      <c r="U142" s="7"/>
      <c r="V142" s="7"/>
      <c r="W142" s="7"/>
      <c r="X142" s="7"/>
      <c r="Y142" s="7"/>
      <c r="Z142" s="7"/>
      <c r="AA142" s="7"/>
      <c r="AB142" s="7"/>
    </row>
    <row r="143" spans="1:28" s="315" customFormat="1" ht="13.5">
      <c r="A143" s="341"/>
      <c r="B143" s="341"/>
      <c r="C143" s="341"/>
      <c r="D143" s="336" t="s">
        <v>16</v>
      </c>
      <c r="E143" s="337">
        <v>141</v>
      </c>
      <c r="F143" s="338">
        <v>5527177.1043599993</v>
      </c>
      <c r="G143" s="339">
        <v>4406262.3257499998</v>
      </c>
      <c r="H143" s="339">
        <v>9933439.4301100001</v>
      </c>
      <c r="I143" s="339">
        <v>3538914.9449299998</v>
      </c>
      <c r="J143" s="339">
        <v>1750340.5529200002</v>
      </c>
      <c r="K143" s="339">
        <v>5289255.4978499999</v>
      </c>
      <c r="L143" s="339">
        <v>2009527.7934000001</v>
      </c>
      <c r="M143" s="339">
        <v>1176031.7446700002</v>
      </c>
      <c r="N143" s="339">
        <v>3185559.5380700002</v>
      </c>
      <c r="O143" s="339">
        <v>18408254.466029998</v>
      </c>
      <c r="P143" s="339">
        <v>39105407.246699996</v>
      </c>
      <c r="Q143" s="339">
        <v>20279140.447450001</v>
      </c>
      <c r="R143" s="340">
        <v>59384547.694150001</v>
      </c>
      <c r="S143" s="7"/>
      <c r="T143" s="7"/>
      <c r="U143" s="7"/>
      <c r="V143" s="7"/>
      <c r="W143" s="7"/>
      <c r="X143" s="7"/>
      <c r="Y143" s="7"/>
      <c r="Z143" s="7"/>
      <c r="AA143" s="7"/>
      <c r="AB143" s="7"/>
    </row>
    <row r="144" spans="1:28" s="315" customFormat="1" ht="13.5">
      <c r="A144" s="341"/>
      <c r="B144" s="341"/>
      <c r="C144" s="341"/>
      <c r="D144" s="341"/>
      <c r="E144" s="342">
        <v>146</v>
      </c>
      <c r="F144" s="343">
        <v>28098.008379999999</v>
      </c>
      <c r="G144" s="344">
        <v>23189.065500000001</v>
      </c>
      <c r="H144" s="344">
        <v>51287.073880000004</v>
      </c>
      <c r="I144" s="344">
        <v>61880.529829999999</v>
      </c>
      <c r="J144" s="344">
        <v>54827.758909999997</v>
      </c>
      <c r="K144" s="344">
        <v>116708.28873999999</v>
      </c>
      <c r="L144" s="344">
        <v>2675.5729700000002</v>
      </c>
      <c r="M144" s="344">
        <v>1304.19066</v>
      </c>
      <c r="N144" s="344">
        <v>3979.7636299999999</v>
      </c>
      <c r="O144" s="344">
        <v>171975.12625</v>
      </c>
      <c r="P144" s="344">
        <v>15.578479999999999</v>
      </c>
      <c r="Q144" s="344">
        <v>43.468209999999999</v>
      </c>
      <c r="R144" s="345">
        <v>59.046690000000005</v>
      </c>
      <c r="S144" s="7"/>
      <c r="T144" s="7"/>
      <c r="U144" s="7"/>
      <c r="V144" s="7"/>
      <c r="W144" s="7"/>
      <c r="X144" s="7"/>
      <c r="Y144" s="7"/>
      <c r="Z144" s="7"/>
      <c r="AA144" s="7"/>
      <c r="AB144" s="7"/>
    </row>
    <row r="145" spans="1:28" s="315" customFormat="1" ht="13.5">
      <c r="A145" s="341"/>
      <c r="B145" s="341"/>
      <c r="C145" s="341"/>
      <c r="D145" s="341"/>
      <c r="E145" s="342">
        <v>147</v>
      </c>
      <c r="F145" s="343">
        <v>135238.26715</v>
      </c>
      <c r="G145" s="344">
        <v>60291.527609999997</v>
      </c>
      <c r="H145" s="344">
        <v>195529.79475999999</v>
      </c>
      <c r="I145" s="344">
        <v>119821.64915000001</v>
      </c>
      <c r="J145" s="344">
        <v>30904.180640000002</v>
      </c>
      <c r="K145" s="344">
        <v>150725.82978999999</v>
      </c>
      <c r="L145" s="344">
        <v>4690.2560400000002</v>
      </c>
      <c r="M145" s="344">
        <v>2254.2882400000003</v>
      </c>
      <c r="N145" s="344">
        <v>6944.5442800000001</v>
      </c>
      <c r="O145" s="344">
        <v>353200.16882999998</v>
      </c>
      <c r="P145" s="344">
        <v>100.51595</v>
      </c>
      <c r="Q145" s="344">
        <v>103.95485000000001</v>
      </c>
      <c r="R145" s="345">
        <v>204.4708</v>
      </c>
      <c r="S145" s="7"/>
      <c r="T145" s="7"/>
      <c r="U145" s="7"/>
      <c r="V145" s="7"/>
      <c r="W145" s="7"/>
      <c r="X145" s="7"/>
      <c r="Y145" s="7"/>
      <c r="Z145" s="7"/>
      <c r="AA145" s="7"/>
      <c r="AB145" s="7"/>
    </row>
    <row r="146" spans="1:28" s="315" customFormat="1" ht="13.5">
      <c r="A146" s="341"/>
      <c r="B146" s="341"/>
      <c r="C146" s="341"/>
      <c r="D146" s="341"/>
      <c r="E146" s="342">
        <v>152</v>
      </c>
      <c r="F146" s="343">
        <v>148993.12622000001</v>
      </c>
      <c r="G146" s="344">
        <v>178271.31115999998</v>
      </c>
      <c r="H146" s="344">
        <v>327264.43738000002</v>
      </c>
      <c r="I146" s="344">
        <v>111776.22384999999</v>
      </c>
      <c r="J146" s="344">
        <v>89759.512549999999</v>
      </c>
      <c r="K146" s="344">
        <v>201535.73639999999</v>
      </c>
      <c r="L146" s="344">
        <v>6664.4067000000005</v>
      </c>
      <c r="M146" s="344">
        <v>7134.7373799999996</v>
      </c>
      <c r="N146" s="344">
        <v>13799.14408</v>
      </c>
      <c r="O146" s="344">
        <v>542599.31786000007</v>
      </c>
      <c r="P146" s="344">
        <v>736.35493000000008</v>
      </c>
      <c r="Q146" s="344">
        <v>77.062730000000002</v>
      </c>
      <c r="R146" s="345">
        <v>813.41766000000007</v>
      </c>
      <c r="S146" s="7"/>
      <c r="T146" s="7"/>
      <c r="U146" s="7"/>
      <c r="V146" s="7"/>
      <c r="W146" s="7"/>
      <c r="X146" s="7"/>
      <c r="Y146" s="7"/>
      <c r="Z146" s="7"/>
      <c r="AA146" s="7"/>
      <c r="AB146" s="7"/>
    </row>
    <row r="147" spans="1:28" s="315" customFormat="1" ht="13.5">
      <c r="A147" s="341"/>
      <c r="B147" s="341"/>
      <c r="C147" s="341"/>
      <c r="D147" s="341"/>
      <c r="E147" s="342">
        <v>153</v>
      </c>
      <c r="F147" s="343">
        <v>69669.476689999996</v>
      </c>
      <c r="G147" s="344">
        <v>50544.265469999998</v>
      </c>
      <c r="H147" s="344">
        <v>120213.74215999999</v>
      </c>
      <c r="I147" s="344">
        <v>85118.436659999992</v>
      </c>
      <c r="J147" s="344">
        <v>58527.820959999997</v>
      </c>
      <c r="K147" s="344">
        <v>143646.25762000002</v>
      </c>
      <c r="L147" s="344">
        <v>4240.04108</v>
      </c>
      <c r="M147" s="344">
        <v>4681.3369699999994</v>
      </c>
      <c r="N147" s="344">
        <v>8921.3780500000012</v>
      </c>
      <c r="O147" s="344">
        <v>272781.37783000001</v>
      </c>
      <c r="P147" s="344">
        <v>116.10642999999999</v>
      </c>
      <c r="Q147" s="344">
        <v>9.4519599999999997</v>
      </c>
      <c r="R147" s="345">
        <v>125.55839</v>
      </c>
      <c r="S147" s="7"/>
      <c r="T147" s="7"/>
      <c r="U147" s="7"/>
      <c r="V147" s="7"/>
      <c r="W147" s="7"/>
      <c r="X147" s="7"/>
      <c r="Y147" s="7"/>
      <c r="Z147" s="7"/>
      <c r="AA147" s="7"/>
      <c r="AB147" s="7"/>
    </row>
    <row r="148" spans="1:28" s="315" customFormat="1" ht="13.5">
      <c r="A148" s="341"/>
      <c r="B148" s="341"/>
      <c r="C148" s="341"/>
      <c r="D148" s="341"/>
      <c r="E148" s="342">
        <v>347</v>
      </c>
      <c r="F148" s="343">
        <v>39382.175069999998</v>
      </c>
      <c r="G148" s="344">
        <v>13461.675939999999</v>
      </c>
      <c r="H148" s="344">
        <v>52843.851009999998</v>
      </c>
      <c r="I148" s="344">
        <v>37968.818950000001</v>
      </c>
      <c r="J148" s="344">
        <v>15618.99884</v>
      </c>
      <c r="K148" s="344">
        <v>53587.817790000001</v>
      </c>
      <c r="L148" s="344">
        <v>1094.3483200000001</v>
      </c>
      <c r="M148" s="344">
        <v>1227.2150800000002</v>
      </c>
      <c r="N148" s="344">
        <v>2321.5634</v>
      </c>
      <c r="O148" s="344">
        <v>108753.2322</v>
      </c>
      <c r="P148" s="344">
        <v>15.04391</v>
      </c>
      <c r="Q148" s="344">
        <v>8.6650100000000005</v>
      </c>
      <c r="R148" s="345">
        <v>23.708919999999999</v>
      </c>
      <c r="S148" s="7"/>
      <c r="T148" s="7"/>
      <c r="U148" s="7"/>
      <c r="V148" s="7"/>
      <c r="W148" s="7"/>
      <c r="X148" s="7"/>
      <c r="Y148" s="7"/>
      <c r="Z148" s="7"/>
      <c r="AA148" s="7"/>
      <c r="AB148" s="7"/>
    </row>
    <row r="149" spans="1:28" s="315" customFormat="1" ht="13.5">
      <c r="A149" s="341"/>
      <c r="B149" s="341"/>
      <c r="C149" s="341"/>
      <c r="D149" s="341"/>
      <c r="E149" s="342">
        <v>445</v>
      </c>
      <c r="F149" s="343">
        <v>120425.77991</v>
      </c>
      <c r="G149" s="344">
        <v>39200.85123</v>
      </c>
      <c r="H149" s="344">
        <v>159626.63113999998</v>
      </c>
      <c r="I149" s="344">
        <v>91065.036049999995</v>
      </c>
      <c r="J149" s="344">
        <v>30338.817520000001</v>
      </c>
      <c r="K149" s="344">
        <v>121403.85356999999</v>
      </c>
      <c r="L149" s="344">
        <v>1468.8862300000001</v>
      </c>
      <c r="M149" s="344">
        <v>3719.3971499999998</v>
      </c>
      <c r="N149" s="344">
        <v>5188.2833799999999</v>
      </c>
      <c r="O149" s="344">
        <v>286218.76808999997</v>
      </c>
      <c r="P149" s="344">
        <v>37.171699999999994</v>
      </c>
      <c r="Q149" s="344">
        <v>26.975619999999999</v>
      </c>
      <c r="R149" s="345">
        <v>64.147319999999993</v>
      </c>
      <c r="S149" s="7"/>
      <c r="T149" s="7"/>
      <c r="U149" s="7"/>
      <c r="V149" s="7"/>
      <c r="W149" s="7"/>
      <c r="X149" s="7"/>
      <c r="Y149" s="7"/>
      <c r="Z149" s="7"/>
      <c r="AA149" s="7"/>
      <c r="AB149" s="7"/>
    </row>
    <row r="150" spans="1:28" s="315" customFormat="1" ht="13.5">
      <c r="A150" s="341"/>
      <c r="B150" s="341"/>
      <c r="C150" s="341"/>
      <c r="D150" s="341"/>
      <c r="E150" s="342">
        <v>452</v>
      </c>
      <c r="F150" s="343">
        <v>24209.833200000001</v>
      </c>
      <c r="G150" s="344">
        <v>16494.441750000002</v>
      </c>
      <c r="H150" s="344">
        <v>40704.274950000006</v>
      </c>
      <c r="I150" s="344">
        <v>43210.763460000002</v>
      </c>
      <c r="J150" s="344">
        <v>14619.28607</v>
      </c>
      <c r="K150" s="344">
        <v>57830.049530000004</v>
      </c>
      <c r="L150" s="344">
        <v>1710.8484799999999</v>
      </c>
      <c r="M150" s="344">
        <v>1386.6842300000001</v>
      </c>
      <c r="N150" s="344">
        <v>3097.53271</v>
      </c>
      <c r="O150" s="344">
        <v>101631.85719</v>
      </c>
      <c r="P150" s="344">
        <v>22.96321</v>
      </c>
      <c r="Q150" s="344">
        <v>15.260249999999999</v>
      </c>
      <c r="R150" s="345">
        <v>38.223459999999996</v>
      </c>
      <c r="S150" s="7"/>
      <c r="T150" s="7"/>
      <c r="U150" s="7"/>
      <c r="V150" s="7"/>
      <c r="W150" s="7"/>
      <c r="X150" s="7"/>
      <c r="Y150" s="7"/>
      <c r="Z150" s="7"/>
      <c r="AA150" s="7"/>
      <c r="AB150" s="7"/>
    </row>
    <row r="151" spans="1:28" s="315" customFormat="1" ht="13.5">
      <c r="A151" s="341"/>
      <c r="B151" s="341"/>
      <c r="C151" s="341"/>
      <c r="D151" s="341"/>
      <c r="E151" s="342">
        <v>475</v>
      </c>
      <c r="F151" s="343">
        <v>47026.372439999999</v>
      </c>
      <c r="G151" s="344">
        <v>9264.3248999999996</v>
      </c>
      <c r="H151" s="344">
        <v>56290.697340000006</v>
      </c>
      <c r="I151" s="344">
        <v>55789.833920000005</v>
      </c>
      <c r="J151" s="344">
        <v>20321.46487</v>
      </c>
      <c r="K151" s="344">
        <v>76111.298790000001</v>
      </c>
      <c r="L151" s="344">
        <v>3692.6647599999997</v>
      </c>
      <c r="M151" s="344">
        <v>2438.4683300000002</v>
      </c>
      <c r="N151" s="344">
        <v>6131.1330900000003</v>
      </c>
      <c r="O151" s="344">
        <v>138533.12922</v>
      </c>
      <c r="P151" s="344">
        <v>37.818330000000003</v>
      </c>
      <c r="Q151" s="344">
        <v>9.6844199999999994</v>
      </c>
      <c r="R151" s="345">
        <v>47.502749999999999</v>
      </c>
      <c r="S151" s="7"/>
      <c r="T151" s="7"/>
      <c r="U151" s="7"/>
      <c r="V151" s="7"/>
      <c r="W151" s="7"/>
      <c r="X151" s="7"/>
      <c r="Y151" s="7"/>
      <c r="Z151" s="7"/>
      <c r="AA151" s="7"/>
      <c r="AB151" s="7"/>
    </row>
    <row r="152" spans="1:28" s="315" customFormat="1" ht="13.5">
      <c r="A152" s="341"/>
      <c r="B152" s="341"/>
      <c r="C152" s="341"/>
      <c r="D152" s="341"/>
      <c r="E152" s="342">
        <v>522</v>
      </c>
      <c r="F152" s="343">
        <v>60560.364869999998</v>
      </c>
      <c r="G152" s="344">
        <v>23719.453590000001</v>
      </c>
      <c r="H152" s="344">
        <v>84279.818459999995</v>
      </c>
      <c r="I152" s="344">
        <v>100378.94097</v>
      </c>
      <c r="J152" s="344">
        <v>43054.572119999997</v>
      </c>
      <c r="K152" s="344">
        <v>143433.51308999999</v>
      </c>
      <c r="L152" s="344">
        <v>7068.1500999999998</v>
      </c>
      <c r="M152" s="344">
        <v>4029.6848399999999</v>
      </c>
      <c r="N152" s="344">
        <v>11097.834939999999</v>
      </c>
      <c r="O152" s="344">
        <v>238811.16649</v>
      </c>
      <c r="P152" s="344">
        <v>79.626159999999999</v>
      </c>
      <c r="Q152" s="344">
        <v>19.97334</v>
      </c>
      <c r="R152" s="345">
        <v>99.599500000000006</v>
      </c>
      <c r="S152" s="7"/>
      <c r="T152" s="7"/>
      <c r="U152" s="7"/>
      <c r="V152" s="7"/>
      <c r="W152" s="7"/>
      <c r="X152" s="7"/>
      <c r="Y152" s="7"/>
      <c r="Z152" s="7"/>
      <c r="AA152" s="7"/>
      <c r="AB152" s="7"/>
    </row>
    <row r="153" spans="1:28" s="315" customFormat="1" ht="13.5">
      <c r="A153" s="341"/>
      <c r="B153" s="341"/>
      <c r="C153" s="341"/>
      <c r="D153" s="341"/>
      <c r="E153" s="342">
        <v>651</v>
      </c>
      <c r="F153" s="343">
        <v>8435.764720000001</v>
      </c>
      <c r="G153" s="344">
        <v>1220.3771200000001</v>
      </c>
      <c r="H153" s="344">
        <v>9656.1418400000002</v>
      </c>
      <c r="I153" s="344">
        <v>271.15285</v>
      </c>
      <c r="J153" s="344">
        <v>554.79029000000003</v>
      </c>
      <c r="K153" s="344">
        <v>825.94313999999997</v>
      </c>
      <c r="L153" s="344">
        <v>2.0600000000000002E-3</v>
      </c>
      <c r="M153" s="344">
        <v>0</v>
      </c>
      <c r="N153" s="344">
        <v>2.0600000000000002E-3</v>
      </c>
      <c r="O153" s="344">
        <v>10482.087039999999</v>
      </c>
      <c r="P153" s="344">
        <v>5.1141899999999998</v>
      </c>
      <c r="Q153" s="344">
        <v>4.8836199999999996</v>
      </c>
      <c r="R153" s="345">
        <v>9.9978099999999994</v>
      </c>
      <c r="S153" s="7"/>
      <c r="T153" s="7"/>
      <c r="U153" s="7"/>
      <c r="V153" s="7"/>
      <c r="W153" s="7"/>
      <c r="X153" s="7"/>
      <c r="Y153" s="7"/>
      <c r="Z153" s="7"/>
      <c r="AA153" s="7"/>
      <c r="AB153" s="7"/>
    </row>
    <row r="154" spans="1:28" s="315" customFormat="1" ht="13.5">
      <c r="A154" s="341"/>
      <c r="B154" s="341"/>
      <c r="C154" s="341"/>
      <c r="D154" s="336" t="s">
        <v>57</v>
      </c>
      <c r="E154" s="337">
        <v>183</v>
      </c>
      <c r="F154" s="338">
        <v>12430.140069999999</v>
      </c>
      <c r="G154" s="339">
        <v>15733.136960000002</v>
      </c>
      <c r="H154" s="339">
        <v>28163.277030000001</v>
      </c>
      <c r="I154" s="339">
        <v>36274.394030000003</v>
      </c>
      <c r="J154" s="339">
        <v>31676.546340000001</v>
      </c>
      <c r="K154" s="339">
        <v>67950.940370000011</v>
      </c>
      <c r="L154" s="339">
        <v>3146.4928599999998</v>
      </c>
      <c r="M154" s="339">
        <v>2240.2312999999999</v>
      </c>
      <c r="N154" s="339">
        <v>5386.7241599999998</v>
      </c>
      <c r="O154" s="339">
        <v>101500.94156000001</v>
      </c>
      <c r="P154" s="339">
        <v>34.39537</v>
      </c>
      <c r="Q154" s="339">
        <v>7.6448299999999998</v>
      </c>
      <c r="R154" s="340">
        <v>42.040199999999999</v>
      </c>
      <c r="S154" s="7"/>
      <c r="T154" s="7"/>
      <c r="U154" s="7"/>
      <c r="V154" s="7"/>
      <c r="W154" s="7"/>
      <c r="X154" s="7"/>
      <c r="Y154" s="7"/>
      <c r="Z154" s="7"/>
      <c r="AA154" s="7"/>
      <c r="AB154" s="7"/>
    </row>
    <row r="155" spans="1:28" s="315" customFormat="1" ht="13.5">
      <c r="A155" s="341"/>
      <c r="B155" s="341"/>
      <c r="C155" s="341"/>
      <c r="D155" s="341"/>
      <c r="E155" s="342">
        <v>185</v>
      </c>
      <c r="F155" s="343">
        <v>76645.811520000003</v>
      </c>
      <c r="G155" s="344">
        <v>54075.80328</v>
      </c>
      <c r="H155" s="344">
        <v>130721.6148</v>
      </c>
      <c r="I155" s="344">
        <v>97202.66737000001</v>
      </c>
      <c r="J155" s="344">
        <v>94131.149959999995</v>
      </c>
      <c r="K155" s="344">
        <v>191333.81733000002</v>
      </c>
      <c r="L155" s="344">
        <v>2568.2124900000003</v>
      </c>
      <c r="M155" s="344">
        <v>4333.1675500000001</v>
      </c>
      <c r="N155" s="344">
        <v>6901.38004</v>
      </c>
      <c r="O155" s="344">
        <v>328956.81216999999</v>
      </c>
      <c r="P155" s="344">
        <v>299.38350000000003</v>
      </c>
      <c r="Q155" s="344">
        <v>56.248769999999993</v>
      </c>
      <c r="R155" s="345">
        <v>355.63227000000001</v>
      </c>
      <c r="S155" s="7"/>
      <c r="T155" s="7"/>
      <c r="U155" s="7"/>
      <c r="V155" s="7"/>
      <c r="W155" s="7"/>
      <c r="X155" s="7"/>
      <c r="Y155" s="7"/>
      <c r="Z155" s="7"/>
      <c r="AA155" s="7"/>
      <c r="AB155" s="7"/>
    </row>
    <row r="156" spans="1:28" s="315" customFormat="1" ht="13.5">
      <c r="A156" s="341"/>
      <c r="B156" s="341"/>
      <c r="C156" s="341"/>
      <c r="D156" s="341"/>
      <c r="E156" s="342">
        <v>583</v>
      </c>
      <c r="F156" s="343">
        <v>33179.885320000001</v>
      </c>
      <c r="G156" s="344">
        <v>19021.006710000001</v>
      </c>
      <c r="H156" s="344">
        <v>52200.892030000003</v>
      </c>
      <c r="I156" s="344">
        <v>55119.208530000004</v>
      </c>
      <c r="J156" s="344">
        <v>40201.036840000001</v>
      </c>
      <c r="K156" s="344">
        <v>95320.245370000004</v>
      </c>
      <c r="L156" s="344">
        <v>2801.5592700000002</v>
      </c>
      <c r="M156" s="344">
        <v>5451.8662800000002</v>
      </c>
      <c r="N156" s="344">
        <v>8253.4255499999999</v>
      </c>
      <c r="O156" s="344">
        <v>155774.56294999999</v>
      </c>
      <c r="P156" s="344">
        <v>31.495900000000002</v>
      </c>
      <c r="Q156" s="344">
        <v>46.354300000000002</v>
      </c>
      <c r="R156" s="345">
        <v>77.850200000000001</v>
      </c>
      <c r="S156" s="7"/>
      <c r="T156" s="7"/>
      <c r="U156" s="7"/>
      <c r="V156" s="7"/>
      <c r="W156" s="7"/>
      <c r="X156" s="7"/>
      <c r="Y156" s="7"/>
      <c r="Z156" s="7"/>
      <c r="AA156" s="7"/>
      <c r="AB156" s="7"/>
    </row>
    <row r="157" spans="1:28" s="315" customFormat="1" ht="13.5">
      <c r="A157" s="341"/>
      <c r="B157" s="341"/>
      <c r="C157" s="341"/>
      <c r="D157" s="336" t="s">
        <v>58</v>
      </c>
      <c r="E157" s="337">
        <v>222</v>
      </c>
      <c r="F157" s="338">
        <v>78132.808959999995</v>
      </c>
      <c r="G157" s="339">
        <v>22419.73475</v>
      </c>
      <c r="H157" s="339">
        <v>100552.54371</v>
      </c>
      <c r="I157" s="339">
        <v>55374.06813</v>
      </c>
      <c r="J157" s="339">
        <v>54187.366609999997</v>
      </c>
      <c r="K157" s="339">
        <v>109561.43474</v>
      </c>
      <c r="L157" s="339">
        <v>5716.9775899999995</v>
      </c>
      <c r="M157" s="339">
        <v>6150.6296199999997</v>
      </c>
      <c r="N157" s="339">
        <v>11867.60721</v>
      </c>
      <c r="O157" s="339">
        <v>221981.58565999998</v>
      </c>
      <c r="P157" s="339">
        <v>23.089449999999999</v>
      </c>
      <c r="Q157" s="339">
        <v>9.9195700000000002</v>
      </c>
      <c r="R157" s="340">
        <v>33.00902</v>
      </c>
      <c r="S157" s="7"/>
      <c r="T157" s="7"/>
      <c r="U157" s="7"/>
      <c r="V157" s="7"/>
      <c r="W157" s="7"/>
      <c r="X157" s="7"/>
      <c r="Y157" s="7"/>
      <c r="Z157" s="7"/>
      <c r="AA157" s="7"/>
      <c r="AB157" s="7"/>
    </row>
    <row r="158" spans="1:28" s="315" customFormat="1" ht="13.5">
      <c r="A158" s="341"/>
      <c r="B158" s="341"/>
      <c r="C158" s="341"/>
      <c r="D158" s="341"/>
      <c r="E158" s="342">
        <v>352</v>
      </c>
      <c r="F158" s="343">
        <v>30709.536649999998</v>
      </c>
      <c r="G158" s="344">
        <v>14667.477050000001</v>
      </c>
      <c r="H158" s="344">
        <v>45377.013700000003</v>
      </c>
      <c r="I158" s="344">
        <v>87988.640480000002</v>
      </c>
      <c r="J158" s="344">
        <v>22916.890780000002</v>
      </c>
      <c r="K158" s="344">
        <v>110905.53126</v>
      </c>
      <c r="L158" s="344">
        <v>5567.4210400000002</v>
      </c>
      <c r="M158" s="344">
        <v>2994.8757099999998</v>
      </c>
      <c r="N158" s="344">
        <v>8562.2967499999995</v>
      </c>
      <c r="O158" s="344">
        <v>164844.84171000001</v>
      </c>
      <c r="P158" s="344">
        <v>123.36532000000001</v>
      </c>
      <c r="Q158" s="344">
        <v>7.3720299999999996</v>
      </c>
      <c r="R158" s="345">
        <v>130.73734999999999</v>
      </c>
      <c r="S158" s="7"/>
      <c r="T158" s="7"/>
      <c r="U158" s="7"/>
      <c r="V158" s="7"/>
      <c r="W158" s="7"/>
      <c r="X158" s="7"/>
      <c r="Y158" s="7"/>
      <c r="Z158" s="7"/>
      <c r="AA158" s="7"/>
      <c r="AB158" s="7"/>
    </row>
    <row r="159" spans="1:28" s="315" customFormat="1" ht="13.5">
      <c r="A159" s="341"/>
      <c r="B159" s="341"/>
      <c r="C159" s="341"/>
      <c r="D159" s="341"/>
      <c r="E159" s="342">
        <v>357</v>
      </c>
      <c r="F159" s="343">
        <v>47543.863950000006</v>
      </c>
      <c r="G159" s="344">
        <v>29293.677829999997</v>
      </c>
      <c r="H159" s="344">
        <v>76837.54178</v>
      </c>
      <c r="I159" s="344">
        <v>113387.2821</v>
      </c>
      <c r="J159" s="344">
        <v>74043.956269999995</v>
      </c>
      <c r="K159" s="344">
        <v>187431.23837000001</v>
      </c>
      <c r="L159" s="344">
        <v>9195.9053599999988</v>
      </c>
      <c r="M159" s="344">
        <v>6557.1422499999999</v>
      </c>
      <c r="N159" s="344">
        <v>15753.04761</v>
      </c>
      <c r="O159" s="344">
        <v>280021.82776000001</v>
      </c>
      <c r="P159" s="344">
        <v>369.12148999999999</v>
      </c>
      <c r="Q159" s="344">
        <v>28.684159999999999</v>
      </c>
      <c r="R159" s="345">
        <v>397.80565000000001</v>
      </c>
      <c r="S159" s="7"/>
      <c r="T159" s="7"/>
      <c r="U159" s="7"/>
      <c r="V159" s="7"/>
      <c r="W159" s="7"/>
      <c r="X159" s="7"/>
      <c r="Y159" s="7"/>
      <c r="Z159" s="7"/>
      <c r="AA159" s="7"/>
      <c r="AB159" s="7"/>
    </row>
    <row r="160" spans="1:28" s="315" customFormat="1" ht="13.5">
      <c r="A160" s="341"/>
      <c r="B160" s="341"/>
      <c r="C160" s="341"/>
      <c r="D160" s="341"/>
      <c r="E160" s="342">
        <v>404</v>
      </c>
      <c r="F160" s="343">
        <v>14024.41971</v>
      </c>
      <c r="G160" s="344">
        <v>6214.3582400000005</v>
      </c>
      <c r="H160" s="344">
        <v>20238.77795</v>
      </c>
      <c r="I160" s="344">
        <v>51426.522640000003</v>
      </c>
      <c r="J160" s="344">
        <v>18483.659090000001</v>
      </c>
      <c r="K160" s="344">
        <v>69910.181730000011</v>
      </c>
      <c r="L160" s="344">
        <v>2446.8694</v>
      </c>
      <c r="M160" s="344">
        <v>2836.9391800000003</v>
      </c>
      <c r="N160" s="344">
        <v>5283.8085799999999</v>
      </c>
      <c r="O160" s="344">
        <v>95432.768260000012</v>
      </c>
      <c r="P160" s="344">
        <v>21.5488</v>
      </c>
      <c r="Q160" s="344">
        <v>6.5377200000000002</v>
      </c>
      <c r="R160" s="345">
        <v>28.08652</v>
      </c>
      <c r="S160" s="7"/>
      <c r="T160" s="7"/>
      <c r="U160" s="7"/>
      <c r="V160" s="7"/>
      <c r="W160" s="7"/>
      <c r="X160" s="7"/>
      <c r="Y160" s="7"/>
      <c r="Z160" s="7"/>
      <c r="AA160" s="7"/>
      <c r="AB160" s="7"/>
    </row>
    <row r="161" spans="1:28" s="315" customFormat="1" ht="13.5">
      <c r="A161" s="341"/>
      <c r="B161" s="341"/>
      <c r="C161" s="341"/>
      <c r="D161" s="341"/>
      <c r="E161" s="342">
        <v>595</v>
      </c>
      <c r="F161" s="343">
        <v>24601.715410000001</v>
      </c>
      <c r="G161" s="344">
        <v>15615.52369</v>
      </c>
      <c r="H161" s="344">
        <v>40217.239099999999</v>
      </c>
      <c r="I161" s="344">
        <v>68623.410909999991</v>
      </c>
      <c r="J161" s="344">
        <v>33699.528509999996</v>
      </c>
      <c r="K161" s="344">
        <v>102322.93942</v>
      </c>
      <c r="L161" s="344">
        <v>1545.3130700000002</v>
      </c>
      <c r="M161" s="344">
        <v>1027.7536700000001</v>
      </c>
      <c r="N161" s="344">
        <v>2573.0667400000002</v>
      </c>
      <c r="O161" s="344">
        <v>145113.24526</v>
      </c>
      <c r="P161" s="344">
        <v>25.953979999999998</v>
      </c>
      <c r="Q161" s="344">
        <v>10.544270000000001</v>
      </c>
      <c r="R161" s="345">
        <v>36.498249999999999</v>
      </c>
      <c r="S161" s="7"/>
      <c r="T161" s="7"/>
      <c r="U161" s="7"/>
      <c r="V161" s="7"/>
      <c r="W161" s="7"/>
      <c r="X161" s="7"/>
      <c r="Y161" s="7"/>
      <c r="Z161" s="7"/>
      <c r="AA161" s="7"/>
      <c r="AB161" s="7"/>
    </row>
    <row r="162" spans="1:28" s="315" customFormat="1" ht="13.5">
      <c r="A162" s="341"/>
      <c r="B162" s="341"/>
      <c r="C162" s="341"/>
      <c r="D162" s="341"/>
      <c r="E162" s="342">
        <v>596</v>
      </c>
      <c r="F162" s="343">
        <v>30118.862209999999</v>
      </c>
      <c r="G162" s="344">
        <v>6986.30044</v>
      </c>
      <c r="H162" s="344">
        <v>37105.162649999998</v>
      </c>
      <c r="I162" s="344">
        <v>42728.546029999998</v>
      </c>
      <c r="J162" s="344">
        <v>22825.753530000002</v>
      </c>
      <c r="K162" s="344">
        <v>65554.299559999999</v>
      </c>
      <c r="L162" s="344">
        <v>3550.88267</v>
      </c>
      <c r="M162" s="344">
        <v>714.34738000000004</v>
      </c>
      <c r="N162" s="344">
        <v>4265.2300500000001</v>
      </c>
      <c r="O162" s="344">
        <v>106924.69226000001</v>
      </c>
      <c r="P162" s="344">
        <v>15.796419999999999</v>
      </c>
      <c r="Q162" s="344">
        <v>5.7307100000000002</v>
      </c>
      <c r="R162" s="345">
        <v>21.52713</v>
      </c>
      <c r="S162" s="7"/>
      <c r="T162" s="7"/>
      <c r="U162" s="7"/>
      <c r="V162" s="7"/>
      <c r="W162" s="7"/>
      <c r="X162" s="7"/>
      <c r="Y162" s="7"/>
      <c r="Z162" s="7"/>
      <c r="AA162" s="7"/>
      <c r="AB162" s="7"/>
    </row>
    <row r="163" spans="1:28" s="315" customFormat="1" ht="13.5">
      <c r="A163" s="341"/>
      <c r="B163" s="341"/>
      <c r="C163" s="341"/>
      <c r="D163" s="336" t="s">
        <v>273</v>
      </c>
      <c r="E163" s="337">
        <v>236</v>
      </c>
      <c r="F163" s="338">
        <v>9255.8360900000007</v>
      </c>
      <c r="G163" s="339">
        <v>6055.7500799999998</v>
      </c>
      <c r="H163" s="339">
        <v>15311.58617</v>
      </c>
      <c r="I163" s="339">
        <v>72522.778129999992</v>
      </c>
      <c r="J163" s="339">
        <v>39174.235139999997</v>
      </c>
      <c r="K163" s="339">
        <v>111697.01327</v>
      </c>
      <c r="L163" s="339">
        <v>12601.88775</v>
      </c>
      <c r="M163" s="339">
        <v>6548.4885000000004</v>
      </c>
      <c r="N163" s="339">
        <v>19150.376250000001</v>
      </c>
      <c r="O163" s="339">
        <v>146158.97568999999</v>
      </c>
      <c r="P163" s="339">
        <v>10.395670000000001</v>
      </c>
      <c r="Q163" s="339">
        <v>57.043169999999996</v>
      </c>
      <c r="R163" s="340">
        <v>67.438839999999999</v>
      </c>
      <c r="S163" s="7"/>
      <c r="T163" s="7"/>
      <c r="U163" s="7"/>
      <c r="V163" s="7"/>
      <c r="W163" s="7"/>
      <c r="X163" s="7"/>
      <c r="Y163" s="7"/>
      <c r="Z163" s="7"/>
      <c r="AA163" s="7"/>
      <c r="AB163" s="7"/>
    </row>
    <row r="164" spans="1:28" s="315" customFormat="1" ht="13.5">
      <c r="A164" s="341"/>
      <c r="B164" s="341"/>
      <c r="C164" s="341"/>
      <c r="D164" s="336" t="s">
        <v>274</v>
      </c>
      <c r="E164" s="337">
        <v>335</v>
      </c>
      <c r="F164" s="338">
        <v>24881.02591</v>
      </c>
      <c r="G164" s="339">
        <v>13562.12919</v>
      </c>
      <c r="H164" s="339">
        <v>38443.155100000004</v>
      </c>
      <c r="I164" s="339">
        <v>86842.04552</v>
      </c>
      <c r="J164" s="339">
        <v>29929.711079999997</v>
      </c>
      <c r="K164" s="339">
        <v>116771.75659999999</v>
      </c>
      <c r="L164" s="339">
        <v>4280.8998300000003</v>
      </c>
      <c r="M164" s="339">
        <v>5582.9663300000002</v>
      </c>
      <c r="N164" s="339">
        <v>9863.8661599999996</v>
      </c>
      <c r="O164" s="339">
        <v>165078.77786</v>
      </c>
      <c r="P164" s="339">
        <v>45.02807</v>
      </c>
      <c r="Q164" s="339">
        <v>19.238400000000002</v>
      </c>
      <c r="R164" s="340">
        <v>64.266469999999998</v>
      </c>
      <c r="S164" s="7"/>
      <c r="T164" s="7"/>
      <c r="U164" s="7"/>
      <c r="V164" s="7"/>
      <c r="W164" s="7"/>
      <c r="X164" s="7"/>
      <c r="Y164" s="7"/>
      <c r="Z164" s="7"/>
      <c r="AA164" s="7"/>
      <c r="AB164" s="7"/>
    </row>
    <row r="165" spans="1:28" s="315" customFormat="1" ht="13.5">
      <c r="A165" s="341"/>
      <c r="B165" s="341"/>
      <c r="C165" s="341"/>
      <c r="D165" s="336" t="s">
        <v>275</v>
      </c>
      <c r="E165" s="337">
        <v>187</v>
      </c>
      <c r="F165" s="338">
        <v>10476.311159999999</v>
      </c>
      <c r="G165" s="339">
        <v>6106.2440099999994</v>
      </c>
      <c r="H165" s="339">
        <v>16582.55517</v>
      </c>
      <c r="I165" s="339">
        <v>67927.311359999992</v>
      </c>
      <c r="J165" s="339">
        <v>48128.659439999996</v>
      </c>
      <c r="K165" s="339">
        <v>116055.9708</v>
      </c>
      <c r="L165" s="339">
        <v>4445.9490199999991</v>
      </c>
      <c r="M165" s="339">
        <v>6149.0504099999998</v>
      </c>
      <c r="N165" s="339">
        <v>10594.99943</v>
      </c>
      <c r="O165" s="339">
        <v>143233.52540000001</v>
      </c>
      <c r="P165" s="339">
        <v>54.961919999999999</v>
      </c>
      <c r="Q165" s="339">
        <v>2.8609899999999997</v>
      </c>
      <c r="R165" s="340">
        <v>57.82291</v>
      </c>
      <c r="S165" s="7"/>
      <c r="T165" s="7"/>
      <c r="U165" s="7"/>
      <c r="V165" s="7"/>
      <c r="W165" s="7"/>
      <c r="X165" s="7"/>
      <c r="Y165" s="7"/>
      <c r="Z165" s="7"/>
      <c r="AA165" s="7"/>
      <c r="AB165" s="7"/>
    </row>
    <row r="166" spans="1:28" s="315" customFormat="1" ht="13.5">
      <c r="A166" s="341"/>
      <c r="B166" s="341"/>
      <c r="C166" s="341"/>
      <c r="D166" s="341"/>
      <c r="E166" s="342">
        <v>560</v>
      </c>
      <c r="F166" s="343">
        <v>14296.29603</v>
      </c>
      <c r="G166" s="344">
        <v>5461.9205199999997</v>
      </c>
      <c r="H166" s="344">
        <v>19758.216550000001</v>
      </c>
      <c r="I166" s="344">
        <v>40600.187760000001</v>
      </c>
      <c r="J166" s="344">
        <v>32843.907510000005</v>
      </c>
      <c r="K166" s="344">
        <v>73444.095269999991</v>
      </c>
      <c r="L166" s="344">
        <v>1855.2547400000001</v>
      </c>
      <c r="M166" s="344">
        <v>2067.9126499999998</v>
      </c>
      <c r="N166" s="344">
        <v>3923.1673900000001</v>
      </c>
      <c r="O166" s="344">
        <v>97125.47920999999</v>
      </c>
      <c r="P166" s="344">
        <v>7.4613900000000006</v>
      </c>
      <c r="Q166" s="344">
        <v>6.0802100000000001</v>
      </c>
      <c r="R166" s="345">
        <v>13.541600000000001</v>
      </c>
      <c r="S166" s="7"/>
      <c r="T166" s="7"/>
      <c r="U166" s="7"/>
      <c r="V166" s="7"/>
      <c r="W166" s="7"/>
      <c r="X166" s="7"/>
      <c r="Y166" s="7"/>
      <c r="Z166" s="7"/>
      <c r="AA166" s="7"/>
      <c r="AB166" s="7"/>
    </row>
    <row r="167" spans="1:28" s="315" customFormat="1" ht="13.5">
      <c r="A167" s="341"/>
      <c r="B167" s="341"/>
      <c r="C167" s="341"/>
      <c r="D167" s="341"/>
      <c r="E167" s="342">
        <v>576</v>
      </c>
      <c r="F167" s="343">
        <v>55017.060189999997</v>
      </c>
      <c r="G167" s="344">
        <v>60847.733409999993</v>
      </c>
      <c r="H167" s="344">
        <v>115864.79359999999</v>
      </c>
      <c r="I167" s="344">
        <v>55277.392260000001</v>
      </c>
      <c r="J167" s="344">
        <v>86972.323310000007</v>
      </c>
      <c r="K167" s="344">
        <v>142249.71557</v>
      </c>
      <c r="L167" s="344">
        <v>3165.6812999999997</v>
      </c>
      <c r="M167" s="344">
        <v>3461.6281600000002</v>
      </c>
      <c r="N167" s="344">
        <v>6627.3094600000004</v>
      </c>
      <c r="O167" s="344">
        <v>264741.81862999999</v>
      </c>
      <c r="P167" s="344">
        <v>31.497250000000001</v>
      </c>
      <c r="Q167" s="344">
        <v>7.0507399999999993</v>
      </c>
      <c r="R167" s="345">
        <v>38.547989999999999</v>
      </c>
      <c r="S167" s="7"/>
      <c r="T167" s="7"/>
      <c r="U167" s="7"/>
      <c r="V167" s="7"/>
      <c r="W167" s="7"/>
      <c r="X167" s="7"/>
      <c r="Y167" s="7"/>
      <c r="Z167" s="7"/>
      <c r="AA167" s="7"/>
      <c r="AB167" s="7"/>
    </row>
    <row r="168" spans="1:28" s="315" customFormat="1" ht="13.5">
      <c r="A168" s="341"/>
      <c r="B168" s="341"/>
      <c r="C168" s="341"/>
      <c r="D168" s="341"/>
      <c r="E168" s="342">
        <v>581</v>
      </c>
      <c r="F168" s="343">
        <v>20345.327819999999</v>
      </c>
      <c r="G168" s="344">
        <v>33908.500020000007</v>
      </c>
      <c r="H168" s="344">
        <v>54253.827840000005</v>
      </c>
      <c r="I168" s="344">
        <v>39317.605880000003</v>
      </c>
      <c r="J168" s="344">
        <v>65183.416400000002</v>
      </c>
      <c r="K168" s="344">
        <v>104501.02228</v>
      </c>
      <c r="L168" s="344">
        <v>3139.5829100000001</v>
      </c>
      <c r="M168" s="344">
        <v>3559.1860000000001</v>
      </c>
      <c r="N168" s="344">
        <v>6698.7689099999998</v>
      </c>
      <c r="O168" s="344">
        <v>165453.61903</v>
      </c>
      <c r="P168" s="344">
        <v>10.86218</v>
      </c>
      <c r="Q168" s="344">
        <v>612.83798999999999</v>
      </c>
      <c r="R168" s="345">
        <v>623.70017000000007</v>
      </c>
      <c r="S168" s="7"/>
      <c r="T168" s="7"/>
      <c r="U168" s="7"/>
      <c r="V168" s="7"/>
      <c r="W168" s="7"/>
      <c r="X168" s="7"/>
      <c r="Y168" s="7"/>
      <c r="Z168" s="7"/>
      <c r="AA168" s="7"/>
      <c r="AB168" s="7"/>
    </row>
    <row r="169" spans="1:28" s="315" customFormat="1" ht="13.5">
      <c r="A169" s="341"/>
      <c r="B169" s="341"/>
      <c r="C169" s="341"/>
      <c r="D169" s="336" t="s">
        <v>60</v>
      </c>
      <c r="E169" s="337">
        <v>188</v>
      </c>
      <c r="F169" s="338">
        <v>744154.95422000007</v>
      </c>
      <c r="G169" s="339">
        <v>544357.70679999993</v>
      </c>
      <c r="H169" s="339">
        <v>1288512.66102</v>
      </c>
      <c r="I169" s="339">
        <v>931497.02978999994</v>
      </c>
      <c r="J169" s="339">
        <v>932389.16936000006</v>
      </c>
      <c r="K169" s="339">
        <v>1863886.19915</v>
      </c>
      <c r="L169" s="339">
        <v>182003.40569999997</v>
      </c>
      <c r="M169" s="339">
        <v>248220.25411000001</v>
      </c>
      <c r="N169" s="339">
        <v>430223.65980999998</v>
      </c>
      <c r="O169" s="339">
        <v>3582622.5199799999</v>
      </c>
      <c r="P169" s="339">
        <v>7038936.32369</v>
      </c>
      <c r="Q169" s="339">
        <v>3155333.8338099997</v>
      </c>
      <c r="R169" s="340">
        <v>10194270.157500001</v>
      </c>
      <c r="S169" s="7"/>
      <c r="T169" s="7"/>
      <c r="U169" s="7"/>
      <c r="V169" s="7"/>
      <c r="W169" s="7"/>
      <c r="X169" s="7"/>
      <c r="Y169" s="7"/>
      <c r="Z169" s="7"/>
      <c r="AA169" s="7"/>
      <c r="AB169" s="7"/>
    </row>
    <row r="170" spans="1:28" s="315" customFormat="1" ht="13.5">
      <c r="A170" s="341"/>
      <c r="B170" s="341"/>
      <c r="C170" s="341"/>
      <c r="D170" s="341"/>
      <c r="E170" s="342">
        <v>189</v>
      </c>
      <c r="F170" s="343">
        <v>271469.22786000004</v>
      </c>
      <c r="G170" s="344">
        <v>334854.36166000005</v>
      </c>
      <c r="H170" s="344">
        <v>606323.58952000004</v>
      </c>
      <c r="I170" s="344">
        <v>112050.58108</v>
      </c>
      <c r="J170" s="344">
        <v>201352.58516999998</v>
      </c>
      <c r="K170" s="344">
        <v>313403.16625000001</v>
      </c>
      <c r="L170" s="344">
        <v>14231.819949999999</v>
      </c>
      <c r="M170" s="344">
        <v>18149.428110000001</v>
      </c>
      <c r="N170" s="344">
        <v>32381.248059999998</v>
      </c>
      <c r="O170" s="344">
        <v>952108.00383000006</v>
      </c>
      <c r="P170" s="344">
        <v>1069.4837600000001</v>
      </c>
      <c r="Q170" s="344">
        <v>449.81900000000002</v>
      </c>
      <c r="R170" s="345">
        <v>1519.30276</v>
      </c>
      <c r="S170" s="7"/>
      <c r="T170" s="7"/>
      <c r="U170" s="7"/>
      <c r="V170" s="7"/>
      <c r="W170" s="7"/>
      <c r="X170" s="7"/>
      <c r="Y170" s="7"/>
      <c r="Z170" s="7"/>
      <c r="AA170" s="7"/>
      <c r="AB170" s="7"/>
    </row>
    <row r="171" spans="1:28" s="315" customFormat="1" ht="13.5">
      <c r="A171" s="341"/>
      <c r="B171" s="341"/>
      <c r="C171" s="341"/>
      <c r="D171" s="341"/>
      <c r="E171" s="342">
        <v>190</v>
      </c>
      <c r="F171" s="343">
        <v>70612.561400000006</v>
      </c>
      <c r="G171" s="344">
        <v>56168.254789999999</v>
      </c>
      <c r="H171" s="344">
        <v>126780.81619</v>
      </c>
      <c r="I171" s="344">
        <v>46204.639229999993</v>
      </c>
      <c r="J171" s="344">
        <v>68675.815129999988</v>
      </c>
      <c r="K171" s="344">
        <v>114880.45436</v>
      </c>
      <c r="L171" s="344">
        <v>1180.3716000000002</v>
      </c>
      <c r="M171" s="344">
        <v>2210.4503399999999</v>
      </c>
      <c r="N171" s="344">
        <v>3390.8219399999998</v>
      </c>
      <c r="O171" s="344">
        <v>245052.09249000001</v>
      </c>
      <c r="P171" s="344">
        <v>20.518270000000001</v>
      </c>
      <c r="Q171" s="344">
        <v>25.347380000000001</v>
      </c>
      <c r="R171" s="345">
        <v>45.865650000000002</v>
      </c>
      <c r="S171" s="7"/>
      <c r="T171" s="7"/>
      <c r="U171" s="7"/>
      <c r="V171" s="7"/>
      <c r="W171" s="7"/>
      <c r="X171" s="7"/>
      <c r="Y171" s="7"/>
      <c r="Z171" s="7"/>
      <c r="AA171" s="7"/>
      <c r="AB171" s="7"/>
    </row>
    <row r="172" spans="1:28" s="315" customFormat="1" ht="13.5">
      <c r="A172" s="341"/>
      <c r="B172" s="341"/>
      <c r="C172" s="341"/>
      <c r="D172" s="341"/>
      <c r="E172" s="342">
        <v>191</v>
      </c>
      <c r="F172" s="343">
        <v>64017.015220000001</v>
      </c>
      <c r="G172" s="344">
        <v>132039.26865000001</v>
      </c>
      <c r="H172" s="344">
        <v>196056.28387000001</v>
      </c>
      <c r="I172" s="344">
        <v>55429.811710000002</v>
      </c>
      <c r="J172" s="344">
        <v>108358.31837000001</v>
      </c>
      <c r="K172" s="344">
        <v>163788.13008</v>
      </c>
      <c r="L172" s="344">
        <v>1991.83106</v>
      </c>
      <c r="M172" s="344">
        <v>4607.1673300000002</v>
      </c>
      <c r="N172" s="344">
        <v>6598.9983899999997</v>
      </c>
      <c r="O172" s="344">
        <v>366443.41233999998</v>
      </c>
      <c r="P172" s="344">
        <v>79.824590000000001</v>
      </c>
      <c r="Q172" s="344">
        <v>385.52421000000004</v>
      </c>
      <c r="R172" s="345">
        <v>465.34879999999998</v>
      </c>
      <c r="S172" s="7"/>
      <c r="T172" s="7"/>
      <c r="U172" s="7"/>
      <c r="V172" s="7"/>
      <c r="W172" s="7"/>
      <c r="X172" s="7"/>
      <c r="Y172" s="7"/>
      <c r="Z172" s="7"/>
      <c r="AA172" s="7"/>
      <c r="AB172" s="7"/>
    </row>
    <row r="173" spans="1:28" s="315" customFormat="1" ht="13.5">
      <c r="A173" s="341"/>
      <c r="B173" s="341"/>
      <c r="C173" s="341"/>
      <c r="D173" s="341"/>
      <c r="E173" s="342">
        <v>194</v>
      </c>
      <c r="F173" s="343">
        <v>77610.994150000013</v>
      </c>
      <c r="G173" s="344">
        <v>223017.96152000001</v>
      </c>
      <c r="H173" s="344">
        <v>300628.95567</v>
      </c>
      <c r="I173" s="344">
        <v>103039.33869</v>
      </c>
      <c r="J173" s="344">
        <v>181869.39744</v>
      </c>
      <c r="K173" s="344">
        <v>284908.73612999998</v>
      </c>
      <c r="L173" s="344">
        <v>4352.8837100000001</v>
      </c>
      <c r="M173" s="344">
        <v>5753.4280999999992</v>
      </c>
      <c r="N173" s="344">
        <v>10106.311810000001</v>
      </c>
      <c r="O173" s="344">
        <v>595644.00361000001</v>
      </c>
      <c r="P173" s="344">
        <v>319.20751000000001</v>
      </c>
      <c r="Q173" s="344">
        <v>64.188870000000009</v>
      </c>
      <c r="R173" s="345">
        <v>383.39638000000002</v>
      </c>
      <c r="S173" s="7"/>
      <c r="T173" s="7"/>
      <c r="U173" s="7"/>
      <c r="V173" s="7"/>
      <c r="W173" s="7"/>
      <c r="X173" s="7"/>
      <c r="Y173" s="7"/>
      <c r="Z173" s="7"/>
      <c r="AA173" s="7"/>
      <c r="AB173" s="7"/>
    </row>
    <row r="174" spans="1:28" s="315" customFormat="1" ht="13.5">
      <c r="A174" s="341"/>
      <c r="B174" s="341"/>
      <c r="C174" s="341"/>
      <c r="D174" s="341"/>
      <c r="E174" s="342">
        <v>246</v>
      </c>
      <c r="F174" s="343">
        <v>47918.49828</v>
      </c>
      <c r="G174" s="344">
        <v>25754.23589</v>
      </c>
      <c r="H174" s="344">
        <v>73672.734169999996</v>
      </c>
      <c r="I174" s="344">
        <v>38313.46009</v>
      </c>
      <c r="J174" s="344">
        <v>33819.265520000001</v>
      </c>
      <c r="K174" s="344">
        <v>72132.725609999994</v>
      </c>
      <c r="L174" s="344">
        <v>1614.3061200000002</v>
      </c>
      <c r="M174" s="344">
        <v>1875.4426899999999</v>
      </c>
      <c r="N174" s="344">
        <v>3489.74881</v>
      </c>
      <c r="O174" s="344">
        <v>149295.20858999999</v>
      </c>
      <c r="P174" s="344">
        <v>189.90076999999999</v>
      </c>
      <c r="Q174" s="344">
        <v>41.878449999999994</v>
      </c>
      <c r="R174" s="345">
        <v>231.77922000000001</v>
      </c>
      <c r="S174" s="7"/>
      <c r="T174" s="7"/>
      <c r="U174" s="7"/>
      <c r="V174" s="7"/>
      <c r="W174" s="7"/>
      <c r="X174" s="7"/>
      <c r="Y174" s="7"/>
      <c r="Z174" s="7"/>
      <c r="AA174" s="7"/>
      <c r="AB174" s="7"/>
    </row>
    <row r="175" spans="1:28" s="315" customFormat="1" ht="13.5">
      <c r="A175" s="341"/>
      <c r="B175" s="341"/>
      <c r="C175" s="341"/>
      <c r="D175" s="341"/>
      <c r="E175" s="342">
        <v>254</v>
      </c>
      <c r="F175" s="343">
        <v>65461.377759999996</v>
      </c>
      <c r="G175" s="344">
        <v>81892.392870000011</v>
      </c>
      <c r="H175" s="344">
        <v>147353.77062999998</v>
      </c>
      <c r="I175" s="344">
        <v>80836.842170000004</v>
      </c>
      <c r="J175" s="344">
        <v>194076.30375999998</v>
      </c>
      <c r="K175" s="344">
        <v>274913.14593</v>
      </c>
      <c r="L175" s="344">
        <v>2688.5871899999997</v>
      </c>
      <c r="M175" s="344">
        <v>5365.8208099999993</v>
      </c>
      <c r="N175" s="344">
        <v>8054.4080000000004</v>
      </c>
      <c r="O175" s="344">
        <v>430321.32455999998</v>
      </c>
      <c r="P175" s="344">
        <v>50.714649999999999</v>
      </c>
      <c r="Q175" s="344">
        <v>272.36309999999997</v>
      </c>
      <c r="R175" s="345">
        <v>323.07774999999998</v>
      </c>
      <c r="S175" s="7"/>
      <c r="T175" s="7"/>
      <c r="U175" s="7"/>
      <c r="V175" s="7"/>
      <c r="W175" s="7"/>
      <c r="X175" s="7"/>
      <c r="Y175" s="7"/>
      <c r="Z175" s="7"/>
      <c r="AA175" s="7"/>
      <c r="AB175" s="7"/>
    </row>
    <row r="176" spans="1:28" s="315" customFormat="1" ht="13.5">
      <c r="A176" s="341"/>
      <c r="B176" s="341"/>
      <c r="C176" s="341"/>
      <c r="D176" s="341"/>
      <c r="E176" s="342">
        <v>416</v>
      </c>
      <c r="F176" s="343">
        <v>31388.439079999996</v>
      </c>
      <c r="G176" s="344">
        <v>47786.226979999999</v>
      </c>
      <c r="H176" s="344">
        <v>79174.666060000003</v>
      </c>
      <c r="I176" s="344">
        <v>50543.67022</v>
      </c>
      <c r="J176" s="344">
        <v>44512.178789999998</v>
      </c>
      <c r="K176" s="344">
        <v>95055.849010000005</v>
      </c>
      <c r="L176" s="344">
        <v>2030.4788799999999</v>
      </c>
      <c r="M176" s="344">
        <v>3501.6510099999996</v>
      </c>
      <c r="N176" s="344">
        <v>5532.1298899999992</v>
      </c>
      <c r="O176" s="344">
        <v>179762.64496000001</v>
      </c>
      <c r="P176" s="344">
        <v>22.20703</v>
      </c>
      <c r="Q176" s="344">
        <v>29.103270000000002</v>
      </c>
      <c r="R176" s="345">
        <v>51.310300000000005</v>
      </c>
      <c r="S176" s="7"/>
      <c r="T176" s="7"/>
      <c r="U176" s="7"/>
      <c r="V176" s="7"/>
      <c r="W176" s="7"/>
      <c r="X176" s="7"/>
      <c r="Y176" s="7"/>
      <c r="Z176" s="7"/>
      <c r="AA176" s="7"/>
      <c r="AB176" s="7"/>
    </row>
    <row r="177" spans="1:28" s="315" customFormat="1" ht="13.5">
      <c r="A177" s="341"/>
      <c r="B177" s="341"/>
      <c r="C177" s="341"/>
      <c r="D177" s="341"/>
      <c r="E177" s="342">
        <v>599</v>
      </c>
      <c r="F177" s="343">
        <v>110962.00414</v>
      </c>
      <c r="G177" s="344">
        <v>77705.466010000004</v>
      </c>
      <c r="H177" s="344">
        <v>188667.47015000001</v>
      </c>
      <c r="I177" s="344">
        <v>93731.831230000011</v>
      </c>
      <c r="J177" s="344">
        <v>130238.84246</v>
      </c>
      <c r="K177" s="344">
        <v>223970.67369</v>
      </c>
      <c r="L177" s="344">
        <v>2224.4283500000001</v>
      </c>
      <c r="M177" s="344">
        <v>3120.70541</v>
      </c>
      <c r="N177" s="344">
        <v>5345.1337599999997</v>
      </c>
      <c r="O177" s="344">
        <v>417983.27760000003</v>
      </c>
      <c r="P177" s="344">
        <v>78.482820000000004</v>
      </c>
      <c r="Q177" s="344">
        <v>17.94022</v>
      </c>
      <c r="R177" s="345">
        <v>96.42304</v>
      </c>
      <c r="S177" s="7"/>
      <c r="T177" s="7"/>
      <c r="U177" s="7"/>
      <c r="V177" s="7"/>
      <c r="W177" s="7"/>
      <c r="X177" s="7"/>
      <c r="Y177" s="7"/>
      <c r="Z177" s="7"/>
      <c r="AA177" s="7"/>
      <c r="AB177" s="7"/>
    </row>
    <row r="178" spans="1:28" s="315" customFormat="1" ht="13.5">
      <c r="A178" s="341"/>
      <c r="B178" s="341"/>
      <c r="C178" s="341"/>
      <c r="D178" s="341"/>
      <c r="E178" s="342">
        <v>621</v>
      </c>
      <c r="F178" s="343">
        <v>41313.985380000006</v>
      </c>
      <c r="G178" s="344">
        <v>36850.183270000001</v>
      </c>
      <c r="H178" s="344">
        <v>78164.168650000007</v>
      </c>
      <c r="I178" s="344">
        <v>51522.127840000001</v>
      </c>
      <c r="J178" s="344">
        <v>70032.921749999994</v>
      </c>
      <c r="K178" s="344">
        <v>121555.04959000001</v>
      </c>
      <c r="L178" s="344">
        <v>5579.3645199999992</v>
      </c>
      <c r="M178" s="344">
        <v>3435.3578499999999</v>
      </c>
      <c r="N178" s="344">
        <v>9014.7223699999995</v>
      </c>
      <c r="O178" s="344">
        <v>208733.94061000002</v>
      </c>
      <c r="P178" s="344">
        <v>65.248360000000005</v>
      </c>
      <c r="Q178" s="344">
        <v>16.564250000000001</v>
      </c>
      <c r="R178" s="345">
        <v>81.812610000000006</v>
      </c>
      <c r="S178" s="7"/>
      <c r="T178" s="7"/>
      <c r="U178" s="7"/>
      <c r="V178" s="7"/>
      <c r="W178" s="7"/>
      <c r="X178" s="7"/>
      <c r="Y178" s="7"/>
      <c r="Z178" s="7"/>
      <c r="AA178" s="7"/>
      <c r="AB178" s="7"/>
    </row>
    <row r="179" spans="1:28" s="315" customFormat="1" ht="13.5">
      <c r="A179" s="341"/>
      <c r="B179" s="341"/>
      <c r="C179" s="341"/>
      <c r="D179" s="341"/>
      <c r="E179" s="342">
        <v>647</v>
      </c>
      <c r="F179" s="343">
        <v>1680.56314</v>
      </c>
      <c r="G179" s="344">
        <v>6509.8109699999995</v>
      </c>
      <c r="H179" s="344">
        <v>8190.3741100000007</v>
      </c>
      <c r="I179" s="344">
        <v>13545.197</v>
      </c>
      <c r="J179" s="344">
        <v>78115.810959999988</v>
      </c>
      <c r="K179" s="344">
        <v>91661.007959999988</v>
      </c>
      <c r="L179" s="344">
        <v>34082.694009999999</v>
      </c>
      <c r="M179" s="344">
        <v>93834.999129999997</v>
      </c>
      <c r="N179" s="344">
        <v>127917.69314</v>
      </c>
      <c r="O179" s="344">
        <v>227769.07521000001</v>
      </c>
      <c r="P179" s="344">
        <v>0.20943000000000001</v>
      </c>
      <c r="Q179" s="344">
        <v>0.11849999999999999</v>
      </c>
      <c r="R179" s="345">
        <v>0.32793</v>
      </c>
      <c r="S179" s="7"/>
      <c r="T179" s="7"/>
      <c r="U179" s="7"/>
      <c r="V179" s="7"/>
      <c r="W179" s="7"/>
      <c r="X179" s="7"/>
      <c r="Y179" s="7"/>
      <c r="Z179" s="7"/>
      <c r="AA179" s="7"/>
      <c r="AB179" s="7"/>
    </row>
    <row r="180" spans="1:28" s="315" customFormat="1" ht="13.5">
      <c r="A180" s="341"/>
      <c r="B180" s="341"/>
      <c r="C180" s="341"/>
      <c r="D180" s="341"/>
      <c r="E180" s="342">
        <v>677</v>
      </c>
      <c r="F180" s="343">
        <v>61.213279999999997</v>
      </c>
      <c r="G180" s="344">
        <v>2278.11058</v>
      </c>
      <c r="H180" s="344">
        <v>2339.32386</v>
      </c>
      <c r="I180" s="344">
        <v>5548.3679499999998</v>
      </c>
      <c r="J180" s="344">
        <v>19415.59173</v>
      </c>
      <c r="K180" s="344">
        <v>24963.95968</v>
      </c>
      <c r="L180" s="344">
        <v>30580.35181</v>
      </c>
      <c r="M180" s="344">
        <v>188569.52297999998</v>
      </c>
      <c r="N180" s="344">
        <v>219149.87479</v>
      </c>
      <c r="O180" s="344">
        <v>246453.15833000001</v>
      </c>
      <c r="P180" s="344">
        <v>1.84E-2</v>
      </c>
      <c r="Q180" s="344">
        <v>0</v>
      </c>
      <c r="R180" s="345">
        <v>1.84E-2</v>
      </c>
      <c r="S180" s="7"/>
      <c r="T180" s="7"/>
      <c r="U180" s="7"/>
      <c r="V180" s="7"/>
      <c r="W180" s="7"/>
      <c r="X180" s="7"/>
      <c r="Y180" s="7"/>
      <c r="Z180" s="7"/>
      <c r="AA180" s="7"/>
      <c r="AB180" s="7"/>
    </row>
    <row r="181" spans="1:28" s="315" customFormat="1" ht="13.5">
      <c r="A181" s="341"/>
      <c r="B181" s="341"/>
      <c r="C181" s="341"/>
      <c r="D181" s="336" t="s">
        <v>82</v>
      </c>
      <c r="E181" s="337">
        <v>195</v>
      </c>
      <c r="F181" s="338">
        <v>35243.560729999997</v>
      </c>
      <c r="G181" s="339">
        <v>12292.688410000001</v>
      </c>
      <c r="H181" s="339">
        <v>47536.24914</v>
      </c>
      <c r="I181" s="339">
        <v>92240.142680000004</v>
      </c>
      <c r="J181" s="339">
        <v>34155.046179999998</v>
      </c>
      <c r="K181" s="339">
        <v>126395.18885999999</v>
      </c>
      <c r="L181" s="339">
        <v>5906.4145199999994</v>
      </c>
      <c r="M181" s="339">
        <v>3140.36679</v>
      </c>
      <c r="N181" s="339">
        <v>9046.7813100000003</v>
      </c>
      <c r="O181" s="339">
        <v>182978.21931000001</v>
      </c>
      <c r="P181" s="339">
        <v>24.741949999999999</v>
      </c>
      <c r="Q181" s="339">
        <v>27.559570000000001</v>
      </c>
      <c r="R181" s="340">
        <v>52.301519999999996</v>
      </c>
      <c r="S181" s="7"/>
      <c r="T181" s="7"/>
      <c r="U181" s="7"/>
      <c r="V181" s="7"/>
      <c r="W181" s="7"/>
      <c r="X181" s="7"/>
      <c r="Y181" s="7"/>
      <c r="Z181" s="7"/>
      <c r="AA181" s="7"/>
      <c r="AB181" s="7"/>
    </row>
    <row r="182" spans="1:28" s="315" customFormat="1" ht="13.5">
      <c r="A182" s="341"/>
      <c r="B182" s="341"/>
      <c r="C182" s="341"/>
      <c r="D182" s="341"/>
      <c r="E182" s="342">
        <v>419</v>
      </c>
      <c r="F182" s="343">
        <v>12560.46191</v>
      </c>
      <c r="G182" s="344">
        <v>3317.40308</v>
      </c>
      <c r="H182" s="344">
        <v>15877.86499</v>
      </c>
      <c r="I182" s="344">
        <v>91589.258199999997</v>
      </c>
      <c r="J182" s="344">
        <v>14043.800160000001</v>
      </c>
      <c r="K182" s="344">
        <v>105633.05836</v>
      </c>
      <c r="L182" s="344">
        <v>3232.4751299999998</v>
      </c>
      <c r="M182" s="344">
        <v>2670.4978999999998</v>
      </c>
      <c r="N182" s="344">
        <v>5902.9730300000001</v>
      </c>
      <c r="O182" s="344">
        <v>127413.89637999999</v>
      </c>
      <c r="P182" s="344">
        <v>8.5836800000000011</v>
      </c>
      <c r="Q182" s="344">
        <v>6.91622</v>
      </c>
      <c r="R182" s="345">
        <v>15.4999</v>
      </c>
      <c r="S182" s="7"/>
      <c r="T182" s="7"/>
      <c r="U182" s="7"/>
      <c r="V182" s="7"/>
      <c r="W182" s="7"/>
      <c r="X182" s="7"/>
      <c r="Y182" s="7"/>
      <c r="Z182" s="7"/>
      <c r="AA182" s="7"/>
      <c r="AB182" s="7"/>
    </row>
    <row r="183" spans="1:28" s="315" customFormat="1" ht="13.5">
      <c r="A183" s="341"/>
      <c r="B183" s="341"/>
      <c r="C183" s="341"/>
      <c r="D183" s="336" t="s">
        <v>67</v>
      </c>
      <c r="E183" s="337">
        <v>240</v>
      </c>
      <c r="F183" s="338">
        <v>64016.424429999999</v>
      </c>
      <c r="G183" s="339">
        <v>55539.361290000001</v>
      </c>
      <c r="H183" s="339">
        <v>119555.78572</v>
      </c>
      <c r="I183" s="339">
        <v>88706.841400000005</v>
      </c>
      <c r="J183" s="339">
        <v>113004.82614</v>
      </c>
      <c r="K183" s="339">
        <v>201711.66753999999</v>
      </c>
      <c r="L183" s="339">
        <v>3527.7075199999999</v>
      </c>
      <c r="M183" s="339">
        <v>5855.8322600000001</v>
      </c>
      <c r="N183" s="339">
        <v>9383.5397799999992</v>
      </c>
      <c r="O183" s="339">
        <v>330650.99304000003</v>
      </c>
      <c r="P183" s="339">
        <v>382.25127000000003</v>
      </c>
      <c r="Q183" s="339">
        <v>1305.7385300000001</v>
      </c>
      <c r="R183" s="340">
        <v>1687.9898000000001</v>
      </c>
      <c r="S183" s="7"/>
      <c r="T183" s="7"/>
      <c r="U183" s="7"/>
      <c r="V183" s="7"/>
      <c r="W183" s="7"/>
      <c r="X183" s="7"/>
      <c r="Y183" s="7"/>
      <c r="Z183" s="7"/>
      <c r="AA183" s="7"/>
      <c r="AB183" s="7"/>
    </row>
    <row r="184" spans="1:28" s="315" customFormat="1" ht="13.5">
      <c r="A184" s="341"/>
      <c r="B184" s="341"/>
      <c r="C184" s="341"/>
      <c r="D184" s="341"/>
      <c r="E184" s="342">
        <v>241</v>
      </c>
      <c r="F184" s="343">
        <v>88712.046269999992</v>
      </c>
      <c r="G184" s="344">
        <v>55072.373169999999</v>
      </c>
      <c r="H184" s="344">
        <v>143784.41944</v>
      </c>
      <c r="I184" s="344">
        <v>92327.950239999991</v>
      </c>
      <c r="J184" s="344">
        <v>128152.90768999999</v>
      </c>
      <c r="K184" s="344">
        <v>220480.85793</v>
      </c>
      <c r="L184" s="344">
        <v>3544.23119</v>
      </c>
      <c r="M184" s="344">
        <v>4108.28107</v>
      </c>
      <c r="N184" s="344">
        <v>7652.5122599999995</v>
      </c>
      <c r="O184" s="344">
        <v>371917.78963000001</v>
      </c>
      <c r="P184" s="344">
        <v>79.054130000000001</v>
      </c>
      <c r="Q184" s="344">
        <v>28.24</v>
      </c>
      <c r="R184" s="345">
        <v>107.29413000000001</v>
      </c>
      <c r="S184" s="7"/>
      <c r="T184" s="7"/>
      <c r="U184" s="7"/>
      <c r="V184" s="7"/>
      <c r="W184" s="7"/>
      <c r="X184" s="7"/>
      <c r="Y184" s="7"/>
      <c r="Z184" s="7"/>
      <c r="AA184" s="7"/>
      <c r="AB184" s="7"/>
    </row>
    <row r="185" spans="1:28" s="315" customFormat="1" ht="13.5">
      <c r="A185" s="341"/>
      <c r="B185" s="341"/>
      <c r="C185" s="341"/>
      <c r="D185" s="341"/>
      <c r="E185" s="342">
        <v>239</v>
      </c>
      <c r="F185" s="343">
        <v>29894.258149999998</v>
      </c>
      <c r="G185" s="344">
        <v>49308.856939999998</v>
      </c>
      <c r="H185" s="344">
        <v>79203.115090000007</v>
      </c>
      <c r="I185" s="344">
        <v>51410.935010000001</v>
      </c>
      <c r="J185" s="344">
        <v>82303.580090000003</v>
      </c>
      <c r="K185" s="344">
        <v>133714.51509999999</v>
      </c>
      <c r="L185" s="344">
        <v>4472.0612699999992</v>
      </c>
      <c r="M185" s="344">
        <v>11284.331400000001</v>
      </c>
      <c r="N185" s="344">
        <v>15756.392669999999</v>
      </c>
      <c r="O185" s="344">
        <v>228674.02286000003</v>
      </c>
      <c r="P185" s="344">
        <v>21.472060000000003</v>
      </c>
      <c r="Q185" s="344">
        <v>12.12486</v>
      </c>
      <c r="R185" s="345">
        <v>33.596919999999997</v>
      </c>
      <c r="S185" s="7"/>
      <c r="T185" s="7"/>
      <c r="U185" s="7"/>
      <c r="V185" s="7"/>
      <c r="W185" s="7"/>
      <c r="X185" s="7"/>
      <c r="Y185" s="7"/>
      <c r="Z185" s="7"/>
      <c r="AA185" s="7"/>
      <c r="AB185" s="7"/>
    </row>
    <row r="186" spans="1:28" s="315" customFormat="1" ht="13.5">
      <c r="A186" s="341"/>
      <c r="B186" s="341"/>
      <c r="C186" s="341"/>
      <c r="D186" s="341"/>
      <c r="E186" s="342">
        <v>556</v>
      </c>
      <c r="F186" s="343">
        <v>317.72942999999998</v>
      </c>
      <c r="G186" s="344">
        <v>1336.806</v>
      </c>
      <c r="H186" s="344">
        <v>1654.5354299999999</v>
      </c>
      <c r="I186" s="344">
        <v>19032.945239999997</v>
      </c>
      <c r="J186" s="344">
        <v>90863.482300000003</v>
      </c>
      <c r="K186" s="344">
        <v>109896.42754</v>
      </c>
      <c r="L186" s="344">
        <v>20916.782059999998</v>
      </c>
      <c r="M186" s="344">
        <v>45662.480020000003</v>
      </c>
      <c r="N186" s="344">
        <v>66579.26208</v>
      </c>
      <c r="O186" s="344">
        <v>178130.22505000001</v>
      </c>
      <c r="P186" s="344">
        <v>1.9710000000000002E-2</v>
      </c>
      <c r="Q186" s="344">
        <v>0.17956</v>
      </c>
      <c r="R186" s="345">
        <v>0.19927</v>
      </c>
      <c r="S186" s="7"/>
      <c r="T186" s="7"/>
      <c r="U186" s="7"/>
      <c r="V186" s="7"/>
      <c r="W186" s="7"/>
      <c r="X186" s="7"/>
      <c r="Y186" s="7"/>
      <c r="Z186" s="7"/>
      <c r="AA186" s="7"/>
      <c r="AB186" s="7"/>
    </row>
    <row r="187" spans="1:28" s="315" customFormat="1" ht="13.5">
      <c r="A187" s="341"/>
      <c r="B187" s="341"/>
      <c r="C187" s="341"/>
      <c r="D187" s="341"/>
      <c r="E187" s="342">
        <v>591</v>
      </c>
      <c r="F187" s="343">
        <v>12467.852869999999</v>
      </c>
      <c r="G187" s="344">
        <v>6490.9412199999997</v>
      </c>
      <c r="H187" s="344">
        <v>18958.794089999999</v>
      </c>
      <c r="I187" s="344">
        <v>31620.104500000001</v>
      </c>
      <c r="J187" s="344">
        <v>55202.651850000002</v>
      </c>
      <c r="K187" s="344">
        <v>86822.756349999996</v>
      </c>
      <c r="L187" s="344">
        <v>2479.5754999999999</v>
      </c>
      <c r="M187" s="344">
        <v>5709.3953899999997</v>
      </c>
      <c r="N187" s="344">
        <v>8188.9708899999996</v>
      </c>
      <c r="O187" s="344">
        <v>113970.52133</v>
      </c>
      <c r="P187" s="344">
        <v>12.33874</v>
      </c>
      <c r="Q187" s="344">
        <v>3.8444000000000003</v>
      </c>
      <c r="R187" s="345">
        <v>16.183139999999998</v>
      </c>
      <c r="S187" s="7"/>
      <c r="T187" s="7"/>
      <c r="U187" s="7"/>
      <c r="V187" s="7"/>
      <c r="W187" s="7"/>
      <c r="X187" s="7"/>
      <c r="Y187" s="7"/>
      <c r="Z187" s="7"/>
      <c r="AA187" s="7"/>
      <c r="AB187" s="7"/>
    </row>
    <row r="188" spans="1:28" s="315" customFormat="1" ht="13.5">
      <c r="A188" s="341"/>
      <c r="B188" s="341"/>
      <c r="C188" s="341"/>
      <c r="D188" s="341"/>
      <c r="E188" s="342">
        <v>601</v>
      </c>
      <c r="F188" s="343">
        <v>67667.093340000007</v>
      </c>
      <c r="G188" s="344">
        <v>65477.810229999995</v>
      </c>
      <c r="H188" s="344">
        <v>133144.90356999999</v>
      </c>
      <c r="I188" s="344">
        <v>103531.19173999999</v>
      </c>
      <c r="J188" s="344">
        <v>148332.0148</v>
      </c>
      <c r="K188" s="344">
        <v>251863.20653999998</v>
      </c>
      <c r="L188" s="344">
        <v>7058.4047199999995</v>
      </c>
      <c r="M188" s="344">
        <v>7726.0773600000002</v>
      </c>
      <c r="N188" s="344">
        <v>14784.48208</v>
      </c>
      <c r="O188" s="344">
        <v>399792.59219</v>
      </c>
      <c r="P188" s="344">
        <v>104.67341999999999</v>
      </c>
      <c r="Q188" s="344">
        <v>68.973389999999995</v>
      </c>
      <c r="R188" s="345">
        <v>173.64680999999999</v>
      </c>
      <c r="S188" s="7"/>
      <c r="T188" s="7"/>
      <c r="U188" s="7"/>
      <c r="V188" s="7"/>
      <c r="W188" s="7"/>
      <c r="X188" s="7"/>
      <c r="Y188" s="7"/>
      <c r="Z188" s="7"/>
      <c r="AA188" s="7"/>
      <c r="AB188" s="7"/>
    </row>
    <row r="189" spans="1:28" s="315" customFormat="1" ht="13.5">
      <c r="A189" s="341"/>
      <c r="B189" s="341"/>
      <c r="C189" s="341"/>
      <c r="D189" s="336" t="s">
        <v>63</v>
      </c>
      <c r="E189" s="337">
        <v>199</v>
      </c>
      <c r="F189" s="338">
        <v>6321171.5685000001</v>
      </c>
      <c r="G189" s="339">
        <v>4392425.1830799999</v>
      </c>
      <c r="H189" s="339">
        <v>10713596.75158</v>
      </c>
      <c r="I189" s="339">
        <v>1461895.37784</v>
      </c>
      <c r="J189" s="339">
        <v>1324650.7077800001</v>
      </c>
      <c r="K189" s="339">
        <v>2786546.08562</v>
      </c>
      <c r="L189" s="339">
        <v>1351065.8038900001</v>
      </c>
      <c r="M189" s="339">
        <v>986672.96936999995</v>
      </c>
      <c r="N189" s="339">
        <v>2337738.7732600002</v>
      </c>
      <c r="O189" s="339">
        <v>15837881.610459998</v>
      </c>
      <c r="P189" s="339">
        <v>16898025.840120003</v>
      </c>
      <c r="Q189" s="339">
        <v>12282498.255510001</v>
      </c>
      <c r="R189" s="340">
        <v>29180524.095630001</v>
      </c>
      <c r="S189" s="7"/>
      <c r="T189" s="7"/>
      <c r="U189" s="7"/>
      <c r="V189" s="7"/>
      <c r="W189" s="7"/>
      <c r="X189" s="7"/>
      <c r="Y189" s="7"/>
      <c r="Z189" s="7"/>
      <c r="AA189" s="7"/>
      <c r="AB189" s="7"/>
    </row>
    <row r="190" spans="1:28" s="315" customFormat="1" ht="13.5">
      <c r="A190" s="341"/>
      <c r="B190" s="341"/>
      <c r="C190" s="341"/>
      <c r="D190" s="341"/>
      <c r="E190" s="342">
        <v>201</v>
      </c>
      <c r="F190" s="343">
        <v>273557.30067999999</v>
      </c>
      <c r="G190" s="344">
        <v>385491.0919</v>
      </c>
      <c r="H190" s="344">
        <v>659048.39257999999</v>
      </c>
      <c r="I190" s="344">
        <v>182947.15521999999</v>
      </c>
      <c r="J190" s="344">
        <v>325657.73676999996</v>
      </c>
      <c r="K190" s="344">
        <v>508604.89199000003</v>
      </c>
      <c r="L190" s="344">
        <v>9400.6581100000003</v>
      </c>
      <c r="M190" s="344">
        <v>11886.189539999999</v>
      </c>
      <c r="N190" s="344">
        <v>21286.84765</v>
      </c>
      <c r="O190" s="344">
        <v>1188940.13222</v>
      </c>
      <c r="P190" s="344">
        <v>1439.19066</v>
      </c>
      <c r="Q190" s="344">
        <v>168.09687</v>
      </c>
      <c r="R190" s="345">
        <v>1607.2875300000001</v>
      </c>
      <c r="S190" s="7"/>
      <c r="T190" s="7"/>
      <c r="U190" s="7"/>
      <c r="V190" s="7"/>
      <c r="W190" s="7"/>
      <c r="X190" s="7"/>
      <c r="Y190" s="7"/>
      <c r="Z190" s="7"/>
      <c r="AA190" s="7"/>
      <c r="AB190" s="7"/>
    </row>
    <row r="191" spans="1:28" s="315" customFormat="1" ht="13.5">
      <c r="A191" s="341"/>
      <c r="B191" s="341"/>
      <c r="C191" s="341"/>
      <c r="D191" s="341"/>
      <c r="E191" s="342">
        <v>202</v>
      </c>
      <c r="F191" s="343">
        <v>100219.32371</v>
      </c>
      <c r="G191" s="344">
        <v>117904.3388</v>
      </c>
      <c r="H191" s="344">
        <v>218123.66250999999</v>
      </c>
      <c r="I191" s="344">
        <v>59104.59863</v>
      </c>
      <c r="J191" s="344">
        <v>192249.55711000002</v>
      </c>
      <c r="K191" s="344">
        <v>251354.15574000002</v>
      </c>
      <c r="L191" s="344">
        <v>2518.2610199999999</v>
      </c>
      <c r="M191" s="344">
        <v>1809.0611299999998</v>
      </c>
      <c r="N191" s="344">
        <v>4327.32215</v>
      </c>
      <c r="O191" s="344">
        <v>473805.14039999997</v>
      </c>
      <c r="P191" s="344">
        <v>31.117570000000001</v>
      </c>
      <c r="Q191" s="344">
        <v>52.734169999999999</v>
      </c>
      <c r="R191" s="345">
        <v>83.851740000000007</v>
      </c>
      <c r="S191" s="7"/>
      <c r="T191" s="7"/>
      <c r="U191" s="7"/>
      <c r="V191" s="7"/>
      <c r="W191" s="7"/>
      <c r="X191" s="7"/>
      <c r="Y191" s="7"/>
      <c r="Z191" s="7"/>
      <c r="AA191" s="7"/>
      <c r="AB191" s="7"/>
    </row>
    <row r="192" spans="1:28" s="315" customFormat="1" ht="13.5">
      <c r="A192" s="341"/>
      <c r="B192" s="341"/>
      <c r="C192" s="341"/>
      <c r="D192" s="341"/>
      <c r="E192" s="342">
        <v>252</v>
      </c>
      <c r="F192" s="343">
        <v>90480.923500000004</v>
      </c>
      <c r="G192" s="344">
        <v>69817.403090000007</v>
      </c>
      <c r="H192" s="344">
        <v>160298.32659000001</v>
      </c>
      <c r="I192" s="344">
        <v>63384.180130000001</v>
      </c>
      <c r="J192" s="344">
        <v>158805.94151</v>
      </c>
      <c r="K192" s="344">
        <v>222190.12164</v>
      </c>
      <c r="L192" s="344">
        <v>3450.9364500000001</v>
      </c>
      <c r="M192" s="344">
        <v>6949.4841799999995</v>
      </c>
      <c r="N192" s="344">
        <v>10400.420630000001</v>
      </c>
      <c r="O192" s="344">
        <v>392888.86885999999</v>
      </c>
      <c r="P192" s="344">
        <v>41.637749999999997</v>
      </c>
      <c r="Q192" s="344">
        <v>125.69443</v>
      </c>
      <c r="R192" s="345">
        <v>167.33217999999999</v>
      </c>
      <c r="S192" s="7"/>
      <c r="T192" s="7"/>
      <c r="U192" s="7"/>
      <c r="V192" s="7"/>
      <c r="W192" s="7"/>
      <c r="X192" s="7"/>
      <c r="Y192" s="7"/>
      <c r="Z192" s="7"/>
      <c r="AA192" s="7"/>
      <c r="AB192" s="7"/>
    </row>
    <row r="193" spans="1:28" s="315" customFormat="1" ht="13.5">
      <c r="A193" s="341"/>
      <c r="B193" s="341"/>
      <c r="C193" s="341"/>
      <c r="D193" s="341"/>
      <c r="E193" s="342">
        <v>340</v>
      </c>
      <c r="F193" s="343">
        <v>276483.13314999995</v>
      </c>
      <c r="G193" s="344">
        <v>239189.43311000001</v>
      </c>
      <c r="H193" s="344">
        <v>515672.56625999999</v>
      </c>
      <c r="I193" s="344">
        <v>119442.39156</v>
      </c>
      <c r="J193" s="344">
        <v>166732.71361999999</v>
      </c>
      <c r="K193" s="344">
        <v>286175.10518000001</v>
      </c>
      <c r="L193" s="344">
        <v>3958.2510299999999</v>
      </c>
      <c r="M193" s="344">
        <v>14800.63625</v>
      </c>
      <c r="N193" s="344">
        <v>18758.887280000003</v>
      </c>
      <c r="O193" s="344">
        <v>820606.55871999997</v>
      </c>
      <c r="P193" s="344">
        <v>239.47355999999999</v>
      </c>
      <c r="Q193" s="344">
        <v>273.65540999999996</v>
      </c>
      <c r="R193" s="345">
        <v>513.12896999999998</v>
      </c>
      <c r="S193" s="7"/>
      <c r="T193" s="7"/>
      <c r="U193" s="7"/>
      <c r="V193" s="7"/>
      <c r="W193" s="7"/>
      <c r="X193" s="7"/>
      <c r="Y193" s="7"/>
      <c r="Z193" s="7"/>
      <c r="AA193" s="7"/>
      <c r="AB193" s="7"/>
    </row>
    <row r="194" spans="1:28" s="315" customFormat="1" ht="13.5">
      <c r="A194" s="341"/>
      <c r="B194" s="341"/>
      <c r="C194" s="341"/>
      <c r="D194" s="341"/>
      <c r="E194" s="342">
        <v>343</v>
      </c>
      <c r="F194" s="343">
        <v>33509.912530000001</v>
      </c>
      <c r="G194" s="344">
        <v>56051.986920000003</v>
      </c>
      <c r="H194" s="344">
        <v>89561.899449999997</v>
      </c>
      <c r="I194" s="344">
        <v>45312.375189999999</v>
      </c>
      <c r="J194" s="344">
        <v>150930.24359999999</v>
      </c>
      <c r="K194" s="344">
        <v>196242.61878999998</v>
      </c>
      <c r="L194" s="344">
        <v>1916.2237</v>
      </c>
      <c r="M194" s="344">
        <v>4017.9371599999999</v>
      </c>
      <c r="N194" s="344">
        <v>5934.16086</v>
      </c>
      <c r="O194" s="344">
        <v>291738.67910000001</v>
      </c>
      <c r="P194" s="344">
        <v>102.62613</v>
      </c>
      <c r="Q194" s="344">
        <v>100.93306</v>
      </c>
      <c r="R194" s="345">
        <v>203.55919</v>
      </c>
      <c r="S194" s="7"/>
      <c r="T194" s="7"/>
      <c r="U194" s="7"/>
      <c r="V194" s="7"/>
      <c r="W194" s="7"/>
      <c r="X194" s="7"/>
      <c r="Y194" s="7"/>
      <c r="Z194" s="7"/>
      <c r="AA194" s="7"/>
      <c r="AB194" s="7"/>
    </row>
    <row r="195" spans="1:28" s="315" customFormat="1" ht="13.5">
      <c r="A195" s="341"/>
      <c r="B195" s="341"/>
      <c r="C195" s="341"/>
      <c r="D195" s="341"/>
      <c r="E195" s="342">
        <v>553</v>
      </c>
      <c r="F195" s="343">
        <v>2757.9782300000002</v>
      </c>
      <c r="G195" s="344">
        <v>2120.7409500000003</v>
      </c>
      <c r="H195" s="344">
        <v>4878.7191800000001</v>
      </c>
      <c r="I195" s="344">
        <v>10651.145480000001</v>
      </c>
      <c r="J195" s="344">
        <v>46837.983670000001</v>
      </c>
      <c r="K195" s="344">
        <v>57489.129150000001</v>
      </c>
      <c r="L195" s="344">
        <v>17159.505530000002</v>
      </c>
      <c r="M195" s="344">
        <v>45141.876619999995</v>
      </c>
      <c r="N195" s="344">
        <v>62301.382149999998</v>
      </c>
      <c r="O195" s="344">
        <v>124669.23048</v>
      </c>
      <c r="P195" s="344">
        <v>3.406E-2</v>
      </c>
      <c r="Q195" s="344">
        <v>0.87127999999999994</v>
      </c>
      <c r="R195" s="345">
        <v>0.90534000000000003</v>
      </c>
      <c r="S195" s="7"/>
      <c r="T195" s="7"/>
      <c r="U195" s="7"/>
      <c r="V195" s="7"/>
      <c r="W195" s="7"/>
      <c r="X195" s="7"/>
      <c r="Y195" s="7"/>
      <c r="Z195" s="7"/>
      <c r="AA195" s="7"/>
      <c r="AB195" s="7"/>
    </row>
    <row r="196" spans="1:28" s="315" customFormat="1" ht="13.5">
      <c r="A196" s="341"/>
      <c r="B196" s="341"/>
      <c r="C196" s="341"/>
      <c r="D196" s="341"/>
      <c r="E196" s="342">
        <v>554</v>
      </c>
      <c r="F196" s="343">
        <v>2207.90139</v>
      </c>
      <c r="G196" s="344">
        <v>2646.1651400000001</v>
      </c>
      <c r="H196" s="344">
        <v>4854.0665300000001</v>
      </c>
      <c r="I196" s="344">
        <v>13762.42375</v>
      </c>
      <c r="J196" s="344">
        <v>83901.26234999999</v>
      </c>
      <c r="K196" s="344">
        <v>97663.686099999992</v>
      </c>
      <c r="L196" s="344">
        <v>29747.548620000001</v>
      </c>
      <c r="M196" s="344">
        <v>38446.747510000001</v>
      </c>
      <c r="N196" s="344">
        <v>68194.296130000002</v>
      </c>
      <c r="O196" s="344">
        <v>170712.04875999998</v>
      </c>
      <c r="P196" s="344">
        <v>0.43762000000000001</v>
      </c>
      <c r="Q196" s="344">
        <v>7.8569999999999987E-2</v>
      </c>
      <c r="R196" s="345">
        <v>0.51619000000000004</v>
      </c>
      <c r="S196" s="7"/>
      <c r="T196" s="7"/>
      <c r="U196" s="7"/>
      <c r="V196" s="7"/>
      <c r="W196" s="7"/>
      <c r="X196" s="7"/>
      <c r="Y196" s="7"/>
      <c r="Z196" s="7"/>
      <c r="AA196" s="7"/>
      <c r="AB196" s="7"/>
    </row>
    <row r="197" spans="1:28" s="315" customFormat="1" ht="13.5">
      <c r="A197" s="341"/>
      <c r="B197" s="341"/>
      <c r="C197" s="341"/>
      <c r="D197" s="341"/>
      <c r="E197" s="342">
        <v>557</v>
      </c>
      <c r="F197" s="343">
        <v>7824.8935700000002</v>
      </c>
      <c r="G197" s="344">
        <v>54788.729249999997</v>
      </c>
      <c r="H197" s="344">
        <v>62613.622819999997</v>
      </c>
      <c r="I197" s="344">
        <v>33780.178509999998</v>
      </c>
      <c r="J197" s="344">
        <v>153744.03352</v>
      </c>
      <c r="K197" s="344">
        <v>187524.21203</v>
      </c>
      <c r="L197" s="344">
        <v>97971.937980000002</v>
      </c>
      <c r="M197" s="344">
        <v>343125.35355</v>
      </c>
      <c r="N197" s="344">
        <v>441097.29152999999</v>
      </c>
      <c r="O197" s="344">
        <v>691235.12638000003</v>
      </c>
      <c r="P197" s="344">
        <v>3.4322300000000001</v>
      </c>
      <c r="Q197" s="344">
        <v>2.0719499999999997</v>
      </c>
      <c r="R197" s="345">
        <v>5.5041799999999999</v>
      </c>
      <c r="S197" s="7"/>
      <c r="T197" s="7"/>
      <c r="U197" s="7"/>
      <c r="V197" s="7"/>
      <c r="W197" s="7"/>
      <c r="X197" s="7"/>
      <c r="Y197" s="7"/>
      <c r="Z197" s="7"/>
      <c r="AA197" s="7"/>
      <c r="AB197" s="7"/>
    </row>
    <row r="198" spans="1:28" s="315" customFormat="1" ht="13.5">
      <c r="A198" s="341"/>
      <c r="B198" s="341"/>
      <c r="C198" s="341"/>
      <c r="D198" s="341"/>
      <c r="E198" s="342">
        <v>600</v>
      </c>
      <c r="F198" s="343">
        <v>19342.015899999999</v>
      </c>
      <c r="G198" s="344">
        <v>19773.598460000001</v>
      </c>
      <c r="H198" s="344">
        <v>39115.61436</v>
      </c>
      <c r="I198" s="344">
        <v>20848.798139999999</v>
      </c>
      <c r="J198" s="344">
        <v>46142.988530000002</v>
      </c>
      <c r="K198" s="344">
        <v>66991.786670000001</v>
      </c>
      <c r="L198" s="344">
        <v>72437.868109999996</v>
      </c>
      <c r="M198" s="344">
        <v>95830.032849999989</v>
      </c>
      <c r="N198" s="344">
        <v>168267.90096</v>
      </c>
      <c r="O198" s="344">
        <v>274375.30199000001</v>
      </c>
      <c r="P198" s="344">
        <v>7.66594</v>
      </c>
      <c r="Q198" s="344">
        <v>3.7242299999999999</v>
      </c>
      <c r="R198" s="345">
        <v>11.390169999999999</v>
      </c>
      <c r="S198" s="7"/>
      <c r="T198" s="7"/>
      <c r="U198" s="7"/>
      <c r="V198" s="7"/>
      <c r="W198" s="7"/>
      <c r="X198" s="7"/>
      <c r="Y198" s="7"/>
      <c r="Z198" s="7"/>
      <c r="AA198" s="7"/>
      <c r="AB198" s="7"/>
    </row>
    <row r="199" spans="1:28" s="315" customFormat="1" ht="13.5">
      <c r="A199" s="341"/>
      <c r="B199" s="341"/>
      <c r="C199" s="341"/>
      <c r="D199" s="341"/>
      <c r="E199" s="342">
        <v>633</v>
      </c>
      <c r="F199" s="343">
        <v>0</v>
      </c>
      <c r="G199" s="344">
        <v>0</v>
      </c>
      <c r="H199" s="344">
        <v>0</v>
      </c>
      <c r="I199" s="344">
        <v>0</v>
      </c>
      <c r="J199" s="344">
        <v>0</v>
      </c>
      <c r="K199" s="344">
        <v>0</v>
      </c>
      <c r="L199" s="344">
        <v>24291.047999999999</v>
      </c>
      <c r="M199" s="344">
        <v>38472.503210000003</v>
      </c>
      <c r="N199" s="344">
        <v>62763.551209999998</v>
      </c>
      <c r="O199" s="344">
        <v>62763.551209999998</v>
      </c>
      <c r="P199" s="344">
        <v>0</v>
      </c>
      <c r="Q199" s="344">
        <v>0</v>
      </c>
      <c r="R199" s="345">
        <v>0</v>
      </c>
      <c r="S199" s="7"/>
      <c r="T199" s="7"/>
      <c r="U199" s="7"/>
      <c r="V199" s="7"/>
      <c r="W199" s="7"/>
      <c r="X199" s="7"/>
      <c r="Y199" s="7"/>
      <c r="Z199" s="7"/>
      <c r="AA199" s="7"/>
      <c r="AB199" s="7"/>
    </row>
    <row r="200" spans="1:28" s="315" customFormat="1" ht="13.5">
      <c r="A200" s="341"/>
      <c r="B200" s="341"/>
      <c r="C200" s="341"/>
      <c r="D200" s="336" t="s">
        <v>64</v>
      </c>
      <c r="E200" s="337">
        <v>337</v>
      </c>
      <c r="F200" s="338">
        <v>10861.929980000001</v>
      </c>
      <c r="G200" s="339">
        <v>3586.3591900000001</v>
      </c>
      <c r="H200" s="339">
        <v>14448.28917</v>
      </c>
      <c r="I200" s="339">
        <v>105541.16223999999</v>
      </c>
      <c r="J200" s="339">
        <v>11063.950500000001</v>
      </c>
      <c r="K200" s="339">
        <v>116605.11274</v>
      </c>
      <c r="L200" s="339">
        <v>5735.7335599999997</v>
      </c>
      <c r="M200" s="339">
        <v>582.79197999999997</v>
      </c>
      <c r="N200" s="339">
        <v>6318.5255399999996</v>
      </c>
      <c r="O200" s="339">
        <v>137371.92744999999</v>
      </c>
      <c r="P200" s="339">
        <v>7.1873199999999997</v>
      </c>
      <c r="Q200" s="339">
        <v>2.2723400000000002</v>
      </c>
      <c r="R200" s="340">
        <v>9.4596599999999995</v>
      </c>
      <c r="S200" s="7"/>
      <c r="T200" s="7"/>
      <c r="U200" s="7"/>
      <c r="V200" s="7"/>
      <c r="W200" s="7"/>
      <c r="X200" s="7"/>
      <c r="Y200" s="7"/>
      <c r="Z200" s="7"/>
      <c r="AA200" s="7"/>
      <c r="AB200" s="7"/>
    </row>
    <row r="201" spans="1:28" s="315" customFormat="1" ht="13.5">
      <c r="A201" s="341"/>
      <c r="B201" s="341"/>
      <c r="C201" s="341"/>
      <c r="D201" s="341"/>
      <c r="E201" s="342">
        <v>348</v>
      </c>
      <c r="F201" s="343">
        <v>25241.79564</v>
      </c>
      <c r="G201" s="344">
        <v>10842.513060000001</v>
      </c>
      <c r="H201" s="344">
        <v>36084.308700000001</v>
      </c>
      <c r="I201" s="344">
        <v>89043.711219999997</v>
      </c>
      <c r="J201" s="344">
        <v>14730.8336</v>
      </c>
      <c r="K201" s="344">
        <v>103774.54482</v>
      </c>
      <c r="L201" s="344">
        <v>5453.2181900000005</v>
      </c>
      <c r="M201" s="344">
        <v>1718.5012099999999</v>
      </c>
      <c r="N201" s="344">
        <v>7171.7194</v>
      </c>
      <c r="O201" s="344">
        <v>147030.57291999998</v>
      </c>
      <c r="P201" s="344">
        <v>24.6038</v>
      </c>
      <c r="Q201" s="344">
        <v>9.6959999999999997</v>
      </c>
      <c r="R201" s="345">
        <v>34.299800000000005</v>
      </c>
      <c r="S201" s="7"/>
      <c r="T201" s="7"/>
      <c r="U201" s="7"/>
      <c r="V201" s="7"/>
      <c r="W201" s="7"/>
      <c r="X201" s="7"/>
      <c r="Y201" s="7"/>
      <c r="Z201" s="7"/>
      <c r="AA201" s="7"/>
      <c r="AB201" s="7"/>
    </row>
    <row r="202" spans="1:28" s="315" customFormat="1" ht="13.5">
      <c r="A202" s="341"/>
      <c r="B202" s="341"/>
      <c r="C202" s="341"/>
      <c r="D202" s="341"/>
      <c r="E202" s="342">
        <v>355</v>
      </c>
      <c r="F202" s="343">
        <v>32864.439579999998</v>
      </c>
      <c r="G202" s="344">
        <v>19626.34463</v>
      </c>
      <c r="H202" s="344">
        <v>52490.784209999998</v>
      </c>
      <c r="I202" s="344">
        <v>72148.917809999999</v>
      </c>
      <c r="J202" s="344">
        <v>26554.612679999998</v>
      </c>
      <c r="K202" s="344">
        <v>98703.53048999999</v>
      </c>
      <c r="L202" s="344">
        <v>7584.5804600000001</v>
      </c>
      <c r="M202" s="344">
        <v>3065.5777400000002</v>
      </c>
      <c r="N202" s="344">
        <v>10650.1582</v>
      </c>
      <c r="O202" s="344">
        <v>161844.47289999999</v>
      </c>
      <c r="P202" s="344">
        <v>145.22380999999999</v>
      </c>
      <c r="Q202" s="344">
        <v>21.71668</v>
      </c>
      <c r="R202" s="345">
        <v>166.94048999999998</v>
      </c>
      <c r="S202" s="7"/>
      <c r="T202" s="7"/>
      <c r="U202" s="7"/>
      <c r="V202" s="7"/>
      <c r="W202" s="7"/>
      <c r="X202" s="7"/>
      <c r="Y202" s="7"/>
      <c r="Z202" s="7"/>
      <c r="AA202" s="7"/>
      <c r="AB202" s="7"/>
    </row>
    <row r="203" spans="1:28" s="315" customFormat="1" ht="13.5">
      <c r="A203" s="341"/>
      <c r="B203" s="341"/>
      <c r="C203" s="341"/>
      <c r="D203" s="341"/>
      <c r="E203" s="342">
        <v>425</v>
      </c>
      <c r="F203" s="343">
        <v>2165.38463</v>
      </c>
      <c r="G203" s="344">
        <v>3316.3127999999997</v>
      </c>
      <c r="H203" s="344">
        <v>5481.6974299999993</v>
      </c>
      <c r="I203" s="344">
        <v>4977.1974500000006</v>
      </c>
      <c r="J203" s="344">
        <v>2508.6707799999999</v>
      </c>
      <c r="K203" s="344">
        <v>7485.86823</v>
      </c>
      <c r="L203" s="344">
        <v>129.56851</v>
      </c>
      <c r="M203" s="344">
        <v>7.1206400000000007</v>
      </c>
      <c r="N203" s="344">
        <v>136.68914999999998</v>
      </c>
      <c r="O203" s="344">
        <v>13104.25481</v>
      </c>
      <c r="P203" s="344">
        <v>0.14680000000000001</v>
      </c>
      <c r="Q203" s="344">
        <v>4.0348899999999999</v>
      </c>
      <c r="R203" s="345">
        <v>4.1816899999999997</v>
      </c>
      <c r="S203" s="7"/>
      <c r="T203" s="7"/>
      <c r="U203" s="7"/>
      <c r="V203" s="7"/>
      <c r="W203" s="7"/>
      <c r="X203" s="7"/>
      <c r="Y203" s="7"/>
      <c r="Z203" s="7"/>
      <c r="AA203" s="7"/>
      <c r="AB203" s="7"/>
    </row>
    <row r="204" spans="1:28" s="315" customFormat="1" ht="13.5">
      <c r="A204" s="341"/>
      <c r="B204" s="341"/>
      <c r="C204" s="341"/>
      <c r="D204" s="341"/>
      <c r="E204" s="342">
        <v>533</v>
      </c>
      <c r="F204" s="343">
        <v>58620.02549</v>
      </c>
      <c r="G204" s="344">
        <v>19319.686579999998</v>
      </c>
      <c r="H204" s="344">
        <v>77939.712069999994</v>
      </c>
      <c r="I204" s="344">
        <v>148165.97545</v>
      </c>
      <c r="J204" s="344">
        <v>41990.980739999999</v>
      </c>
      <c r="K204" s="344">
        <v>190156.95619</v>
      </c>
      <c r="L204" s="344">
        <v>18600.591609999999</v>
      </c>
      <c r="M204" s="344">
        <v>6887.1656600000006</v>
      </c>
      <c r="N204" s="344">
        <v>25487.757269999998</v>
      </c>
      <c r="O204" s="344">
        <v>293584.42552999995</v>
      </c>
      <c r="P204" s="344">
        <v>62.511389999999999</v>
      </c>
      <c r="Q204" s="344">
        <v>38.279969999999999</v>
      </c>
      <c r="R204" s="345">
        <v>100.79136</v>
      </c>
      <c r="S204" s="7"/>
      <c r="T204" s="7"/>
      <c r="U204" s="7"/>
      <c r="V204" s="7"/>
      <c r="W204" s="7"/>
      <c r="X204" s="7"/>
      <c r="Y204" s="7"/>
      <c r="Z204" s="7"/>
      <c r="AA204" s="7"/>
      <c r="AB204" s="7"/>
    </row>
    <row r="205" spans="1:28" s="315" customFormat="1" ht="13.5">
      <c r="A205" s="341"/>
      <c r="B205" s="341"/>
      <c r="C205" s="341"/>
      <c r="D205" s="341"/>
      <c r="E205" s="342">
        <v>541</v>
      </c>
      <c r="F205" s="343">
        <v>47026.137780000005</v>
      </c>
      <c r="G205" s="344">
        <v>22543.610800000002</v>
      </c>
      <c r="H205" s="344">
        <v>69569.748579999999</v>
      </c>
      <c r="I205" s="344">
        <v>94101.983340000006</v>
      </c>
      <c r="J205" s="344">
        <v>43026.984069999999</v>
      </c>
      <c r="K205" s="344">
        <v>137128.96740999998</v>
      </c>
      <c r="L205" s="344">
        <v>10901.821980000001</v>
      </c>
      <c r="M205" s="344">
        <v>2556.5485099999996</v>
      </c>
      <c r="N205" s="344">
        <v>13458.370489999999</v>
      </c>
      <c r="O205" s="344">
        <v>220157.08648</v>
      </c>
      <c r="P205" s="344">
        <v>35.028370000000002</v>
      </c>
      <c r="Q205" s="344">
        <v>309.81801000000002</v>
      </c>
      <c r="R205" s="345">
        <v>344.84638000000001</v>
      </c>
      <c r="S205" s="7"/>
      <c r="T205" s="7"/>
      <c r="U205" s="7"/>
      <c r="V205" s="7"/>
      <c r="W205" s="7"/>
      <c r="X205" s="7"/>
      <c r="Y205" s="7"/>
      <c r="Z205" s="7"/>
      <c r="AA205" s="7"/>
      <c r="AB205" s="7"/>
    </row>
    <row r="206" spans="1:28" s="315" customFormat="1" ht="13.5">
      <c r="A206" s="341"/>
      <c r="B206" s="341"/>
      <c r="C206" s="341"/>
      <c r="D206" s="341"/>
      <c r="E206" s="342">
        <v>604</v>
      </c>
      <c r="F206" s="343">
        <v>10314.73007</v>
      </c>
      <c r="G206" s="344">
        <v>2712.31639</v>
      </c>
      <c r="H206" s="344">
        <v>13027.046460000001</v>
      </c>
      <c r="I206" s="344">
        <v>63449.884549999995</v>
      </c>
      <c r="J206" s="344">
        <v>15061.420960000001</v>
      </c>
      <c r="K206" s="344">
        <v>78511.305510000006</v>
      </c>
      <c r="L206" s="344">
        <v>433.70699999999999</v>
      </c>
      <c r="M206" s="344">
        <v>273.27209000000005</v>
      </c>
      <c r="N206" s="344">
        <v>706.97908999999993</v>
      </c>
      <c r="O206" s="344">
        <v>92245.331059999997</v>
      </c>
      <c r="P206" s="344">
        <v>24.49643</v>
      </c>
      <c r="Q206" s="344">
        <v>1.12168</v>
      </c>
      <c r="R206" s="345">
        <v>25.618110000000001</v>
      </c>
      <c r="S206" s="7"/>
      <c r="T206" s="7"/>
      <c r="U206" s="7"/>
      <c r="V206" s="7"/>
      <c r="W206" s="7"/>
      <c r="X206" s="7"/>
      <c r="Y206" s="7"/>
      <c r="Z206" s="7"/>
      <c r="AA206" s="7"/>
      <c r="AB206" s="7"/>
    </row>
    <row r="207" spans="1:28" s="315" customFormat="1" ht="13.5">
      <c r="A207" s="341"/>
      <c r="B207" s="341"/>
      <c r="C207" s="341"/>
      <c r="D207" s="341"/>
      <c r="E207" s="342">
        <v>625</v>
      </c>
      <c r="F207" s="343">
        <v>90220.020300000004</v>
      </c>
      <c r="G207" s="344">
        <v>43312.762430000002</v>
      </c>
      <c r="H207" s="344">
        <v>133532.78273000001</v>
      </c>
      <c r="I207" s="344">
        <v>150779.04290999999</v>
      </c>
      <c r="J207" s="344">
        <v>74656.532709999999</v>
      </c>
      <c r="K207" s="344">
        <v>225435.57562000002</v>
      </c>
      <c r="L207" s="344">
        <v>10870.307650000001</v>
      </c>
      <c r="M207" s="344">
        <v>6471.3314299999993</v>
      </c>
      <c r="N207" s="344">
        <v>17341.639079999997</v>
      </c>
      <c r="O207" s="344">
        <v>376309.99742999999</v>
      </c>
      <c r="P207" s="344">
        <v>132.40201000000002</v>
      </c>
      <c r="Q207" s="344">
        <v>94.824850000000012</v>
      </c>
      <c r="R207" s="345">
        <v>227.22685999999999</v>
      </c>
      <c r="S207" s="7"/>
      <c r="T207" s="7"/>
      <c r="U207" s="7"/>
      <c r="V207" s="7"/>
      <c r="W207" s="7"/>
      <c r="X207" s="7"/>
      <c r="Y207" s="7"/>
      <c r="Z207" s="7"/>
      <c r="AA207" s="7"/>
      <c r="AB207" s="7"/>
    </row>
    <row r="208" spans="1:28" s="315" customFormat="1" ht="13.5">
      <c r="A208" s="341"/>
      <c r="B208" s="341"/>
      <c r="C208" s="341"/>
      <c r="D208" s="336" t="s">
        <v>84</v>
      </c>
      <c r="E208" s="337">
        <v>233</v>
      </c>
      <c r="F208" s="338">
        <v>23008.900690000002</v>
      </c>
      <c r="G208" s="339">
        <v>5743.7340599999998</v>
      </c>
      <c r="H208" s="339">
        <v>28752.634750000001</v>
      </c>
      <c r="I208" s="339">
        <v>73685.409400000004</v>
      </c>
      <c r="J208" s="339">
        <v>29838.965800000002</v>
      </c>
      <c r="K208" s="339">
        <v>103524.37520000001</v>
      </c>
      <c r="L208" s="339">
        <v>4227.6843499999995</v>
      </c>
      <c r="M208" s="339">
        <v>1320.2045900000001</v>
      </c>
      <c r="N208" s="339">
        <v>5547.8889400000007</v>
      </c>
      <c r="O208" s="339">
        <v>137824.89888999998</v>
      </c>
      <c r="P208" s="339">
        <v>47.818750000000001</v>
      </c>
      <c r="Q208" s="339">
        <v>16.70562</v>
      </c>
      <c r="R208" s="340">
        <v>64.524370000000005</v>
      </c>
      <c r="S208" s="7"/>
      <c r="T208" s="7"/>
      <c r="U208" s="7"/>
      <c r="V208" s="7"/>
      <c r="W208" s="7"/>
      <c r="X208" s="7"/>
      <c r="Y208" s="7"/>
      <c r="Z208" s="7"/>
      <c r="AA208" s="7"/>
      <c r="AB208" s="7"/>
    </row>
    <row r="209" spans="1:28" s="315" customFormat="1" ht="13.5">
      <c r="A209" s="341"/>
      <c r="B209" s="341"/>
      <c r="C209" s="341"/>
      <c r="D209" s="341"/>
      <c r="E209" s="342">
        <v>234</v>
      </c>
      <c r="F209" s="343">
        <v>12947.510890000001</v>
      </c>
      <c r="G209" s="344">
        <v>11546.19745</v>
      </c>
      <c r="H209" s="344">
        <v>24493.708340000001</v>
      </c>
      <c r="I209" s="344">
        <v>95974.96862</v>
      </c>
      <c r="J209" s="344">
        <v>25483.38048</v>
      </c>
      <c r="K209" s="344">
        <v>121458.34909999999</v>
      </c>
      <c r="L209" s="344">
        <v>2375.3819100000001</v>
      </c>
      <c r="M209" s="344">
        <v>1518.14508</v>
      </c>
      <c r="N209" s="344">
        <v>3893.5269900000003</v>
      </c>
      <c r="O209" s="344">
        <v>149845.58443000002</v>
      </c>
      <c r="P209" s="344">
        <v>79.909570000000002</v>
      </c>
      <c r="Q209" s="344">
        <v>21.660139999999998</v>
      </c>
      <c r="R209" s="345">
        <v>101.56971</v>
      </c>
      <c r="S209" s="7"/>
      <c r="T209" s="7"/>
      <c r="U209" s="7"/>
      <c r="V209" s="7"/>
      <c r="W209" s="7"/>
      <c r="X209" s="7"/>
      <c r="Y209" s="7"/>
      <c r="Z209" s="7"/>
      <c r="AA209" s="7"/>
      <c r="AB209" s="7"/>
    </row>
    <row r="210" spans="1:28" s="315" customFormat="1" ht="13.5">
      <c r="A210" s="341"/>
      <c r="B210" s="341"/>
      <c r="C210" s="341"/>
      <c r="D210" s="341"/>
      <c r="E210" s="342">
        <v>499</v>
      </c>
      <c r="F210" s="343">
        <v>23076.427159999999</v>
      </c>
      <c r="G210" s="344">
        <v>9748.4716800000006</v>
      </c>
      <c r="H210" s="344">
        <v>32824.898840000002</v>
      </c>
      <c r="I210" s="344">
        <v>86306.603589999999</v>
      </c>
      <c r="J210" s="344">
        <v>33624.252909999996</v>
      </c>
      <c r="K210" s="344">
        <v>119930.85649999999</v>
      </c>
      <c r="L210" s="344">
        <v>5241.3409800000009</v>
      </c>
      <c r="M210" s="344">
        <v>2724.3523599999999</v>
      </c>
      <c r="N210" s="344">
        <v>7965.6933399999998</v>
      </c>
      <c r="O210" s="344">
        <v>160721.44868</v>
      </c>
      <c r="P210" s="344">
        <v>24.937480000000001</v>
      </c>
      <c r="Q210" s="344">
        <v>10.082739999999999</v>
      </c>
      <c r="R210" s="345">
        <v>35.020220000000002</v>
      </c>
      <c r="S210" s="7"/>
      <c r="T210" s="7"/>
      <c r="U210" s="7"/>
      <c r="V210" s="7"/>
      <c r="W210" s="7"/>
      <c r="X210" s="7"/>
      <c r="Y210" s="7"/>
      <c r="Z210" s="7"/>
      <c r="AA210" s="7"/>
      <c r="AB210" s="7"/>
    </row>
    <row r="211" spans="1:28" s="315" customFormat="1" ht="13.5">
      <c r="A211" s="341"/>
      <c r="B211" s="341"/>
      <c r="C211" s="341"/>
      <c r="D211" s="341"/>
      <c r="E211" s="342">
        <v>567</v>
      </c>
      <c r="F211" s="343">
        <v>8525.6833699999988</v>
      </c>
      <c r="G211" s="344">
        <v>3380.3750299999997</v>
      </c>
      <c r="H211" s="344">
        <v>11906.0584</v>
      </c>
      <c r="I211" s="344">
        <v>55052.999979999993</v>
      </c>
      <c r="J211" s="344">
        <v>15055.208460000002</v>
      </c>
      <c r="K211" s="344">
        <v>70108.208440000002</v>
      </c>
      <c r="L211" s="344">
        <v>3434.0577400000002</v>
      </c>
      <c r="M211" s="344">
        <v>1315.66968</v>
      </c>
      <c r="N211" s="344">
        <v>4749.7274200000002</v>
      </c>
      <c r="O211" s="344">
        <v>86763.994260000007</v>
      </c>
      <c r="P211" s="344">
        <v>38.723349999999996</v>
      </c>
      <c r="Q211" s="344">
        <v>31.82657</v>
      </c>
      <c r="R211" s="345">
        <v>70.54992</v>
      </c>
      <c r="S211" s="7"/>
      <c r="T211" s="7"/>
      <c r="U211" s="7"/>
      <c r="V211" s="7"/>
      <c r="W211" s="7"/>
      <c r="X211" s="7"/>
      <c r="Y211" s="7"/>
      <c r="Z211" s="7"/>
      <c r="AA211" s="7"/>
      <c r="AB211" s="7"/>
    </row>
    <row r="212" spans="1:28" s="315" customFormat="1" ht="13.5">
      <c r="A212" s="341"/>
      <c r="B212" s="341"/>
      <c r="C212" s="341"/>
      <c r="D212" s="341"/>
      <c r="E212" s="342">
        <v>692</v>
      </c>
      <c r="F212" s="343">
        <v>8290.7283200000002</v>
      </c>
      <c r="G212" s="344">
        <v>3061.2409300000004</v>
      </c>
      <c r="H212" s="344">
        <v>11351.96925</v>
      </c>
      <c r="I212" s="344">
        <v>45140.104479999995</v>
      </c>
      <c r="J212" s="344">
        <v>17208.290089999999</v>
      </c>
      <c r="K212" s="344">
        <v>62348.394569999997</v>
      </c>
      <c r="L212" s="344">
        <v>2805.2245400000002</v>
      </c>
      <c r="M212" s="344">
        <v>1335.4087099999999</v>
      </c>
      <c r="N212" s="344">
        <v>4140.6332499999999</v>
      </c>
      <c r="O212" s="344">
        <v>77840.997069999998</v>
      </c>
      <c r="P212" s="344">
        <v>7.4817900000000002</v>
      </c>
      <c r="Q212" s="344">
        <v>4.3889899999999997</v>
      </c>
      <c r="R212" s="345">
        <v>11.87078</v>
      </c>
      <c r="S212" s="7"/>
      <c r="T212" s="7"/>
      <c r="U212" s="7"/>
      <c r="V212" s="7"/>
      <c r="W212" s="7"/>
      <c r="X212" s="7"/>
      <c r="Y212" s="7"/>
      <c r="Z212" s="7"/>
      <c r="AA212" s="7"/>
      <c r="AB212" s="7"/>
    </row>
    <row r="213" spans="1:28" s="315" customFormat="1" ht="13.5">
      <c r="A213" s="341"/>
      <c r="B213" s="341"/>
      <c r="C213" s="341"/>
      <c r="D213" s="336" t="s">
        <v>276</v>
      </c>
      <c r="E213" s="337">
        <v>224</v>
      </c>
      <c r="F213" s="338">
        <v>188063.37618000002</v>
      </c>
      <c r="G213" s="339">
        <v>76925.250050000002</v>
      </c>
      <c r="H213" s="339">
        <v>264988.62622999999</v>
      </c>
      <c r="I213" s="339">
        <v>208786.81005</v>
      </c>
      <c r="J213" s="339">
        <v>94914.857999999993</v>
      </c>
      <c r="K213" s="339">
        <v>303701.66805000004</v>
      </c>
      <c r="L213" s="339">
        <v>16311.942570000001</v>
      </c>
      <c r="M213" s="339">
        <v>11032.009880000001</v>
      </c>
      <c r="N213" s="339">
        <v>27343.952450000001</v>
      </c>
      <c r="O213" s="339">
        <v>596034.24673000001</v>
      </c>
      <c r="P213" s="339">
        <v>98.003270000000001</v>
      </c>
      <c r="Q213" s="339">
        <v>35.069339999999997</v>
      </c>
      <c r="R213" s="340">
        <v>133.07261</v>
      </c>
      <c r="S213" s="7"/>
      <c r="T213" s="7"/>
      <c r="U213" s="7"/>
      <c r="V213" s="7"/>
      <c r="W213" s="7"/>
      <c r="X213" s="7"/>
      <c r="Y213" s="7"/>
      <c r="Z213" s="7"/>
      <c r="AA213" s="7"/>
      <c r="AB213" s="7"/>
    </row>
    <row r="214" spans="1:28" s="315" customFormat="1" ht="13.5">
      <c r="A214" s="341"/>
      <c r="B214" s="341"/>
      <c r="C214" s="341"/>
      <c r="D214" s="341"/>
      <c r="E214" s="342">
        <v>349</v>
      </c>
      <c r="F214" s="343">
        <v>46808.852909999994</v>
      </c>
      <c r="G214" s="344">
        <v>16371.536340000001</v>
      </c>
      <c r="H214" s="344">
        <v>63180.38925</v>
      </c>
      <c r="I214" s="344">
        <v>101231.25354000001</v>
      </c>
      <c r="J214" s="344">
        <v>47367.621630000001</v>
      </c>
      <c r="K214" s="344">
        <v>148598.87516999998</v>
      </c>
      <c r="L214" s="344">
        <v>5813.5387099999998</v>
      </c>
      <c r="M214" s="344">
        <v>2740.3163999999997</v>
      </c>
      <c r="N214" s="344">
        <v>8553.8551099999986</v>
      </c>
      <c r="O214" s="344">
        <v>220333.11953</v>
      </c>
      <c r="P214" s="344">
        <v>42.433999999999997</v>
      </c>
      <c r="Q214" s="344">
        <v>12.52365</v>
      </c>
      <c r="R214" s="345">
        <v>54.957650000000001</v>
      </c>
      <c r="S214" s="7"/>
      <c r="T214" s="7"/>
      <c r="U214" s="7"/>
      <c r="V214" s="7"/>
      <c r="W214" s="7"/>
      <c r="X214" s="7"/>
      <c r="Y214" s="7"/>
      <c r="Z214" s="7"/>
      <c r="AA214" s="7"/>
      <c r="AB214" s="7"/>
    </row>
    <row r="215" spans="1:28" s="315" customFormat="1" ht="13.5">
      <c r="A215" s="341"/>
      <c r="B215" s="341"/>
      <c r="C215" s="341"/>
      <c r="D215" s="341"/>
      <c r="E215" s="342">
        <v>354</v>
      </c>
      <c r="F215" s="343">
        <v>36583.202140000001</v>
      </c>
      <c r="G215" s="344">
        <v>24569.91401</v>
      </c>
      <c r="H215" s="344">
        <v>61153.116150000002</v>
      </c>
      <c r="I215" s="344">
        <v>110599.96909</v>
      </c>
      <c r="J215" s="344">
        <v>56264.637999999999</v>
      </c>
      <c r="K215" s="344">
        <v>166864.60709</v>
      </c>
      <c r="L215" s="344">
        <v>5569.6711299999997</v>
      </c>
      <c r="M215" s="344">
        <v>4842.4180900000001</v>
      </c>
      <c r="N215" s="344">
        <v>10412.08922</v>
      </c>
      <c r="O215" s="344">
        <v>238429.81246000002</v>
      </c>
      <c r="P215" s="344">
        <v>43.52628</v>
      </c>
      <c r="Q215" s="344">
        <v>21.197419999999997</v>
      </c>
      <c r="R215" s="345">
        <v>64.723699999999994</v>
      </c>
      <c r="S215" s="7"/>
      <c r="T215" s="7"/>
      <c r="U215" s="7"/>
      <c r="V215" s="7"/>
      <c r="W215" s="7"/>
      <c r="X215" s="7"/>
      <c r="Y215" s="7"/>
      <c r="Z215" s="7"/>
      <c r="AA215" s="7"/>
      <c r="AB215" s="7"/>
    </row>
    <row r="216" spans="1:28" s="315" customFormat="1" ht="13.5">
      <c r="A216" s="341"/>
      <c r="B216" s="341"/>
      <c r="C216" s="341"/>
      <c r="D216" s="336" t="s">
        <v>68</v>
      </c>
      <c r="E216" s="337">
        <v>206</v>
      </c>
      <c r="F216" s="338">
        <v>38419.542689999995</v>
      </c>
      <c r="G216" s="339">
        <v>52833.787420000001</v>
      </c>
      <c r="H216" s="339">
        <v>91253.330109999995</v>
      </c>
      <c r="I216" s="339">
        <v>70248.786219999995</v>
      </c>
      <c r="J216" s="339">
        <v>48159.033889999999</v>
      </c>
      <c r="K216" s="339">
        <v>118407.82011</v>
      </c>
      <c r="L216" s="339">
        <v>6898.4535400000004</v>
      </c>
      <c r="M216" s="339">
        <v>5757.2139699999998</v>
      </c>
      <c r="N216" s="339">
        <v>12655.667509999999</v>
      </c>
      <c r="O216" s="339">
        <v>222316.81772999998</v>
      </c>
      <c r="P216" s="339">
        <v>38.442879999999995</v>
      </c>
      <c r="Q216" s="339">
        <v>678.78061000000002</v>
      </c>
      <c r="R216" s="340">
        <v>717.22348999999997</v>
      </c>
      <c r="S216" s="7"/>
      <c r="T216" s="7"/>
      <c r="U216" s="7"/>
      <c r="V216" s="7"/>
      <c r="W216" s="7"/>
      <c r="X216" s="7"/>
      <c r="Y216" s="7"/>
      <c r="Z216" s="7"/>
      <c r="AA216" s="7"/>
      <c r="AB216" s="7"/>
    </row>
    <row r="217" spans="1:28" s="315" customFormat="1" ht="13.5">
      <c r="A217" s="341"/>
      <c r="B217" s="341"/>
      <c r="C217" s="341"/>
      <c r="D217" s="341"/>
      <c r="E217" s="342">
        <v>208</v>
      </c>
      <c r="F217" s="343">
        <v>27757.676170000002</v>
      </c>
      <c r="G217" s="344">
        <v>48916.31164</v>
      </c>
      <c r="H217" s="344">
        <v>76673.987810000006</v>
      </c>
      <c r="I217" s="344">
        <v>76288.360060000006</v>
      </c>
      <c r="J217" s="344">
        <v>73287.933620000011</v>
      </c>
      <c r="K217" s="344">
        <v>149576.29368</v>
      </c>
      <c r="L217" s="344">
        <v>5047.7274299999999</v>
      </c>
      <c r="M217" s="344">
        <v>4272.6964900000003</v>
      </c>
      <c r="N217" s="344">
        <v>9320.4239199999993</v>
      </c>
      <c r="O217" s="344">
        <v>235570.70541</v>
      </c>
      <c r="P217" s="344">
        <v>16.940799999999999</v>
      </c>
      <c r="Q217" s="344">
        <v>16.51878</v>
      </c>
      <c r="R217" s="345">
        <v>33.459580000000003</v>
      </c>
      <c r="S217" s="7"/>
      <c r="T217" s="7"/>
      <c r="U217" s="7"/>
      <c r="V217" s="7"/>
      <c r="W217" s="7"/>
      <c r="X217" s="7"/>
      <c r="Y217" s="7"/>
      <c r="Z217" s="7"/>
      <c r="AA217" s="7"/>
      <c r="AB217" s="7"/>
    </row>
    <row r="218" spans="1:28" s="315" customFormat="1" ht="13.5">
      <c r="A218" s="341"/>
      <c r="B218" s="341"/>
      <c r="C218" s="341"/>
      <c r="D218" s="341"/>
      <c r="E218" s="342">
        <v>427</v>
      </c>
      <c r="F218" s="343">
        <v>52850.437239999999</v>
      </c>
      <c r="G218" s="344">
        <v>67765.052689999997</v>
      </c>
      <c r="H218" s="344">
        <v>120615.48993000001</v>
      </c>
      <c r="I218" s="344">
        <v>98050.77251000001</v>
      </c>
      <c r="J218" s="344">
        <v>95363.442930000005</v>
      </c>
      <c r="K218" s="344">
        <v>193414.21544</v>
      </c>
      <c r="L218" s="344">
        <v>9445.8233199999995</v>
      </c>
      <c r="M218" s="344">
        <v>4686.0702699999993</v>
      </c>
      <c r="N218" s="344">
        <v>14131.89359</v>
      </c>
      <c r="O218" s="344">
        <v>328161.59895999997</v>
      </c>
      <c r="P218" s="344">
        <v>315.82198999999997</v>
      </c>
      <c r="Q218" s="344">
        <v>46.222550000000005</v>
      </c>
      <c r="R218" s="345">
        <v>362.04453999999998</v>
      </c>
      <c r="S218" s="7"/>
      <c r="T218" s="7"/>
      <c r="U218" s="7"/>
      <c r="V218" s="7"/>
      <c r="W218" s="7"/>
      <c r="X218" s="7"/>
      <c r="Y218" s="7"/>
      <c r="Z218" s="7"/>
      <c r="AA218" s="7"/>
      <c r="AB218" s="7"/>
    </row>
    <row r="219" spans="1:28" s="315" customFormat="1" ht="13.5">
      <c r="A219" s="341"/>
      <c r="B219" s="341"/>
      <c r="C219" s="341"/>
      <c r="D219" s="341"/>
      <c r="E219" s="342">
        <v>697</v>
      </c>
      <c r="F219" s="343">
        <v>21509.70291</v>
      </c>
      <c r="G219" s="344">
        <v>15810.56727</v>
      </c>
      <c r="H219" s="344">
        <v>37320.27018</v>
      </c>
      <c r="I219" s="344">
        <v>131002.19198</v>
      </c>
      <c r="J219" s="344">
        <v>155410.77802999999</v>
      </c>
      <c r="K219" s="344">
        <v>286412.97000999999</v>
      </c>
      <c r="L219" s="344">
        <v>3601.8575599999999</v>
      </c>
      <c r="M219" s="344">
        <v>4695.7892599999996</v>
      </c>
      <c r="N219" s="344">
        <v>8297.6468199999999</v>
      </c>
      <c r="O219" s="344">
        <v>332030.88701000001</v>
      </c>
      <c r="P219" s="344">
        <v>29.60539</v>
      </c>
      <c r="Q219" s="344">
        <v>14.229209999999998</v>
      </c>
      <c r="R219" s="345">
        <v>43.834600000000002</v>
      </c>
      <c r="S219" s="7"/>
      <c r="T219" s="7"/>
      <c r="U219" s="7"/>
      <c r="V219" s="7"/>
      <c r="W219" s="7"/>
      <c r="X219" s="7"/>
      <c r="Y219" s="7"/>
      <c r="Z219" s="7"/>
      <c r="AA219" s="7"/>
      <c r="AB219" s="7"/>
    </row>
    <row r="220" spans="1:28" s="315" customFormat="1" ht="13.5">
      <c r="A220" s="341"/>
      <c r="B220" s="341"/>
      <c r="C220" s="341"/>
      <c r="D220" s="336" t="s">
        <v>83</v>
      </c>
      <c r="E220" s="337">
        <v>411</v>
      </c>
      <c r="F220" s="338">
        <v>32314.390739999999</v>
      </c>
      <c r="G220" s="339">
        <v>13576.43974</v>
      </c>
      <c r="H220" s="339">
        <v>45890.830479999997</v>
      </c>
      <c r="I220" s="339">
        <v>75626.865569999994</v>
      </c>
      <c r="J220" s="339">
        <v>35556.061099999999</v>
      </c>
      <c r="K220" s="339">
        <v>111182.92667</v>
      </c>
      <c r="L220" s="339">
        <v>4683.9298600000002</v>
      </c>
      <c r="M220" s="339">
        <v>2608.9719</v>
      </c>
      <c r="N220" s="339">
        <v>7292.9017599999997</v>
      </c>
      <c r="O220" s="339">
        <v>164366.65891</v>
      </c>
      <c r="P220" s="339">
        <v>39.696550000000002</v>
      </c>
      <c r="Q220" s="339">
        <v>7.3860700000000001</v>
      </c>
      <c r="R220" s="340">
        <v>47.082620000000006</v>
      </c>
      <c r="S220" s="7"/>
      <c r="T220" s="7"/>
      <c r="U220" s="7"/>
      <c r="V220" s="7"/>
      <c r="W220" s="7"/>
      <c r="X220" s="7"/>
      <c r="Y220" s="7"/>
      <c r="Z220" s="7"/>
      <c r="AA220" s="7"/>
      <c r="AB220" s="7"/>
    </row>
    <row r="221" spans="1:28" s="315" customFormat="1" ht="13.5">
      <c r="A221" s="341"/>
      <c r="B221" s="341"/>
      <c r="C221" s="341"/>
      <c r="D221" s="341"/>
      <c r="E221" s="342">
        <v>474</v>
      </c>
      <c r="F221" s="343">
        <v>46808.593990000001</v>
      </c>
      <c r="G221" s="344">
        <v>7052.23866</v>
      </c>
      <c r="H221" s="344">
        <v>53860.832649999997</v>
      </c>
      <c r="I221" s="344">
        <v>62334.10209</v>
      </c>
      <c r="J221" s="344">
        <v>19915.10439</v>
      </c>
      <c r="K221" s="344">
        <v>82249.206480000008</v>
      </c>
      <c r="L221" s="344">
        <v>3143.60833</v>
      </c>
      <c r="M221" s="344">
        <v>1936.21624</v>
      </c>
      <c r="N221" s="344">
        <v>5079.8245700000007</v>
      </c>
      <c r="O221" s="344">
        <v>141189.86369999999</v>
      </c>
      <c r="P221" s="344">
        <v>35.462009999999999</v>
      </c>
      <c r="Q221" s="344">
        <v>8.2324300000000008</v>
      </c>
      <c r="R221" s="345">
        <v>43.69444</v>
      </c>
      <c r="S221" s="7"/>
      <c r="T221" s="7"/>
      <c r="U221" s="7"/>
      <c r="V221" s="7"/>
      <c r="W221" s="7"/>
      <c r="X221" s="7"/>
      <c r="Y221" s="7"/>
      <c r="Z221" s="7"/>
      <c r="AA221" s="7"/>
      <c r="AB221" s="7"/>
    </row>
    <row r="222" spans="1:28" s="315" customFormat="1" ht="13.5">
      <c r="A222" s="341"/>
      <c r="B222" s="341"/>
      <c r="C222" s="341"/>
      <c r="D222" s="341"/>
      <c r="E222" s="342">
        <v>516</v>
      </c>
      <c r="F222" s="343">
        <v>116547.55053000001</v>
      </c>
      <c r="G222" s="344">
        <v>88347.99927</v>
      </c>
      <c r="H222" s="344">
        <v>204895.54980000001</v>
      </c>
      <c r="I222" s="344">
        <v>169364.44984000002</v>
      </c>
      <c r="J222" s="344">
        <v>76796.57187</v>
      </c>
      <c r="K222" s="344">
        <v>246161.02171</v>
      </c>
      <c r="L222" s="344">
        <v>10115.76893</v>
      </c>
      <c r="M222" s="344">
        <v>6792.0474899999999</v>
      </c>
      <c r="N222" s="344">
        <v>16907.816420000003</v>
      </c>
      <c r="O222" s="344">
        <v>467964.38793000003</v>
      </c>
      <c r="P222" s="344">
        <v>593.99734000000001</v>
      </c>
      <c r="Q222" s="344">
        <v>48.519529999999996</v>
      </c>
      <c r="R222" s="345">
        <v>642.51687000000004</v>
      </c>
      <c r="S222" s="7"/>
      <c r="T222" s="7"/>
      <c r="U222" s="7"/>
      <c r="V222" s="7"/>
      <c r="W222" s="7"/>
      <c r="X222" s="7"/>
      <c r="Y222" s="7"/>
      <c r="Z222" s="7"/>
      <c r="AA222" s="7"/>
      <c r="AB222" s="7"/>
    </row>
    <row r="223" spans="1:28" s="315" customFormat="1" ht="13.5">
      <c r="A223" s="341"/>
      <c r="B223" s="341"/>
      <c r="C223" s="341"/>
      <c r="D223" s="341"/>
      <c r="E223" s="342">
        <v>563</v>
      </c>
      <c r="F223" s="343">
        <v>55906.697399999997</v>
      </c>
      <c r="G223" s="344">
        <v>49202.85817</v>
      </c>
      <c r="H223" s="344">
        <v>105109.55557</v>
      </c>
      <c r="I223" s="344">
        <v>91653.574989999994</v>
      </c>
      <c r="J223" s="344">
        <v>47288.205780000004</v>
      </c>
      <c r="K223" s="344">
        <v>138941.78077000001</v>
      </c>
      <c r="L223" s="344">
        <v>5741.1193400000002</v>
      </c>
      <c r="M223" s="344">
        <v>2460.5711900000001</v>
      </c>
      <c r="N223" s="344">
        <v>8201.6905299999999</v>
      </c>
      <c r="O223" s="344">
        <v>252253.02687</v>
      </c>
      <c r="P223" s="344">
        <v>63.352739999999997</v>
      </c>
      <c r="Q223" s="344">
        <v>24.135909999999999</v>
      </c>
      <c r="R223" s="345">
        <v>87.488649999999993</v>
      </c>
      <c r="S223" s="7"/>
      <c r="T223" s="7"/>
      <c r="U223" s="7"/>
      <c r="V223" s="7"/>
      <c r="W223" s="7"/>
      <c r="X223" s="7"/>
      <c r="Y223" s="7"/>
      <c r="Z223" s="7"/>
      <c r="AA223" s="7"/>
      <c r="AB223" s="7"/>
    </row>
    <row r="224" spans="1:28" s="315" customFormat="1" ht="13.5">
      <c r="A224" s="341"/>
      <c r="B224" s="341"/>
      <c r="C224" s="341"/>
      <c r="D224" s="336" t="s">
        <v>69</v>
      </c>
      <c r="E224" s="337">
        <v>212</v>
      </c>
      <c r="F224" s="338">
        <v>149733.59843000001</v>
      </c>
      <c r="G224" s="339">
        <v>206039.75496000002</v>
      </c>
      <c r="H224" s="339">
        <v>355773.35339</v>
      </c>
      <c r="I224" s="339">
        <v>160423.83184999999</v>
      </c>
      <c r="J224" s="339">
        <v>398615.32489999995</v>
      </c>
      <c r="K224" s="339">
        <v>559039.15674999997</v>
      </c>
      <c r="L224" s="339">
        <v>6837.5914499999999</v>
      </c>
      <c r="M224" s="339">
        <v>16754.209159999999</v>
      </c>
      <c r="N224" s="339">
        <v>23591.800609999998</v>
      </c>
      <c r="O224" s="339">
        <v>938404.31074999995</v>
      </c>
      <c r="P224" s="339">
        <v>212.25366</v>
      </c>
      <c r="Q224" s="339">
        <v>266.34843000000001</v>
      </c>
      <c r="R224" s="340">
        <v>478.60209000000003</v>
      </c>
      <c r="S224" s="7"/>
      <c r="T224" s="7"/>
      <c r="U224" s="7"/>
      <c r="V224" s="7"/>
      <c r="W224" s="7"/>
      <c r="X224" s="7"/>
      <c r="Y224" s="7"/>
      <c r="Z224" s="7"/>
      <c r="AA224" s="7"/>
      <c r="AB224" s="7"/>
    </row>
    <row r="225" spans="1:28" s="315" customFormat="1" ht="13.5">
      <c r="A225" s="341"/>
      <c r="B225" s="341"/>
      <c r="C225" s="341"/>
      <c r="D225" s="341"/>
      <c r="E225" s="342">
        <v>213</v>
      </c>
      <c r="F225" s="343">
        <v>63325.716520000002</v>
      </c>
      <c r="G225" s="344">
        <v>63938.846590000001</v>
      </c>
      <c r="H225" s="344">
        <v>127264.56311</v>
      </c>
      <c r="I225" s="344">
        <v>68120.692020000002</v>
      </c>
      <c r="J225" s="344">
        <v>84453.669939999992</v>
      </c>
      <c r="K225" s="344">
        <v>152574.36196000001</v>
      </c>
      <c r="L225" s="344">
        <v>2634.3777099999998</v>
      </c>
      <c r="M225" s="344">
        <v>3970.45811</v>
      </c>
      <c r="N225" s="344">
        <v>6604.8358200000002</v>
      </c>
      <c r="O225" s="344">
        <v>286443.76088999998</v>
      </c>
      <c r="P225" s="344">
        <v>41.231699999999996</v>
      </c>
      <c r="Q225" s="344">
        <v>76.897320000000008</v>
      </c>
      <c r="R225" s="345">
        <v>118.12902</v>
      </c>
      <c r="S225" s="7"/>
      <c r="T225" s="7"/>
      <c r="U225" s="7"/>
      <c r="V225" s="7"/>
      <c r="W225" s="7"/>
      <c r="X225" s="7"/>
      <c r="Y225" s="7"/>
      <c r="Z225" s="7"/>
      <c r="AA225" s="7"/>
      <c r="AB225" s="7"/>
    </row>
    <row r="226" spans="1:28" s="315" customFormat="1" ht="13.5">
      <c r="A226" s="341"/>
      <c r="B226" s="341"/>
      <c r="C226" s="341"/>
      <c r="D226" s="341"/>
      <c r="E226" s="342">
        <v>215</v>
      </c>
      <c r="F226" s="343">
        <v>25615.057219999999</v>
      </c>
      <c r="G226" s="344">
        <v>23141.891609999999</v>
      </c>
      <c r="H226" s="344">
        <v>48756.948830000001</v>
      </c>
      <c r="I226" s="344">
        <v>92922.938370000003</v>
      </c>
      <c r="J226" s="344">
        <v>87361.370060000001</v>
      </c>
      <c r="K226" s="344">
        <v>180284.30843</v>
      </c>
      <c r="L226" s="344">
        <v>5933.2127199999995</v>
      </c>
      <c r="M226" s="344">
        <v>5371.7563700000001</v>
      </c>
      <c r="N226" s="344">
        <v>11304.969090000001</v>
      </c>
      <c r="O226" s="344">
        <v>240346.22634999998</v>
      </c>
      <c r="P226" s="344">
        <v>113.18850999999999</v>
      </c>
      <c r="Q226" s="344">
        <v>50.556480000000001</v>
      </c>
      <c r="R226" s="345">
        <v>163.74499</v>
      </c>
      <c r="S226" s="7"/>
      <c r="T226" s="7"/>
      <c r="U226" s="7"/>
      <c r="V226" s="7"/>
      <c r="W226" s="7"/>
      <c r="X226" s="7"/>
      <c r="Y226" s="7"/>
      <c r="Z226" s="7"/>
      <c r="AA226" s="7"/>
      <c r="AB226" s="7"/>
    </row>
    <row r="227" spans="1:28" s="315" customFormat="1" ht="13.5">
      <c r="A227" s="341"/>
      <c r="B227" s="341"/>
      <c r="C227" s="341"/>
      <c r="D227" s="341"/>
      <c r="E227" s="342">
        <v>296</v>
      </c>
      <c r="F227" s="343">
        <v>203164.34705000001</v>
      </c>
      <c r="G227" s="344">
        <v>308858.38584</v>
      </c>
      <c r="H227" s="344">
        <v>512022.73288999998</v>
      </c>
      <c r="I227" s="344">
        <v>105160.54751999999</v>
      </c>
      <c r="J227" s="344">
        <v>214512.29957</v>
      </c>
      <c r="K227" s="344">
        <v>319672.84709</v>
      </c>
      <c r="L227" s="344">
        <v>6733.4868200000001</v>
      </c>
      <c r="M227" s="344">
        <v>14911.742920000001</v>
      </c>
      <c r="N227" s="344">
        <v>21645.229739999999</v>
      </c>
      <c r="O227" s="344">
        <v>853340.80972000002</v>
      </c>
      <c r="P227" s="344">
        <v>540.76906000000008</v>
      </c>
      <c r="Q227" s="344">
        <v>341.73381999999998</v>
      </c>
      <c r="R227" s="345">
        <v>882.50288</v>
      </c>
      <c r="S227" s="7"/>
      <c r="T227" s="7"/>
      <c r="U227" s="7"/>
      <c r="V227" s="7"/>
      <c r="W227" s="7"/>
      <c r="X227" s="7"/>
      <c r="Y227" s="7"/>
      <c r="Z227" s="7"/>
      <c r="AA227" s="7"/>
      <c r="AB227" s="7"/>
    </row>
    <row r="228" spans="1:28" s="315" customFormat="1" ht="13.5">
      <c r="A228" s="341"/>
      <c r="B228" s="341"/>
      <c r="C228" s="341"/>
      <c r="D228" s="341"/>
      <c r="E228" s="342">
        <v>303</v>
      </c>
      <c r="F228" s="343">
        <v>183209.83696000002</v>
      </c>
      <c r="G228" s="344">
        <v>160697.55555000002</v>
      </c>
      <c r="H228" s="344">
        <v>343907.39250999998</v>
      </c>
      <c r="I228" s="344">
        <v>248436.65362999999</v>
      </c>
      <c r="J228" s="344">
        <v>378711.01001999999</v>
      </c>
      <c r="K228" s="344">
        <v>627147.66365</v>
      </c>
      <c r="L228" s="344">
        <v>10709.610500000001</v>
      </c>
      <c r="M228" s="344">
        <v>14401.998079999999</v>
      </c>
      <c r="N228" s="344">
        <v>25111.608579999996</v>
      </c>
      <c r="O228" s="344">
        <v>996166.66474000004</v>
      </c>
      <c r="P228" s="344">
        <v>296.87968000000001</v>
      </c>
      <c r="Q228" s="344">
        <v>109.80462</v>
      </c>
      <c r="R228" s="345">
        <v>406.68430000000001</v>
      </c>
      <c r="S228" s="7"/>
      <c r="T228" s="7"/>
      <c r="U228" s="7"/>
      <c r="V228" s="7"/>
      <c r="W228" s="7"/>
      <c r="X228" s="7"/>
      <c r="Y228" s="7"/>
      <c r="Z228" s="7"/>
      <c r="AA228" s="7"/>
      <c r="AB228" s="7"/>
    </row>
    <row r="229" spans="1:28" s="315" customFormat="1" ht="13.5">
      <c r="A229" s="341"/>
      <c r="B229" s="341"/>
      <c r="C229" s="341"/>
      <c r="D229" s="341"/>
      <c r="E229" s="342">
        <v>420</v>
      </c>
      <c r="F229" s="343">
        <v>38463.770329999999</v>
      </c>
      <c r="G229" s="344">
        <v>58576.418090000006</v>
      </c>
      <c r="H229" s="344">
        <v>97040.188420000006</v>
      </c>
      <c r="I229" s="344">
        <v>51788.100200000001</v>
      </c>
      <c r="J229" s="344">
        <v>104059.60436</v>
      </c>
      <c r="K229" s="344">
        <v>155847.70456000001</v>
      </c>
      <c r="L229" s="344">
        <v>8282.0040200000003</v>
      </c>
      <c r="M229" s="344">
        <v>8833.9907700000003</v>
      </c>
      <c r="N229" s="344">
        <v>17115.994790000001</v>
      </c>
      <c r="O229" s="344">
        <v>270003.88776999997</v>
      </c>
      <c r="P229" s="344">
        <v>41.261139999999997</v>
      </c>
      <c r="Q229" s="344">
        <v>42.67398</v>
      </c>
      <c r="R229" s="345">
        <v>83.935119999999998</v>
      </c>
      <c r="S229" s="7"/>
      <c r="T229" s="7"/>
      <c r="U229" s="7"/>
      <c r="V229" s="7"/>
      <c r="W229" s="7"/>
      <c r="X229" s="7"/>
      <c r="Y229" s="7"/>
      <c r="Z229" s="7"/>
      <c r="AA229" s="7"/>
      <c r="AB229" s="7"/>
    </row>
    <row r="230" spans="1:28" s="315" customFormat="1" ht="13.5">
      <c r="A230" s="341"/>
      <c r="B230" s="341"/>
      <c r="C230" s="341"/>
      <c r="D230" s="341"/>
      <c r="E230" s="342">
        <v>446</v>
      </c>
      <c r="F230" s="343">
        <v>33134.647300000004</v>
      </c>
      <c r="G230" s="344">
        <v>24975.959930000001</v>
      </c>
      <c r="H230" s="344">
        <v>58110.607229999994</v>
      </c>
      <c r="I230" s="344">
        <v>54540.483639999999</v>
      </c>
      <c r="J230" s="344">
        <v>93728.169180000012</v>
      </c>
      <c r="K230" s="344">
        <v>148268.65281999999</v>
      </c>
      <c r="L230" s="344">
        <v>2624.8824300000001</v>
      </c>
      <c r="M230" s="344">
        <v>2258.15969</v>
      </c>
      <c r="N230" s="344">
        <v>4883.0421200000001</v>
      </c>
      <c r="O230" s="344">
        <v>211262.30216999998</v>
      </c>
      <c r="P230" s="344">
        <v>91.988039999999998</v>
      </c>
      <c r="Q230" s="344">
        <v>8.217979999999999</v>
      </c>
      <c r="R230" s="345">
        <v>100.20602000000001</v>
      </c>
      <c r="S230" s="7"/>
      <c r="T230" s="7"/>
      <c r="U230" s="7"/>
      <c r="V230" s="7"/>
      <c r="W230" s="7"/>
      <c r="X230" s="7"/>
      <c r="Y230" s="7"/>
      <c r="Z230" s="7"/>
      <c r="AA230" s="7"/>
      <c r="AB230" s="7"/>
    </row>
    <row r="231" spans="1:28" s="315" customFormat="1" ht="13.5">
      <c r="A231" s="341"/>
      <c r="B231" s="341"/>
      <c r="C231" s="341"/>
      <c r="D231" s="341"/>
      <c r="E231" s="342">
        <v>477</v>
      </c>
      <c r="F231" s="343">
        <v>19002.277559999999</v>
      </c>
      <c r="G231" s="344">
        <v>4266.9322899999997</v>
      </c>
      <c r="H231" s="344">
        <v>23269.209850000003</v>
      </c>
      <c r="I231" s="344">
        <v>44159.376049999999</v>
      </c>
      <c r="J231" s="344">
        <v>36771.924140000003</v>
      </c>
      <c r="K231" s="344">
        <v>80931.300189999994</v>
      </c>
      <c r="L231" s="344">
        <v>3791.8043900000002</v>
      </c>
      <c r="M231" s="344">
        <v>3944.0119399999999</v>
      </c>
      <c r="N231" s="344">
        <v>7735.8163299999997</v>
      </c>
      <c r="O231" s="344">
        <v>111936.32637000001</v>
      </c>
      <c r="P231" s="344">
        <v>23.85547</v>
      </c>
      <c r="Q231" s="344">
        <v>43.151029999999999</v>
      </c>
      <c r="R231" s="345">
        <v>67.006500000000003</v>
      </c>
      <c r="S231" s="7"/>
      <c r="T231" s="7"/>
      <c r="U231" s="7"/>
      <c r="V231" s="7"/>
      <c r="W231" s="7"/>
      <c r="X231" s="7"/>
      <c r="Y231" s="7"/>
      <c r="Z231" s="7"/>
      <c r="AA231" s="7"/>
      <c r="AB231" s="7"/>
    </row>
    <row r="232" spans="1:28" s="315" customFormat="1" ht="13.5">
      <c r="A232" s="341"/>
      <c r="B232" s="341"/>
      <c r="C232" s="341"/>
      <c r="D232" s="341"/>
      <c r="E232" s="342">
        <v>481</v>
      </c>
      <c r="F232" s="343">
        <v>29392.040069999999</v>
      </c>
      <c r="G232" s="344">
        <v>39522.101969999996</v>
      </c>
      <c r="H232" s="344">
        <v>68914.142040000006</v>
      </c>
      <c r="I232" s="344">
        <v>72197.700290000008</v>
      </c>
      <c r="J232" s="344">
        <v>93358.354099999997</v>
      </c>
      <c r="K232" s="344">
        <v>165556.05438999998</v>
      </c>
      <c r="L232" s="344">
        <v>2587.0776800000003</v>
      </c>
      <c r="M232" s="344">
        <v>3810.3269599999999</v>
      </c>
      <c r="N232" s="344">
        <v>6397.4046399999997</v>
      </c>
      <c r="O232" s="344">
        <v>240867.60107</v>
      </c>
      <c r="P232" s="344">
        <v>35.920859999999998</v>
      </c>
      <c r="Q232" s="344">
        <v>15.099080000000001</v>
      </c>
      <c r="R232" s="345">
        <v>51.019940000000005</v>
      </c>
      <c r="S232" s="7"/>
      <c r="T232" s="7"/>
      <c r="U232" s="7"/>
      <c r="V232" s="7"/>
      <c r="W232" s="7"/>
      <c r="X232" s="7"/>
      <c r="Y232" s="7"/>
      <c r="Z232" s="7"/>
      <c r="AA232" s="7"/>
      <c r="AB232" s="7"/>
    </row>
    <row r="233" spans="1:28" s="315" customFormat="1" ht="13.5">
      <c r="A233" s="341"/>
      <c r="B233" s="341"/>
      <c r="C233" s="341"/>
      <c r="D233" s="341"/>
      <c r="E233" s="342">
        <v>521</v>
      </c>
      <c r="F233" s="343">
        <v>22642.666260000002</v>
      </c>
      <c r="G233" s="344">
        <v>20104.42252</v>
      </c>
      <c r="H233" s="344">
        <v>42747.088779999998</v>
      </c>
      <c r="I233" s="344">
        <v>38605.68823</v>
      </c>
      <c r="J233" s="344">
        <v>61085.901659999996</v>
      </c>
      <c r="K233" s="344">
        <v>99691.589890000003</v>
      </c>
      <c r="L233" s="344">
        <v>704.16250000000002</v>
      </c>
      <c r="M233" s="344">
        <v>1876.6410600000002</v>
      </c>
      <c r="N233" s="344">
        <v>2580.8035599999998</v>
      </c>
      <c r="O233" s="344">
        <v>145019.48222999999</v>
      </c>
      <c r="P233" s="344">
        <v>29.264959999999999</v>
      </c>
      <c r="Q233" s="344">
        <v>4.3645399999999999</v>
      </c>
      <c r="R233" s="345">
        <v>33.6295</v>
      </c>
      <c r="S233" s="7"/>
      <c r="T233" s="7"/>
      <c r="U233" s="7"/>
      <c r="V233" s="7"/>
      <c r="W233" s="7"/>
      <c r="X233" s="7"/>
      <c r="Y233" s="7"/>
      <c r="Z233" s="7"/>
      <c r="AA233" s="7"/>
      <c r="AB233" s="7"/>
    </row>
    <row r="234" spans="1:28" s="315" customFormat="1" ht="13.5">
      <c r="A234" s="341"/>
      <c r="B234" s="341"/>
      <c r="C234" s="341"/>
      <c r="D234" s="341"/>
      <c r="E234" s="342">
        <v>542</v>
      </c>
      <c r="F234" s="343">
        <v>20062.633109999999</v>
      </c>
      <c r="G234" s="344">
        <v>9118.0393499999991</v>
      </c>
      <c r="H234" s="344">
        <v>29180.672460000002</v>
      </c>
      <c r="I234" s="344">
        <v>58919.871509999997</v>
      </c>
      <c r="J234" s="344">
        <v>37169.496039999998</v>
      </c>
      <c r="K234" s="344">
        <v>96089.367549999995</v>
      </c>
      <c r="L234" s="344">
        <v>2561.0416800000003</v>
      </c>
      <c r="M234" s="344">
        <v>1704.2061699999999</v>
      </c>
      <c r="N234" s="344">
        <v>4265.2478499999997</v>
      </c>
      <c r="O234" s="344">
        <v>129535.28786</v>
      </c>
      <c r="P234" s="344">
        <v>21.936400000000003</v>
      </c>
      <c r="Q234" s="344">
        <v>6.5959500000000002</v>
      </c>
      <c r="R234" s="345">
        <v>28.532349999999997</v>
      </c>
      <c r="S234" s="7"/>
      <c r="T234" s="7"/>
      <c r="U234" s="7"/>
      <c r="V234" s="7"/>
      <c r="W234" s="7"/>
      <c r="X234" s="7"/>
      <c r="Y234" s="7"/>
      <c r="Z234" s="7"/>
      <c r="AA234" s="7"/>
      <c r="AB234" s="7"/>
    </row>
    <row r="235" spans="1:28" s="315" customFormat="1" ht="13.5">
      <c r="A235" s="341"/>
      <c r="B235" s="341"/>
      <c r="C235" s="341"/>
      <c r="D235" s="341"/>
      <c r="E235" s="342">
        <v>558</v>
      </c>
      <c r="F235" s="343">
        <v>9481.0412100000012</v>
      </c>
      <c r="G235" s="344">
        <v>86482.021069999988</v>
      </c>
      <c r="H235" s="344">
        <v>95963.062279999998</v>
      </c>
      <c r="I235" s="344">
        <v>17018.878339999999</v>
      </c>
      <c r="J235" s="344">
        <v>111166.10163999999</v>
      </c>
      <c r="K235" s="344">
        <v>128184.97998</v>
      </c>
      <c r="L235" s="344">
        <v>22169.20982</v>
      </c>
      <c r="M235" s="344">
        <v>169282.87684000001</v>
      </c>
      <c r="N235" s="344">
        <v>191452.08666</v>
      </c>
      <c r="O235" s="344">
        <v>415600.12891999999</v>
      </c>
      <c r="P235" s="344">
        <v>0.34914999999999996</v>
      </c>
      <c r="Q235" s="344">
        <v>1.9424699999999999</v>
      </c>
      <c r="R235" s="345">
        <v>2.29162</v>
      </c>
      <c r="S235" s="7"/>
      <c r="T235" s="7"/>
      <c r="U235" s="7"/>
      <c r="V235" s="7"/>
      <c r="W235" s="7"/>
      <c r="X235" s="7"/>
      <c r="Y235" s="7"/>
      <c r="Z235" s="7"/>
      <c r="AA235" s="7"/>
      <c r="AB235" s="7"/>
    </row>
    <row r="236" spans="1:28" s="315" customFormat="1" ht="13.5">
      <c r="A236" s="341"/>
      <c r="B236" s="341"/>
      <c r="C236" s="341"/>
      <c r="D236" s="341"/>
      <c r="E236" s="342">
        <v>580</v>
      </c>
      <c r="F236" s="343">
        <v>25828.471519999999</v>
      </c>
      <c r="G236" s="344">
        <v>21662.484980000001</v>
      </c>
      <c r="H236" s="344">
        <v>47490.9565</v>
      </c>
      <c r="I236" s="344">
        <v>77210.382230000003</v>
      </c>
      <c r="J236" s="344">
        <v>110697.15979999999</v>
      </c>
      <c r="K236" s="344">
        <v>187907.54203000001</v>
      </c>
      <c r="L236" s="344">
        <v>76250.234510000009</v>
      </c>
      <c r="M236" s="344">
        <v>129539.2363</v>
      </c>
      <c r="N236" s="344">
        <v>205789.47081</v>
      </c>
      <c r="O236" s="344">
        <v>441187.96933999995</v>
      </c>
      <c r="P236" s="344">
        <v>23.710459999999998</v>
      </c>
      <c r="Q236" s="344">
        <v>18.980400000000003</v>
      </c>
      <c r="R236" s="345">
        <v>42.690860000000001</v>
      </c>
      <c r="S236" s="7"/>
      <c r="T236" s="7"/>
      <c r="U236" s="7"/>
      <c r="V236" s="7"/>
      <c r="W236" s="7"/>
      <c r="X236" s="7"/>
      <c r="Y236" s="7"/>
      <c r="Z236" s="7"/>
      <c r="AA236" s="7"/>
      <c r="AB236" s="7"/>
    </row>
    <row r="237" spans="1:28" s="315" customFormat="1" ht="13.5">
      <c r="A237" s="341"/>
      <c r="B237" s="341"/>
      <c r="C237" s="341"/>
      <c r="D237" s="336" t="s">
        <v>86</v>
      </c>
      <c r="E237" s="337">
        <v>291</v>
      </c>
      <c r="F237" s="338">
        <v>14304.667640000001</v>
      </c>
      <c r="G237" s="339">
        <v>8096.8388099999993</v>
      </c>
      <c r="H237" s="339">
        <v>22401.506450000001</v>
      </c>
      <c r="I237" s="339">
        <v>52281.258849999998</v>
      </c>
      <c r="J237" s="339">
        <v>12089.443539999998</v>
      </c>
      <c r="K237" s="339">
        <v>64370.702389999999</v>
      </c>
      <c r="L237" s="339">
        <v>2754.4821699999998</v>
      </c>
      <c r="M237" s="339">
        <v>711.18982999999992</v>
      </c>
      <c r="N237" s="339">
        <v>3465.672</v>
      </c>
      <c r="O237" s="339">
        <v>90237.880839999998</v>
      </c>
      <c r="P237" s="339">
        <v>18.354479999999999</v>
      </c>
      <c r="Q237" s="339">
        <v>10.81917</v>
      </c>
      <c r="R237" s="340">
        <v>29.173650000000002</v>
      </c>
      <c r="S237" s="7"/>
      <c r="T237" s="7"/>
      <c r="U237" s="7"/>
      <c r="V237" s="7"/>
      <c r="W237" s="7"/>
      <c r="X237" s="7"/>
      <c r="Y237" s="7"/>
      <c r="Z237" s="7"/>
      <c r="AA237" s="7"/>
      <c r="AB237" s="7"/>
    </row>
    <row r="238" spans="1:28" s="315" customFormat="1" ht="13.5">
      <c r="A238" s="341"/>
      <c r="B238" s="341"/>
      <c r="C238" s="341"/>
      <c r="D238" s="341"/>
      <c r="E238" s="342">
        <v>378</v>
      </c>
      <c r="F238" s="343">
        <v>47043.385119999999</v>
      </c>
      <c r="G238" s="344">
        <v>12834.82778</v>
      </c>
      <c r="H238" s="344">
        <v>59878.212899999999</v>
      </c>
      <c r="I238" s="344">
        <v>85571.096340000004</v>
      </c>
      <c r="J238" s="344">
        <v>19641.095929999999</v>
      </c>
      <c r="K238" s="344">
        <v>105212.19227</v>
      </c>
      <c r="L238" s="344">
        <v>3963.1961800000004</v>
      </c>
      <c r="M238" s="344">
        <v>953.24406999999997</v>
      </c>
      <c r="N238" s="344">
        <v>4916.4402499999997</v>
      </c>
      <c r="O238" s="344">
        <v>170006.84542</v>
      </c>
      <c r="P238" s="344">
        <v>34.800830000000005</v>
      </c>
      <c r="Q238" s="344">
        <v>16.57272</v>
      </c>
      <c r="R238" s="345">
        <v>51.373550000000002</v>
      </c>
      <c r="S238" s="7"/>
      <c r="T238" s="7"/>
      <c r="U238" s="7"/>
      <c r="V238" s="7"/>
      <c r="W238" s="7"/>
      <c r="X238" s="7"/>
      <c r="Y238" s="7"/>
      <c r="Z238" s="7"/>
      <c r="AA238" s="7"/>
      <c r="AB238" s="7"/>
    </row>
    <row r="239" spans="1:28" s="315" customFormat="1" ht="13.5">
      <c r="A239" s="341"/>
      <c r="B239" s="341"/>
      <c r="C239" s="341"/>
      <c r="D239" s="341"/>
      <c r="E239" s="342">
        <v>391</v>
      </c>
      <c r="F239" s="343">
        <v>30828.324390000002</v>
      </c>
      <c r="G239" s="344">
        <v>7054.4236200000005</v>
      </c>
      <c r="H239" s="344">
        <v>37882.748009999996</v>
      </c>
      <c r="I239" s="344">
        <v>123986.25929999999</v>
      </c>
      <c r="J239" s="344">
        <v>22601.859170000003</v>
      </c>
      <c r="K239" s="344">
        <v>146588.11846999999</v>
      </c>
      <c r="L239" s="344">
        <v>12326.832410000001</v>
      </c>
      <c r="M239" s="344">
        <v>2762.4694</v>
      </c>
      <c r="N239" s="344">
        <v>15089.301810000001</v>
      </c>
      <c r="O239" s="344">
        <v>199560.16829</v>
      </c>
      <c r="P239" s="344">
        <v>47.851529999999997</v>
      </c>
      <c r="Q239" s="344">
        <v>9.1004000000000005</v>
      </c>
      <c r="R239" s="345">
        <v>56.951929999999997</v>
      </c>
      <c r="S239" s="7"/>
      <c r="T239" s="7"/>
      <c r="U239" s="7"/>
      <c r="V239" s="7"/>
      <c r="W239" s="7"/>
      <c r="X239" s="7"/>
      <c r="Y239" s="7"/>
      <c r="Z239" s="7"/>
      <c r="AA239" s="7"/>
      <c r="AB239" s="7"/>
    </row>
    <row r="240" spans="1:28" s="315" customFormat="1" ht="13.5">
      <c r="A240" s="341"/>
      <c r="B240" s="341"/>
      <c r="C240" s="341"/>
      <c r="D240" s="341"/>
      <c r="E240" s="342">
        <v>545</v>
      </c>
      <c r="F240" s="343">
        <v>25691.919129999998</v>
      </c>
      <c r="G240" s="344">
        <v>4808.7372500000001</v>
      </c>
      <c r="H240" s="344">
        <v>30500.65638</v>
      </c>
      <c r="I240" s="344">
        <v>84954.73285</v>
      </c>
      <c r="J240" s="344">
        <v>21787.52018</v>
      </c>
      <c r="K240" s="344">
        <v>106742.25303000001</v>
      </c>
      <c r="L240" s="344">
        <v>4871.8451299999997</v>
      </c>
      <c r="M240" s="344">
        <v>2622.5356000000002</v>
      </c>
      <c r="N240" s="344">
        <v>7494.3807300000008</v>
      </c>
      <c r="O240" s="344">
        <v>144737.29014</v>
      </c>
      <c r="P240" s="344">
        <v>26.317740000000001</v>
      </c>
      <c r="Q240" s="344">
        <v>13.34918</v>
      </c>
      <c r="R240" s="345">
        <v>39.666919999999998</v>
      </c>
      <c r="S240" s="7"/>
      <c r="T240" s="7"/>
      <c r="U240" s="7"/>
      <c r="V240" s="7"/>
      <c r="W240" s="7"/>
      <c r="X240" s="7"/>
      <c r="Y240" s="7"/>
      <c r="Z240" s="7"/>
      <c r="AA240" s="7"/>
      <c r="AB240" s="7"/>
    </row>
    <row r="241" spans="1:28" s="315" customFormat="1" ht="13.5">
      <c r="A241" s="341"/>
      <c r="B241" s="341"/>
      <c r="C241" s="341"/>
      <c r="D241" s="336" t="s">
        <v>277</v>
      </c>
      <c r="E241" s="337">
        <v>350</v>
      </c>
      <c r="F241" s="338">
        <v>23273.635120000003</v>
      </c>
      <c r="G241" s="339">
        <v>9330.50972</v>
      </c>
      <c r="H241" s="339">
        <v>32604.144840000001</v>
      </c>
      <c r="I241" s="339">
        <v>94840.52784000001</v>
      </c>
      <c r="J241" s="339">
        <v>25960.588510000001</v>
      </c>
      <c r="K241" s="339">
        <v>120801.11635</v>
      </c>
      <c r="L241" s="339">
        <v>5809.9819600000001</v>
      </c>
      <c r="M241" s="339">
        <v>2094.1740800000002</v>
      </c>
      <c r="N241" s="339">
        <v>7904.1560399999998</v>
      </c>
      <c r="O241" s="339">
        <v>161309.41722999999</v>
      </c>
      <c r="P241" s="339">
        <v>77.970490000000012</v>
      </c>
      <c r="Q241" s="339">
        <v>32.177570000000003</v>
      </c>
      <c r="R241" s="340">
        <v>110.14806</v>
      </c>
      <c r="S241" s="7"/>
      <c r="T241" s="7"/>
      <c r="U241" s="7"/>
      <c r="V241" s="7"/>
      <c r="W241" s="7"/>
      <c r="X241" s="7"/>
      <c r="Y241" s="7"/>
      <c r="Z241" s="7"/>
      <c r="AA241" s="7"/>
      <c r="AB241" s="7"/>
    </row>
    <row r="242" spans="1:28" s="315" customFormat="1" ht="13.5">
      <c r="A242" s="341"/>
      <c r="B242" s="341"/>
      <c r="C242" s="341"/>
      <c r="D242" s="341"/>
      <c r="E242" s="342">
        <v>688</v>
      </c>
      <c r="F242" s="343">
        <v>4442.7169299999996</v>
      </c>
      <c r="G242" s="344">
        <v>679.29019999999991</v>
      </c>
      <c r="H242" s="344">
        <v>5122.00713</v>
      </c>
      <c r="I242" s="344">
        <v>59017.339140000004</v>
      </c>
      <c r="J242" s="344">
        <v>12674.31393</v>
      </c>
      <c r="K242" s="344">
        <v>71691.653069999986</v>
      </c>
      <c r="L242" s="344">
        <v>2564.2295299999996</v>
      </c>
      <c r="M242" s="344">
        <v>385.13085999999998</v>
      </c>
      <c r="N242" s="344">
        <v>2949.3603900000003</v>
      </c>
      <c r="O242" s="344">
        <v>79763.02059</v>
      </c>
      <c r="P242" s="344">
        <v>6.8824799999999993</v>
      </c>
      <c r="Q242" s="344">
        <v>2.99763</v>
      </c>
      <c r="R242" s="345">
        <v>9.8801100000000002</v>
      </c>
      <c r="S242" s="7"/>
      <c r="T242" s="7"/>
      <c r="U242" s="7"/>
      <c r="V242" s="7"/>
      <c r="W242" s="7"/>
      <c r="X242" s="7"/>
      <c r="Y242" s="7"/>
      <c r="Z242" s="7"/>
      <c r="AA242" s="7"/>
      <c r="AB242" s="7"/>
    </row>
    <row r="243" spans="1:28" s="315" customFormat="1" ht="13.5">
      <c r="A243" s="341"/>
      <c r="B243" s="341"/>
      <c r="C243" s="341"/>
      <c r="D243" s="336" t="s">
        <v>77</v>
      </c>
      <c r="E243" s="337">
        <v>338</v>
      </c>
      <c r="F243" s="338">
        <v>88833.653030000001</v>
      </c>
      <c r="G243" s="339">
        <v>48704.32617</v>
      </c>
      <c r="H243" s="339">
        <v>137537.9792</v>
      </c>
      <c r="I243" s="339">
        <v>198608.26361000002</v>
      </c>
      <c r="J243" s="339">
        <v>91733.463629999998</v>
      </c>
      <c r="K243" s="339">
        <v>290341.72724000004</v>
      </c>
      <c r="L243" s="339">
        <v>18623.403739999998</v>
      </c>
      <c r="M243" s="339">
        <v>9977.5977200000016</v>
      </c>
      <c r="N243" s="339">
        <v>28601.001459999999</v>
      </c>
      <c r="O243" s="339">
        <v>456480.70789999998</v>
      </c>
      <c r="P243" s="339">
        <v>277.03149999999999</v>
      </c>
      <c r="Q243" s="339">
        <v>18.340910000000001</v>
      </c>
      <c r="R243" s="340">
        <v>295.37241</v>
      </c>
      <c r="S243" s="7"/>
      <c r="T243" s="7"/>
      <c r="U243" s="7"/>
      <c r="V243" s="7"/>
      <c r="W243" s="7"/>
      <c r="X243" s="7"/>
      <c r="Y243" s="7"/>
      <c r="Z243" s="7"/>
      <c r="AA243" s="7"/>
      <c r="AB243" s="7"/>
    </row>
    <row r="244" spans="1:28" s="315" customFormat="1" ht="13.5">
      <c r="A244" s="341"/>
      <c r="B244" s="341"/>
      <c r="C244" s="341"/>
      <c r="D244" s="341"/>
      <c r="E244" s="342">
        <v>407</v>
      </c>
      <c r="F244" s="343">
        <v>30156.89804</v>
      </c>
      <c r="G244" s="344">
        <v>10247.94745</v>
      </c>
      <c r="H244" s="344">
        <v>40404.84549</v>
      </c>
      <c r="I244" s="344">
        <v>73013.739150000009</v>
      </c>
      <c r="J244" s="344">
        <v>20248.350559999999</v>
      </c>
      <c r="K244" s="344">
        <v>93262.08971</v>
      </c>
      <c r="L244" s="344">
        <v>6169.31142</v>
      </c>
      <c r="M244" s="344">
        <v>2570.86913</v>
      </c>
      <c r="N244" s="344">
        <v>8740.1805500000009</v>
      </c>
      <c r="O244" s="344">
        <v>142407.11575</v>
      </c>
      <c r="P244" s="344">
        <v>71.729990000000001</v>
      </c>
      <c r="Q244" s="344">
        <v>15.11683</v>
      </c>
      <c r="R244" s="345">
        <v>86.846820000000008</v>
      </c>
      <c r="S244" s="7"/>
      <c r="T244" s="7"/>
      <c r="U244" s="7"/>
      <c r="V244" s="7"/>
      <c r="W244" s="7"/>
      <c r="X244" s="7"/>
      <c r="Y244" s="7"/>
      <c r="Z244" s="7"/>
      <c r="AA244" s="7"/>
      <c r="AB244" s="7"/>
    </row>
    <row r="245" spans="1:28" s="315" customFormat="1" ht="13.5">
      <c r="A245" s="341"/>
      <c r="B245" s="341"/>
      <c r="C245" s="341"/>
      <c r="D245" s="341"/>
      <c r="E245" s="342">
        <v>616</v>
      </c>
      <c r="F245" s="343">
        <v>13566.399960000001</v>
      </c>
      <c r="G245" s="344">
        <v>3838.97208</v>
      </c>
      <c r="H245" s="344">
        <v>17405.372039999998</v>
      </c>
      <c r="I245" s="344">
        <v>29187.430479999999</v>
      </c>
      <c r="J245" s="344">
        <v>10393.546350000001</v>
      </c>
      <c r="K245" s="344">
        <v>39580.97683</v>
      </c>
      <c r="L245" s="344">
        <v>665.90631000000008</v>
      </c>
      <c r="M245" s="344">
        <v>673.56143999999995</v>
      </c>
      <c r="N245" s="344">
        <v>1339.46775</v>
      </c>
      <c r="O245" s="344">
        <v>58325.816619999998</v>
      </c>
      <c r="P245" s="344">
        <v>16.801099999999998</v>
      </c>
      <c r="Q245" s="344">
        <v>2.3407100000000001</v>
      </c>
      <c r="R245" s="345">
        <v>19.14181</v>
      </c>
      <c r="S245" s="7"/>
      <c r="T245" s="7"/>
      <c r="U245" s="7"/>
      <c r="V245" s="7"/>
      <c r="W245" s="7"/>
      <c r="X245" s="7"/>
      <c r="Y245" s="7"/>
      <c r="Z245" s="7"/>
      <c r="AA245" s="7"/>
      <c r="AB245" s="7"/>
    </row>
    <row r="246" spans="1:28" s="315" customFormat="1" ht="13.5">
      <c r="A246" s="341"/>
      <c r="B246" s="341"/>
      <c r="C246" s="341"/>
      <c r="D246" s="336" t="s">
        <v>81</v>
      </c>
      <c r="E246" s="337">
        <v>577</v>
      </c>
      <c r="F246" s="338">
        <v>13264.977800000001</v>
      </c>
      <c r="G246" s="339">
        <v>6983.4846600000001</v>
      </c>
      <c r="H246" s="339">
        <v>20248.462460000002</v>
      </c>
      <c r="I246" s="339">
        <v>34473.998119999997</v>
      </c>
      <c r="J246" s="339">
        <v>14228.67806</v>
      </c>
      <c r="K246" s="339">
        <v>48702.676180000002</v>
      </c>
      <c r="L246" s="339">
        <v>1117.5338000000002</v>
      </c>
      <c r="M246" s="339">
        <v>638.68657999999994</v>
      </c>
      <c r="N246" s="339">
        <v>1756.22038</v>
      </c>
      <c r="O246" s="339">
        <v>70707.359019999989</v>
      </c>
      <c r="P246" s="339">
        <v>24.73545</v>
      </c>
      <c r="Q246" s="339">
        <v>10.18586</v>
      </c>
      <c r="R246" s="340">
        <v>34.921309999999998</v>
      </c>
      <c r="S246" s="7"/>
      <c r="T246" s="7"/>
      <c r="U246" s="7"/>
      <c r="V246" s="7"/>
      <c r="W246" s="7"/>
      <c r="X246" s="7"/>
      <c r="Y246" s="7"/>
      <c r="Z246" s="7"/>
      <c r="AA246" s="7"/>
      <c r="AB246" s="7"/>
    </row>
    <row r="247" spans="1:28" s="315" customFormat="1" ht="13.5">
      <c r="A247" s="341"/>
      <c r="B247" s="341"/>
      <c r="C247" s="341"/>
      <c r="D247" s="336" t="s">
        <v>53</v>
      </c>
      <c r="E247" s="337">
        <v>166</v>
      </c>
      <c r="F247" s="338">
        <v>53840.237990000001</v>
      </c>
      <c r="G247" s="339">
        <v>30402.295630000001</v>
      </c>
      <c r="H247" s="339">
        <v>84242.533620000002</v>
      </c>
      <c r="I247" s="339">
        <v>87828.391599999988</v>
      </c>
      <c r="J247" s="339">
        <v>53592.480899999995</v>
      </c>
      <c r="K247" s="339">
        <v>141420.8725</v>
      </c>
      <c r="L247" s="339">
        <v>3606.4956699999998</v>
      </c>
      <c r="M247" s="339">
        <v>2623.7791099999999</v>
      </c>
      <c r="N247" s="339">
        <v>6230.2747800000006</v>
      </c>
      <c r="O247" s="339">
        <v>231893.68090000001</v>
      </c>
      <c r="P247" s="339">
        <v>57.667900000000003</v>
      </c>
      <c r="Q247" s="339">
        <v>14.21346</v>
      </c>
      <c r="R247" s="340">
        <v>71.881360000000001</v>
      </c>
      <c r="S247" s="7"/>
      <c r="T247" s="7"/>
      <c r="U247" s="7"/>
      <c r="V247" s="7"/>
      <c r="W247" s="7"/>
      <c r="X247" s="7"/>
      <c r="Y247" s="7"/>
      <c r="Z247" s="7"/>
      <c r="AA247" s="7"/>
      <c r="AB247" s="7"/>
    </row>
    <row r="248" spans="1:28" s="315" customFormat="1" ht="13.5">
      <c r="A248" s="341"/>
      <c r="B248" s="341"/>
      <c r="C248" s="341"/>
      <c r="D248" s="341"/>
      <c r="E248" s="342">
        <v>548</v>
      </c>
      <c r="F248" s="343">
        <v>38084.384479999993</v>
      </c>
      <c r="G248" s="344">
        <v>19099.781269999999</v>
      </c>
      <c r="H248" s="344">
        <v>57184.16575</v>
      </c>
      <c r="I248" s="344">
        <v>84512.066790000012</v>
      </c>
      <c r="J248" s="344">
        <v>56121.746460000002</v>
      </c>
      <c r="K248" s="344">
        <v>140633.81325000001</v>
      </c>
      <c r="L248" s="344">
        <v>4375.9565899999998</v>
      </c>
      <c r="M248" s="344">
        <v>3836.5460600000001</v>
      </c>
      <c r="N248" s="344">
        <v>8212.5026500000004</v>
      </c>
      <c r="O248" s="344">
        <v>206030.48165</v>
      </c>
      <c r="P248" s="344">
        <v>33.166019999999996</v>
      </c>
      <c r="Q248" s="344">
        <v>31.046979999999998</v>
      </c>
      <c r="R248" s="345">
        <v>64.212999999999994</v>
      </c>
      <c r="S248" s="7"/>
      <c r="T248" s="7"/>
      <c r="U248" s="7"/>
      <c r="V248" s="7"/>
      <c r="W248" s="7"/>
      <c r="X248" s="7"/>
      <c r="Y248" s="7"/>
      <c r="Z248" s="7"/>
      <c r="AA248" s="7"/>
      <c r="AB248" s="7"/>
    </row>
    <row r="249" spans="1:28" s="315" customFormat="1" ht="13.5">
      <c r="A249" s="341"/>
      <c r="B249" s="341"/>
      <c r="C249" s="341"/>
      <c r="D249" s="336" t="s">
        <v>278</v>
      </c>
      <c r="E249" s="337">
        <v>244</v>
      </c>
      <c r="F249" s="338">
        <v>36175.872259999996</v>
      </c>
      <c r="G249" s="339">
        <v>36536.434030000004</v>
      </c>
      <c r="H249" s="339">
        <v>72712.306290000008</v>
      </c>
      <c r="I249" s="339">
        <v>119953.6789</v>
      </c>
      <c r="J249" s="339">
        <v>108905.38076999999</v>
      </c>
      <c r="K249" s="339">
        <v>228859.05966999999</v>
      </c>
      <c r="L249" s="339">
        <v>9352.9654600000013</v>
      </c>
      <c r="M249" s="339">
        <v>11337.86622</v>
      </c>
      <c r="N249" s="339">
        <v>20690.831679999999</v>
      </c>
      <c r="O249" s="339">
        <v>322262.19763999997</v>
      </c>
      <c r="P249" s="339">
        <v>164.50860999999998</v>
      </c>
      <c r="Q249" s="339">
        <v>19.569290000000002</v>
      </c>
      <c r="R249" s="340">
        <v>184.0779</v>
      </c>
      <c r="S249" s="7"/>
      <c r="T249" s="7"/>
      <c r="U249" s="7"/>
      <c r="V249" s="7"/>
      <c r="W249" s="7"/>
      <c r="X249" s="7"/>
      <c r="Y249" s="7"/>
      <c r="Z249" s="7"/>
      <c r="AA249" s="7"/>
      <c r="AB249" s="7"/>
    </row>
    <row r="250" spans="1:28" s="315" customFormat="1" ht="13.5">
      <c r="A250" s="341"/>
      <c r="B250" s="341"/>
      <c r="C250" s="341"/>
      <c r="D250" s="341"/>
      <c r="E250" s="342">
        <v>582</v>
      </c>
      <c r="F250" s="343">
        <v>30473.987059999999</v>
      </c>
      <c r="G250" s="344">
        <v>15561.05543</v>
      </c>
      <c r="H250" s="344">
        <v>46035.04249</v>
      </c>
      <c r="I250" s="344">
        <v>69716.294439999998</v>
      </c>
      <c r="J250" s="344">
        <v>85217.396919999999</v>
      </c>
      <c r="K250" s="344">
        <v>154933.69136000003</v>
      </c>
      <c r="L250" s="344">
        <v>3788.71551</v>
      </c>
      <c r="M250" s="344">
        <v>9326.2386400000014</v>
      </c>
      <c r="N250" s="344">
        <v>13114.95415</v>
      </c>
      <c r="O250" s="344">
        <v>214083.68799999999</v>
      </c>
      <c r="P250" s="344">
        <v>8.9804099999999991</v>
      </c>
      <c r="Q250" s="344">
        <v>6.5414399999999997</v>
      </c>
      <c r="R250" s="345">
        <v>15.521850000000001</v>
      </c>
      <c r="S250" s="7"/>
      <c r="T250" s="7"/>
      <c r="U250" s="7"/>
      <c r="V250" s="7"/>
      <c r="W250" s="7"/>
      <c r="X250" s="7"/>
      <c r="Y250" s="7"/>
      <c r="Z250" s="7"/>
      <c r="AA250" s="7"/>
      <c r="AB250" s="7"/>
    </row>
    <row r="251" spans="1:28" s="315" customFormat="1" ht="13.5">
      <c r="A251" s="341"/>
      <c r="B251" s="341"/>
      <c r="C251" s="341"/>
      <c r="D251" s="336" t="s">
        <v>54</v>
      </c>
      <c r="E251" s="337">
        <v>171</v>
      </c>
      <c r="F251" s="338">
        <v>22397.734339999999</v>
      </c>
      <c r="G251" s="339">
        <v>14406.637289999999</v>
      </c>
      <c r="H251" s="339">
        <v>36804.371630000001</v>
      </c>
      <c r="I251" s="339">
        <v>46420.338830000001</v>
      </c>
      <c r="J251" s="339">
        <v>24262.633610000001</v>
      </c>
      <c r="K251" s="339">
        <v>70682.972439999998</v>
      </c>
      <c r="L251" s="339">
        <v>4051.81988</v>
      </c>
      <c r="M251" s="339">
        <v>1777.6717599999999</v>
      </c>
      <c r="N251" s="339">
        <v>5829.4916399999993</v>
      </c>
      <c r="O251" s="339">
        <v>113316.83571</v>
      </c>
      <c r="P251" s="339">
        <v>84.594619999999992</v>
      </c>
      <c r="Q251" s="339">
        <v>29.733540000000001</v>
      </c>
      <c r="R251" s="340">
        <v>114.32816</v>
      </c>
      <c r="S251" s="7"/>
      <c r="T251" s="7"/>
      <c r="U251" s="7"/>
      <c r="V251" s="7"/>
      <c r="W251" s="7"/>
      <c r="X251" s="7"/>
      <c r="Y251" s="7"/>
      <c r="Z251" s="7"/>
      <c r="AA251" s="7"/>
      <c r="AB251" s="7"/>
    </row>
    <row r="252" spans="1:28" s="315" customFormat="1" ht="13.5">
      <c r="A252" s="341"/>
      <c r="B252" s="341"/>
      <c r="C252" s="341"/>
      <c r="D252" s="341"/>
      <c r="E252" s="342">
        <v>395</v>
      </c>
      <c r="F252" s="343">
        <v>1857.7814699999999</v>
      </c>
      <c r="G252" s="344">
        <v>1967.8900700000002</v>
      </c>
      <c r="H252" s="344">
        <v>3825.6715399999998</v>
      </c>
      <c r="I252" s="344">
        <v>14632.09497</v>
      </c>
      <c r="J252" s="344">
        <v>54165.467240000005</v>
      </c>
      <c r="K252" s="344">
        <v>68797.562209999989</v>
      </c>
      <c r="L252" s="344">
        <v>300.16495000000003</v>
      </c>
      <c r="M252" s="344">
        <v>323.28935999999999</v>
      </c>
      <c r="N252" s="344">
        <v>623.45431000000008</v>
      </c>
      <c r="O252" s="344">
        <v>73246.68806</v>
      </c>
      <c r="P252" s="344">
        <v>0.26045999999999997</v>
      </c>
      <c r="Q252" s="344">
        <v>0.40032999999999996</v>
      </c>
      <c r="R252" s="345">
        <v>0.66078999999999999</v>
      </c>
      <c r="S252" s="7"/>
      <c r="T252" s="7"/>
      <c r="U252" s="7"/>
      <c r="V252" s="7"/>
      <c r="W252" s="7"/>
      <c r="X252" s="7"/>
      <c r="Y252" s="7"/>
      <c r="Z252" s="7"/>
      <c r="AA252" s="7"/>
      <c r="AB252" s="7"/>
    </row>
    <row r="253" spans="1:28" s="315" customFormat="1" ht="13.5">
      <c r="A253" s="341"/>
      <c r="B253" s="341"/>
      <c r="C253" s="341"/>
      <c r="D253" s="341"/>
      <c r="E253" s="342">
        <v>524</v>
      </c>
      <c r="F253" s="343">
        <v>49466.745579999995</v>
      </c>
      <c r="G253" s="344">
        <v>37269.968489999999</v>
      </c>
      <c r="H253" s="344">
        <v>86736.714069999987</v>
      </c>
      <c r="I253" s="344">
        <v>148680.45632</v>
      </c>
      <c r="J253" s="344">
        <v>99095.704900000012</v>
      </c>
      <c r="K253" s="344">
        <v>247776.16122000001</v>
      </c>
      <c r="L253" s="344">
        <v>3453.7899600000001</v>
      </c>
      <c r="M253" s="344">
        <v>4455.8330999999998</v>
      </c>
      <c r="N253" s="344">
        <v>7909.6230599999999</v>
      </c>
      <c r="O253" s="344">
        <v>342422.49835000001</v>
      </c>
      <c r="P253" s="344">
        <v>45.479970000000002</v>
      </c>
      <c r="Q253" s="344">
        <v>41.670319999999997</v>
      </c>
      <c r="R253" s="345">
        <v>87.150289999999998</v>
      </c>
      <c r="S253" s="7"/>
      <c r="T253" s="7"/>
      <c r="U253" s="7"/>
      <c r="V253" s="7"/>
      <c r="W253" s="7"/>
      <c r="X253" s="7"/>
      <c r="Y253" s="7"/>
      <c r="Z253" s="7"/>
      <c r="AA253" s="7"/>
      <c r="AB253" s="7"/>
    </row>
    <row r="254" spans="1:28" s="315" customFormat="1" ht="13.5">
      <c r="A254" s="341"/>
      <c r="B254" s="341"/>
      <c r="C254" s="341"/>
      <c r="D254" s="341"/>
      <c r="E254" s="342">
        <v>527</v>
      </c>
      <c r="F254" s="343">
        <v>14667.155650000001</v>
      </c>
      <c r="G254" s="344">
        <v>14227.429820000001</v>
      </c>
      <c r="H254" s="344">
        <v>28894.585469999998</v>
      </c>
      <c r="I254" s="344">
        <v>61998.812969999999</v>
      </c>
      <c r="J254" s="344">
        <v>24704.328170000001</v>
      </c>
      <c r="K254" s="344">
        <v>86703.141140000007</v>
      </c>
      <c r="L254" s="344">
        <v>4238.5043900000001</v>
      </c>
      <c r="M254" s="344">
        <v>1631.8969999999999</v>
      </c>
      <c r="N254" s="344">
        <v>5870.40139</v>
      </c>
      <c r="O254" s="344">
        <v>121468.128</v>
      </c>
      <c r="P254" s="344">
        <v>42.146790000000003</v>
      </c>
      <c r="Q254" s="344">
        <v>10.219290000000001</v>
      </c>
      <c r="R254" s="345">
        <v>52.366080000000004</v>
      </c>
      <c r="S254" s="7"/>
      <c r="T254" s="7"/>
      <c r="U254" s="7"/>
      <c r="V254" s="7"/>
      <c r="W254" s="7"/>
      <c r="X254" s="7"/>
      <c r="Y254" s="7"/>
      <c r="Z254" s="7"/>
      <c r="AA254" s="7"/>
      <c r="AB254" s="7"/>
    </row>
    <row r="255" spans="1:28" s="315" customFormat="1" ht="13.5">
      <c r="A255" s="341"/>
      <c r="B255" s="341"/>
      <c r="C255" s="341"/>
      <c r="D255" s="341"/>
      <c r="E255" s="342">
        <v>670</v>
      </c>
      <c r="F255" s="343">
        <v>15089.469499999999</v>
      </c>
      <c r="G255" s="344">
        <v>11401.707279999999</v>
      </c>
      <c r="H255" s="344">
        <v>26491.176780000002</v>
      </c>
      <c r="I255" s="344">
        <v>48188.382539999999</v>
      </c>
      <c r="J255" s="344">
        <v>27337.65093</v>
      </c>
      <c r="K255" s="344">
        <v>75526.033469999995</v>
      </c>
      <c r="L255" s="344">
        <v>2723.9560200000001</v>
      </c>
      <c r="M255" s="344">
        <v>1822.3143</v>
      </c>
      <c r="N255" s="344">
        <v>4546.2703200000005</v>
      </c>
      <c r="O255" s="344">
        <v>106563.48057</v>
      </c>
      <c r="P255" s="344">
        <v>22.606360000000002</v>
      </c>
      <c r="Q255" s="344">
        <v>9.3848099999999999</v>
      </c>
      <c r="R255" s="345">
        <v>31.991169999999997</v>
      </c>
      <c r="S255" s="7"/>
      <c r="T255" s="7"/>
      <c r="U255" s="7"/>
      <c r="V255" s="7"/>
      <c r="W255" s="7"/>
      <c r="X255" s="7"/>
      <c r="Y255" s="7"/>
      <c r="Z255" s="7"/>
      <c r="AA255" s="7"/>
      <c r="AB255" s="7"/>
    </row>
    <row r="256" spans="1:28" s="315" customFormat="1" ht="13.5">
      <c r="A256" s="341"/>
      <c r="B256" s="341"/>
      <c r="C256" s="341"/>
      <c r="D256" s="336" t="s">
        <v>279</v>
      </c>
      <c r="E256" s="337">
        <v>198</v>
      </c>
      <c r="F256" s="338">
        <v>69244.475529999996</v>
      </c>
      <c r="G256" s="339">
        <v>18619.285800000001</v>
      </c>
      <c r="H256" s="339">
        <v>87863.761329999994</v>
      </c>
      <c r="I256" s="339">
        <v>90253.528760000001</v>
      </c>
      <c r="J256" s="339">
        <v>52184.403729999998</v>
      </c>
      <c r="K256" s="339">
        <v>142437.93249000001</v>
      </c>
      <c r="L256" s="339">
        <v>5880.2911299999996</v>
      </c>
      <c r="M256" s="339">
        <v>7590.48531</v>
      </c>
      <c r="N256" s="339">
        <v>13470.77644</v>
      </c>
      <c r="O256" s="339">
        <v>243772.47026</v>
      </c>
      <c r="P256" s="339">
        <v>24.692740000000001</v>
      </c>
      <c r="Q256" s="339">
        <v>8.3757999999999999</v>
      </c>
      <c r="R256" s="340">
        <v>33.068539999999999</v>
      </c>
      <c r="S256" s="7"/>
      <c r="T256" s="7"/>
      <c r="U256" s="7"/>
      <c r="V256" s="7"/>
      <c r="W256" s="7"/>
      <c r="X256" s="7"/>
      <c r="Y256" s="7"/>
      <c r="Z256" s="7"/>
      <c r="AA256" s="7"/>
      <c r="AB256" s="7"/>
    </row>
    <row r="257" spans="1:28" s="315" customFormat="1" ht="13.5">
      <c r="A257" s="341"/>
      <c r="B257" s="341"/>
      <c r="C257" s="341"/>
      <c r="D257" s="341"/>
      <c r="E257" s="342">
        <v>362</v>
      </c>
      <c r="F257" s="343">
        <v>18102.04376</v>
      </c>
      <c r="G257" s="344">
        <v>11570.97759</v>
      </c>
      <c r="H257" s="344">
        <v>29673.021350000003</v>
      </c>
      <c r="I257" s="344">
        <v>32913.144460000003</v>
      </c>
      <c r="J257" s="344">
        <v>6713.5069400000002</v>
      </c>
      <c r="K257" s="344">
        <v>39626.651399999995</v>
      </c>
      <c r="L257" s="344">
        <v>2757.86805</v>
      </c>
      <c r="M257" s="344">
        <v>805.71745999999996</v>
      </c>
      <c r="N257" s="344">
        <v>3563.5855099999999</v>
      </c>
      <c r="O257" s="344">
        <v>72863.258260000002</v>
      </c>
      <c r="P257" s="344">
        <v>18.504110000000001</v>
      </c>
      <c r="Q257" s="344">
        <v>9.2049699999999994</v>
      </c>
      <c r="R257" s="345">
        <v>27.70908</v>
      </c>
      <c r="S257" s="7"/>
      <c r="T257" s="7"/>
      <c r="U257" s="7"/>
      <c r="V257" s="7"/>
      <c r="W257" s="7"/>
      <c r="X257" s="7"/>
      <c r="Y257" s="7"/>
      <c r="Z257" s="7"/>
      <c r="AA257" s="7"/>
      <c r="AB257" s="7"/>
    </row>
    <row r="258" spans="1:28" s="315" customFormat="1" ht="13.5">
      <c r="A258" s="341"/>
      <c r="B258" s="341"/>
      <c r="C258" s="341"/>
      <c r="D258" s="336" t="s">
        <v>52</v>
      </c>
      <c r="E258" s="337">
        <v>205</v>
      </c>
      <c r="F258" s="338">
        <v>65780.415309999997</v>
      </c>
      <c r="G258" s="339">
        <v>58212.926659999997</v>
      </c>
      <c r="H258" s="339">
        <v>123993.34196999999</v>
      </c>
      <c r="I258" s="339">
        <v>99322.770519999991</v>
      </c>
      <c r="J258" s="339">
        <v>107174.8398</v>
      </c>
      <c r="K258" s="339">
        <v>206497.61032000001</v>
      </c>
      <c r="L258" s="339">
        <v>3294.3266100000001</v>
      </c>
      <c r="M258" s="339">
        <v>3894.4968100000001</v>
      </c>
      <c r="N258" s="339">
        <v>7188.8234199999997</v>
      </c>
      <c r="O258" s="339">
        <v>337679.77570999996</v>
      </c>
      <c r="P258" s="339">
        <v>346.78336999999999</v>
      </c>
      <c r="Q258" s="339">
        <v>27.37049</v>
      </c>
      <c r="R258" s="340">
        <v>374.15386000000001</v>
      </c>
      <c r="S258" s="7"/>
      <c r="T258" s="7"/>
      <c r="U258" s="7"/>
      <c r="V258" s="7"/>
      <c r="W258" s="7"/>
      <c r="X258" s="7"/>
      <c r="Y258" s="7"/>
      <c r="Z258" s="7"/>
      <c r="AA258" s="7"/>
      <c r="AB258" s="7"/>
    </row>
    <row r="259" spans="1:28" s="315" customFormat="1" ht="13.5">
      <c r="A259" s="341"/>
      <c r="B259" s="341"/>
      <c r="C259" s="341"/>
      <c r="D259" s="336" t="s">
        <v>76</v>
      </c>
      <c r="E259" s="337">
        <v>448</v>
      </c>
      <c r="F259" s="338">
        <v>21281.540379999999</v>
      </c>
      <c r="G259" s="339">
        <v>4963.3598899999997</v>
      </c>
      <c r="H259" s="339">
        <v>26244.900269999998</v>
      </c>
      <c r="I259" s="339">
        <v>77896.131890000004</v>
      </c>
      <c r="J259" s="339">
        <v>22807.439200000001</v>
      </c>
      <c r="K259" s="339">
        <v>100703.57109</v>
      </c>
      <c r="L259" s="339">
        <v>61594.09865</v>
      </c>
      <c r="M259" s="339">
        <v>73363.152459999998</v>
      </c>
      <c r="N259" s="339">
        <v>134957.25111000001</v>
      </c>
      <c r="O259" s="339">
        <v>261905.72247000001</v>
      </c>
      <c r="P259" s="339">
        <v>14.108319999999999</v>
      </c>
      <c r="Q259" s="339">
        <v>4.9206499999999993</v>
      </c>
      <c r="R259" s="340">
        <v>19.028970000000001</v>
      </c>
      <c r="S259" s="7"/>
      <c r="T259" s="7"/>
      <c r="U259" s="7"/>
      <c r="V259" s="7"/>
      <c r="W259" s="7"/>
      <c r="X259" s="7"/>
      <c r="Y259" s="7"/>
      <c r="Z259" s="7"/>
      <c r="AA259" s="7"/>
      <c r="AB259" s="7"/>
    </row>
    <row r="260" spans="1:28" s="315" customFormat="1" ht="13.5">
      <c r="A260" s="341"/>
      <c r="B260" s="341"/>
      <c r="C260" s="341"/>
      <c r="D260" s="336" t="s">
        <v>280</v>
      </c>
      <c r="E260" s="337">
        <v>517</v>
      </c>
      <c r="F260" s="338">
        <v>54022.303390000001</v>
      </c>
      <c r="G260" s="339">
        <v>64081.71587</v>
      </c>
      <c r="H260" s="339">
        <v>118104.01926</v>
      </c>
      <c r="I260" s="339">
        <v>68727.301059999998</v>
      </c>
      <c r="J260" s="339">
        <v>41558.353539999996</v>
      </c>
      <c r="K260" s="339">
        <v>110285.65459999999</v>
      </c>
      <c r="L260" s="339">
        <v>5930.9587499999998</v>
      </c>
      <c r="M260" s="339">
        <v>5345.7340400000003</v>
      </c>
      <c r="N260" s="339">
        <v>11276.692789999999</v>
      </c>
      <c r="O260" s="339">
        <v>239666.36665000001</v>
      </c>
      <c r="P260" s="339">
        <v>38.94097</v>
      </c>
      <c r="Q260" s="339">
        <v>202.83185999999998</v>
      </c>
      <c r="R260" s="340">
        <v>241.77283</v>
      </c>
      <c r="S260" s="7"/>
      <c r="T260" s="7"/>
      <c r="U260" s="7"/>
      <c r="V260" s="7"/>
      <c r="W260" s="7"/>
      <c r="X260" s="7"/>
      <c r="Y260" s="7"/>
      <c r="Z260" s="7"/>
      <c r="AA260" s="7"/>
      <c r="AB260" s="7"/>
    </row>
    <row r="261" spans="1:28" s="315" customFormat="1" ht="13.5">
      <c r="A261" s="341"/>
      <c r="B261" s="341"/>
      <c r="C261" s="341"/>
      <c r="D261" s="341"/>
      <c r="E261" s="342">
        <v>590</v>
      </c>
      <c r="F261" s="343">
        <v>43095.028279999999</v>
      </c>
      <c r="G261" s="344">
        <v>34360.733260000001</v>
      </c>
      <c r="H261" s="344">
        <v>77455.761540000007</v>
      </c>
      <c r="I261" s="344">
        <v>86076.566090000008</v>
      </c>
      <c r="J261" s="344">
        <v>77600.220029999997</v>
      </c>
      <c r="K261" s="344">
        <v>163676.78612</v>
      </c>
      <c r="L261" s="344">
        <v>5535.1578300000001</v>
      </c>
      <c r="M261" s="344">
        <v>5500.9098700000004</v>
      </c>
      <c r="N261" s="344">
        <v>11036.0677</v>
      </c>
      <c r="O261" s="344">
        <v>252168.61536000003</v>
      </c>
      <c r="P261" s="344">
        <v>52.981999999999999</v>
      </c>
      <c r="Q261" s="344">
        <v>21.77027</v>
      </c>
      <c r="R261" s="345">
        <v>74.75227000000001</v>
      </c>
      <c r="S261" s="7"/>
      <c r="T261" s="7"/>
      <c r="U261" s="7"/>
      <c r="V261" s="7"/>
      <c r="W261" s="7"/>
      <c r="X261" s="7"/>
      <c r="Y261" s="7"/>
      <c r="Z261" s="7"/>
      <c r="AA261" s="7"/>
      <c r="AB261" s="7"/>
    </row>
    <row r="262" spans="1:28" s="315" customFormat="1" ht="13.5">
      <c r="A262" s="341"/>
      <c r="B262" s="341"/>
      <c r="C262" s="341"/>
      <c r="D262" s="336" t="s">
        <v>70</v>
      </c>
      <c r="E262" s="337">
        <v>217</v>
      </c>
      <c r="F262" s="338">
        <v>110667.79023999999</v>
      </c>
      <c r="G262" s="339">
        <v>87287.646800000002</v>
      </c>
      <c r="H262" s="339">
        <v>197955.43703999999</v>
      </c>
      <c r="I262" s="339">
        <v>148764.07615000001</v>
      </c>
      <c r="J262" s="339">
        <v>123867.59329</v>
      </c>
      <c r="K262" s="339">
        <v>272631.66943999997</v>
      </c>
      <c r="L262" s="339">
        <v>5872.4768199999999</v>
      </c>
      <c r="M262" s="339">
        <v>6155.7525300000007</v>
      </c>
      <c r="N262" s="339">
        <v>12028.22935</v>
      </c>
      <c r="O262" s="339">
        <v>482615.33583</v>
      </c>
      <c r="P262" s="339">
        <v>347.09264000000002</v>
      </c>
      <c r="Q262" s="339">
        <v>184.93871999999999</v>
      </c>
      <c r="R262" s="340">
        <v>532.03135999999995</v>
      </c>
      <c r="S262" s="7"/>
      <c r="T262" s="7"/>
      <c r="U262" s="7"/>
      <c r="V262" s="7"/>
      <c r="W262" s="7"/>
      <c r="X262" s="7"/>
      <c r="Y262" s="7"/>
      <c r="Z262" s="7"/>
      <c r="AA262" s="7"/>
      <c r="AB262" s="7"/>
    </row>
    <row r="263" spans="1:28" s="315" customFormat="1" ht="13.5">
      <c r="A263" s="341"/>
      <c r="B263" s="341"/>
      <c r="C263" s="341"/>
      <c r="D263" s="341"/>
      <c r="E263" s="342">
        <v>525</v>
      </c>
      <c r="F263" s="343">
        <v>51299.173170000002</v>
      </c>
      <c r="G263" s="344">
        <v>39669.350509999997</v>
      </c>
      <c r="H263" s="344">
        <v>90968.523680000013</v>
      </c>
      <c r="I263" s="344">
        <v>63649.285750000003</v>
      </c>
      <c r="J263" s="344">
        <v>61652.660349999998</v>
      </c>
      <c r="K263" s="344">
        <v>125301.9461</v>
      </c>
      <c r="L263" s="344">
        <v>3809.7378599999997</v>
      </c>
      <c r="M263" s="344">
        <v>3102.1405399999999</v>
      </c>
      <c r="N263" s="344">
        <v>6911.8784000000005</v>
      </c>
      <c r="O263" s="344">
        <v>223182.34818</v>
      </c>
      <c r="P263" s="344">
        <v>103.05972</v>
      </c>
      <c r="Q263" s="344">
        <v>30.93422</v>
      </c>
      <c r="R263" s="345">
        <v>133.99394000000001</v>
      </c>
      <c r="S263" s="7"/>
      <c r="T263" s="7"/>
      <c r="U263" s="7"/>
      <c r="V263" s="7"/>
      <c r="W263" s="7"/>
      <c r="X263" s="7"/>
      <c r="Y263" s="7"/>
      <c r="Z263" s="7"/>
      <c r="AA263" s="7"/>
      <c r="AB263" s="7"/>
    </row>
    <row r="264" spans="1:28" s="315" customFormat="1" ht="13.5">
      <c r="A264" s="341"/>
      <c r="B264" s="341"/>
      <c r="C264" s="341"/>
      <c r="D264" s="341"/>
      <c r="E264" s="342">
        <v>643</v>
      </c>
      <c r="F264" s="343">
        <v>17184.697399999997</v>
      </c>
      <c r="G264" s="344">
        <v>18616.433809999999</v>
      </c>
      <c r="H264" s="344">
        <v>35801.13121</v>
      </c>
      <c r="I264" s="344">
        <v>61811.844600000004</v>
      </c>
      <c r="J264" s="344">
        <v>57169.610399999998</v>
      </c>
      <c r="K264" s="344">
        <v>118981.455</v>
      </c>
      <c r="L264" s="344">
        <v>1892.2350900000001</v>
      </c>
      <c r="M264" s="344">
        <v>1377.3973999999998</v>
      </c>
      <c r="N264" s="344">
        <v>3269.6324900000004</v>
      </c>
      <c r="O264" s="344">
        <v>158052.2187</v>
      </c>
      <c r="P264" s="344">
        <v>16.594759999999997</v>
      </c>
      <c r="Q264" s="344">
        <v>16.80181</v>
      </c>
      <c r="R264" s="345">
        <v>33.396569999999997</v>
      </c>
      <c r="S264" s="7"/>
      <c r="T264" s="7"/>
      <c r="U264" s="7"/>
      <c r="V264" s="7"/>
      <c r="W264" s="7"/>
      <c r="X264" s="7"/>
      <c r="Y264" s="7"/>
      <c r="Z264" s="7"/>
      <c r="AA264" s="7"/>
      <c r="AB264" s="7"/>
    </row>
    <row r="265" spans="1:28" s="315" customFormat="1" ht="13.5">
      <c r="A265" s="341"/>
      <c r="B265" s="341"/>
      <c r="C265" s="341"/>
      <c r="D265" s="336" t="s">
        <v>75</v>
      </c>
      <c r="E265" s="337">
        <v>449</v>
      </c>
      <c r="F265" s="338">
        <v>13986.420380000001</v>
      </c>
      <c r="G265" s="339">
        <v>10998.91524</v>
      </c>
      <c r="H265" s="339">
        <v>24985.335620000002</v>
      </c>
      <c r="I265" s="339">
        <v>66189.582710000002</v>
      </c>
      <c r="J265" s="339">
        <v>39719.820599999999</v>
      </c>
      <c r="K265" s="339">
        <v>105909.40331000001</v>
      </c>
      <c r="L265" s="339">
        <v>4949.66734</v>
      </c>
      <c r="M265" s="339">
        <v>5715.5272199999999</v>
      </c>
      <c r="N265" s="339">
        <v>10665.19456</v>
      </c>
      <c r="O265" s="339">
        <v>141559.93349</v>
      </c>
      <c r="P265" s="339">
        <v>28.344330000000003</v>
      </c>
      <c r="Q265" s="339">
        <v>7.34518</v>
      </c>
      <c r="R265" s="340">
        <v>35.689509999999999</v>
      </c>
      <c r="S265" s="7"/>
      <c r="T265" s="7"/>
      <c r="U265" s="7"/>
      <c r="V265" s="7"/>
      <c r="W265" s="7"/>
      <c r="X265" s="7"/>
      <c r="Y265" s="7"/>
      <c r="Z265" s="7"/>
      <c r="AA265" s="7"/>
      <c r="AB265" s="7"/>
    </row>
    <row r="266" spans="1:28" s="315" customFormat="1" ht="13.5">
      <c r="A266" s="341"/>
      <c r="B266" s="336" t="s">
        <v>17</v>
      </c>
      <c r="C266" s="336" t="s">
        <v>281</v>
      </c>
      <c r="D266" s="336" t="s">
        <v>282</v>
      </c>
      <c r="E266" s="337">
        <v>52</v>
      </c>
      <c r="F266" s="338">
        <v>13222.161900000001</v>
      </c>
      <c r="G266" s="339">
        <v>245.64138</v>
      </c>
      <c r="H266" s="339">
        <v>13467.80328</v>
      </c>
      <c r="I266" s="339">
        <v>28253.722659999999</v>
      </c>
      <c r="J266" s="339">
        <v>2600.1536099999998</v>
      </c>
      <c r="K266" s="339">
        <v>30853.876270000001</v>
      </c>
      <c r="L266" s="339">
        <v>613.96948999999995</v>
      </c>
      <c r="M266" s="339">
        <v>81.143679999999989</v>
      </c>
      <c r="N266" s="339">
        <v>695.11317000000008</v>
      </c>
      <c r="O266" s="339">
        <v>45016.792719999998</v>
      </c>
      <c r="P266" s="339">
        <v>53314.674159999995</v>
      </c>
      <c r="Q266" s="339">
        <v>65.040800000000004</v>
      </c>
      <c r="R266" s="340">
        <v>53379.714959999998</v>
      </c>
      <c r="S266" s="7"/>
      <c r="T266" s="7"/>
      <c r="U266" s="7"/>
      <c r="V266" s="7"/>
      <c r="W266" s="7"/>
      <c r="X266" s="7"/>
      <c r="Y266" s="7"/>
      <c r="Z266" s="7"/>
      <c r="AA266" s="7"/>
      <c r="AB266" s="7"/>
    </row>
    <row r="267" spans="1:28" s="315" customFormat="1" ht="13.5">
      <c r="A267" s="341"/>
      <c r="B267" s="341"/>
      <c r="C267" s="336" t="s">
        <v>283</v>
      </c>
      <c r="D267" s="336" t="s">
        <v>284</v>
      </c>
      <c r="E267" s="337">
        <v>49</v>
      </c>
      <c r="F267" s="338">
        <v>73494.302719999992</v>
      </c>
      <c r="G267" s="339">
        <v>23988.406320000002</v>
      </c>
      <c r="H267" s="339">
        <v>97482.709040000002</v>
      </c>
      <c r="I267" s="339">
        <v>88283.071660000001</v>
      </c>
      <c r="J267" s="339">
        <v>24679.863510000003</v>
      </c>
      <c r="K267" s="339">
        <v>112962.93517</v>
      </c>
      <c r="L267" s="339">
        <v>6578.39149</v>
      </c>
      <c r="M267" s="339">
        <v>57037.18348</v>
      </c>
      <c r="N267" s="339">
        <v>63615.574970000001</v>
      </c>
      <c r="O267" s="339">
        <v>274061.21918000001</v>
      </c>
      <c r="P267" s="339">
        <v>379140.79945999995</v>
      </c>
      <c r="Q267" s="339">
        <v>21904.764870000003</v>
      </c>
      <c r="R267" s="340">
        <v>401045.56432999996</v>
      </c>
      <c r="S267" s="7"/>
      <c r="T267" s="7"/>
      <c r="U267" s="7"/>
      <c r="V267" s="7"/>
      <c r="W267" s="7"/>
      <c r="X267" s="7"/>
      <c r="Y267" s="7"/>
      <c r="Z267" s="7"/>
      <c r="AA267" s="7"/>
      <c r="AB267" s="7"/>
    </row>
    <row r="268" spans="1:28" s="315" customFormat="1" ht="13.5">
      <c r="A268" s="341"/>
      <c r="B268" s="341"/>
      <c r="C268" s="341"/>
      <c r="D268" s="341"/>
      <c r="E268" s="342">
        <v>249</v>
      </c>
      <c r="F268" s="343">
        <v>11141.83612</v>
      </c>
      <c r="G268" s="344">
        <v>765.77855</v>
      </c>
      <c r="H268" s="344">
        <v>11907.614669999999</v>
      </c>
      <c r="I268" s="344">
        <v>21262.12169</v>
      </c>
      <c r="J268" s="344">
        <v>6656.4669000000004</v>
      </c>
      <c r="K268" s="344">
        <v>27918.588589999999</v>
      </c>
      <c r="L268" s="344">
        <v>151.10459</v>
      </c>
      <c r="M268" s="344">
        <v>87.217929999999996</v>
      </c>
      <c r="N268" s="344">
        <v>238.32252</v>
      </c>
      <c r="O268" s="344">
        <v>40064.525780000004</v>
      </c>
      <c r="P268" s="344">
        <v>31.473520000000001</v>
      </c>
      <c r="Q268" s="344">
        <v>6.4291800000000006</v>
      </c>
      <c r="R268" s="345">
        <v>37.902699999999996</v>
      </c>
      <c r="S268" s="7"/>
      <c r="T268" s="7"/>
      <c r="U268" s="7"/>
      <c r="V268" s="7"/>
      <c r="W268" s="7"/>
      <c r="X268" s="7"/>
      <c r="Y268" s="7"/>
      <c r="Z268" s="7"/>
      <c r="AA268" s="7"/>
      <c r="AB268" s="7"/>
    </row>
    <row r="269" spans="1:28" s="315" customFormat="1" ht="13.5">
      <c r="A269" s="341"/>
      <c r="B269" s="341"/>
      <c r="C269" s="341"/>
      <c r="D269" s="336" t="s">
        <v>285</v>
      </c>
      <c r="E269" s="337">
        <v>704</v>
      </c>
      <c r="F269" s="338">
        <v>0</v>
      </c>
      <c r="G269" s="339">
        <v>0</v>
      </c>
      <c r="H269" s="339">
        <v>0</v>
      </c>
      <c r="I269" s="339">
        <v>247.52631</v>
      </c>
      <c r="J269" s="339">
        <v>56.684699999999999</v>
      </c>
      <c r="K269" s="339">
        <v>304.21100999999999</v>
      </c>
      <c r="L269" s="339">
        <v>0.21794999999999998</v>
      </c>
      <c r="M269" s="339">
        <v>0</v>
      </c>
      <c r="N269" s="339">
        <v>0.21794999999999998</v>
      </c>
      <c r="O269" s="339">
        <v>304.42896000000002</v>
      </c>
      <c r="P269" s="339">
        <v>0</v>
      </c>
      <c r="Q269" s="339">
        <v>0</v>
      </c>
      <c r="R269" s="340">
        <v>0</v>
      </c>
      <c r="S269" s="7"/>
      <c r="T269" s="7"/>
      <c r="U269" s="7"/>
      <c r="V269" s="7"/>
      <c r="W269" s="7"/>
      <c r="X269" s="7"/>
      <c r="Y269" s="7"/>
      <c r="Z269" s="7"/>
      <c r="AA269" s="7"/>
      <c r="AB269" s="7"/>
    </row>
    <row r="270" spans="1:28" s="315" customFormat="1" ht="13.5">
      <c r="A270" s="341"/>
      <c r="B270" s="336" t="s">
        <v>18</v>
      </c>
      <c r="C270" s="336" t="s">
        <v>286</v>
      </c>
      <c r="D270" s="336" t="s">
        <v>286</v>
      </c>
      <c r="E270" s="337">
        <v>105</v>
      </c>
      <c r="F270" s="338">
        <v>46628.723270000002</v>
      </c>
      <c r="G270" s="339">
        <v>22521.27821</v>
      </c>
      <c r="H270" s="339">
        <v>69150.001480000006</v>
      </c>
      <c r="I270" s="339">
        <v>81182.653030000001</v>
      </c>
      <c r="J270" s="339">
        <v>16240.39789</v>
      </c>
      <c r="K270" s="339">
        <v>97423.050920000009</v>
      </c>
      <c r="L270" s="339">
        <v>4289.8628799999997</v>
      </c>
      <c r="M270" s="339">
        <v>561.38604000000009</v>
      </c>
      <c r="N270" s="339">
        <v>4851.24892</v>
      </c>
      <c r="O270" s="339">
        <v>171424.30132</v>
      </c>
      <c r="P270" s="339">
        <v>100609.81814</v>
      </c>
      <c r="Q270" s="339">
        <v>1038.1436200000001</v>
      </c>
      <c r="R270" s="340">
        <v>101647.96176000001</v>
      </c>
      <c r="S270" s="7"/>
      <c r="T270" s="7"/>
      <c r="U270" s="7"/>
      <c r="V270" s="7"/>
      <c r="W270" s="7"/>
      <c r="X270" s="7"/>
      <c r="Y270" s="7"/>
      <c r="Z270" s="7"/>
      <c r="AA270" s="7"/>
      <c r="AB270" s="7"/>
    </row>
    <row r="271" spans="1:28" s="315" customFormat="1" ht="13.5">
      <c r="A271" s="341"/>
      <c r="B271" s="336" t="s">
        <v>19</v>
      </c>
      <c r="C271" s="336" t="s">
        <v>287</v>
      </c>
      <c r="D271" s="336" t="s">
        <v>287</v>
      </c>
      <c r="E271" s="337">
        <v>122</v>
      </c>
      <c r="F271" s="338">
        <v>24266.293819999999</v>
      </c>
      <c r="G271" s="339">
        <v>19090.73487</v>
      </c>
      <c r="H271" s="339">
        <v>43357.028689999999</v>
      </c>
      <c r="I271" s="339">
        <v>106976.79493999999</v>
      </c>
      <c r="J271" s="339">
        <v>42653.543740000001</v>
      </c>
      <c r="K271" s="339">
        <v>149630.33868000002</v>
      </c>
      <c r="L271" s="339">
        <v>21785.254290000001</v>
      </c>
      <c r="M271" s="339">
        <v>9000.1044700000002</v>
      </c>
      <c r="N271" s="339">
        <v>30785.358760000003</v>
      </c>
      <c r="O271" s="339">
        <v>223772.72613</v>
      </c>
      <c r="P271" s="339">
        <v>87680.489829999991</v>
      </c>
      <c r="Q271" s="339">
        <v>9178.3624099999997</v>
      </c>
      <c r="R271" s="340">
        <v>96858.852239999993</v>
      </c>
      <c r="S271" s="7"/>
      <c r="T271" s="7"/>
      <c r="U271" s="7"/>
      <c r="V271" s="7"/>
      <c r="W271" s="7"/>
      <c r="X271" s="7"/>
      <c r="Y271" s="7"/>
      <c r="Z271" s="7"/>
      <c r="AA271" s="7"/>
      <c r="AB271" s="7"/>
    </row>
    <row r="272" spans="1:28" s="315" customFormat="1" ht="13.5">
      <c r="A272" s="341"/>
      <c r="B272" s="341"/>
      <c r="C272" s="341"/>
      <c r="D272" s="336" t="s">
        <v>288</v>
      </c>
      <c r="E272" s="337">
        <v>121</v>
      </c>
      <c r="F272" s="338">
        <v>15128.978660000001</v>
      </c>
      <c r="G272" s="339">
        <v>1463.0254399999999</v>
      </c>
      <c r="H272" s="339">
        <v>16592.004099999998</v>
      </c>
      <c r="I272" s="339">
        <v>53376.496740000002</v>
      </c>
      <c r="J272" s="339">
        <v>32294.750110000001</v>
      </c>
      <c r="K272" s="339">
        <v>85671.246849999996</v>
      </c>
      <c r="L272" s="339">
        <v>7866.24917</v>
      </c>
      <c r="M272" s="339">
        <v>2594.0646499999998</v>
      </c>
      <c r="N272" s="339">
        <v>10460.313819999999</v>
      </c>
      <c r="O272" s="339">
        <v>112723.56477</v>
      </c>
      <c r="P272" s="339">
        <v>4.4504399999999995</v>
      </c>
      <c r="Q272" s="339">
        <v>1.6484000000000001</v>
      </c>
      <c r="R272" s="340">
        <v>6.09884</v>
      </c>
      <c r="S272" s="7"/>
      <c r="T272" s="7"/>
      <c r="U272" s="7"/>
      <c r="V272" s="7"/>
      <c r="W272" s="7"/>
      <c r="X272" s="7"/>
      <c r="Y272" s="7"/>
      <c r="Z272" s="7"/>
      <c r="AA272" s="7"/>
      <c r="AB272" s="7"/>
    </row>
    <row r="273" spans="1:28" s="315" customFormat="1" ht="13.5">
      <c r="A273" s="341"/>
      <c r="B273" s="341"/>
      <c r="C273" s="336" t="s">
        <v>289</v>
      </c>
      <c r="D273" s="336" t="s">
        <v>19</v>
      </c>
      <c r="E273" s="337">
        <v>120</v>
      </c>
      <c r="F273" s="338">
        <v>73748.711299999995</v>
      </c>
      <c r="G273" s="339">
        <v>19039.7395</v>
      </c>
      <c r="H273" s="339">
        <v>92788.450799999991</v>
      </c>
      <c r="I273" s="339">
        <v>137017.77566999997</v>
      </c>
      <c r="J273" s="339">
        <v>45568.052840000004</v>
      </c>
      <c r="K273" s="339">
        <v>182585.82850999999</v>
      </c>
      <c r="L273" s="339">
        <v>17128.121859999999</v>
      </c>
      <c r="M273" s="339">
        <v>12121.026330000001</v>
      </c>
      <c r="N273" s="339">
        <v>29249.14819</v>
      </c>
      <c r="O273" s="339">
        <v>304623.42749999999</v>
      </c>
      <c r="P273" s="339">
        <v>90492.619609999994</v>
      </c>
      <c r="Q273" s="339">
        <v>1203.6098500000001</v>
      </c>
      <c r="R273" s="340">
        <v>91696.229459999988</v>
      </c>
      <c r="S273" s="7"/>
      <c r="T273" s="7"/>
      <c r="U273" s="7"/>
      <c r="V273" s="7"/>
      <c r="W273" s="7"/>
      <c r="X273" s="7"/>
      <c r="Y273" s="7"/>
      <c r="Z273" s="7"/>
      <c r="AA273" s="7"/>
      <c r="AB273" s="7"/>
    </row>
    <row r="274" spans="1:28" s="315" customFormat="1" ht="13.5">
      <c r="A274" s="341"/>
      <c r="B274" s="341"/>
      <c r="C274" s="341"/>
      <c r="D274" s="341"/>
      <c r="E274" s="342">
        <v>699</v>
      </c>
      <c r="F274" s="343">
        <v>8150.1460299999999</v>
      </c>
      <c r="G274" s="344">
        <v>4849.6008400000001</v>
      </c>
      <c r="H274" s="344">
        <v>12999.746869999999</v>
      </c>
      <c r="I274" s="344">
        <v>4853.9336900000008</v>
      </c>
      <c r="J274" s="344">
        <v>1307.1833000000001</v>
      </c>
      <c r="K274" s="344">
        <v>6161.1169900000004</v>
      </c>
      <c r="L274" s="344">
        <v>475.76941999999997</v>
      </c>
      <c r="M274" s="344">
        <v>195.23733999999999</v>
      </c>
      <c r="N274" s="344">
        <v>671.00675999999999</v>
      </c>
      <c r="O274" s="344">
        <v>19831.870620000002</v>
      </c>
      <c r="P274" s="344">
        <v>5.6466899999999995</v>
      </c>
      <c r="Q274" s="344">
        <v>1.3711900000000001</v>
      </c>
      <c r="R274" s="345">
        <v>7.0178799999999999</v>
      </c>
      <c r="S274" s="7"/>
      <c r="T274" s="7"/>
      <c r="U274" s="7"/>
      <c r="V274" s="7"/>
      <c r="W274" s="7"/>
      <c r="X274" s="7"/>
      <c r="Y274" s="7"/>
      <c r="Z274" s="7"/>
      <c r="AA274" s="7"/>
      <c r="AB274" s="7"/>
    </row>
    <row r="275" spans="1:28" s="315" customFormat="1" ht="13.5">
      <c r="A275" s="341"/>
      <c r="B275" s="341"/>
      <c r="C275" s="341"/>
      <c r="D275" s="336" t="s">
        <v>290</v>
      </c>
      <c r="E275" s="337">
        <v>282</v>
      </c>
      <c r="F275" s="338">
        <v>416.54606999999999</v>
      </c>
      <c r="G275" s="339">
        <v>18.841090000000001</v>
      </c>
      <c r="H275" s="339">
        <v>435.38715999999999</v>
      </c>
      <c r="I275" s="339">
        <v>24606.69082</v>
      </c>
      <c r="J275" s="339">
        <v>7903.9472400000004</v>
      </c>
      <c r="K275" s="339">
        <v>32510.638059999997</v>
      </c>
      <c r="L275" s="339">
        <v>1296.5958500000002</v>
      </c>
      <c r="M275" s="339">
        <v>164.31657000000001</v>
      </c>
      <c r="N275" s="339">
        <v>1460.9124199999999</v>
      </c>
      <c r="O275" s="339">
        <v>34406.937640000004</v>
      </c>
      <c r="P275" s="339">
        <v>4.7359999999999999E-2</v>
      </c>
      <c r="Q275" s="339">
        <v>0</v>
      </c>
      <c r="R275" s="340">
        <v>4.7359999999999999E-2</v>
      </c>
      <c r="S275" s="7"/>
      <c r="T275" s="7"/>
      <c r="U275" s="7"/>
      <c r="V275" s="7"/>
      <c r="W275" s="7"/>
      <c r="X275" s="7"/>
      <c r="Y275" s="7"/>
      <c r="Z275" s="7"/>
      <c r="AA275" s="7"/>
      <c r="AB275" s="7"/>
    </row>
    <row r="276" spans="1:28" s="315" customFormat="1" ht="13.5">
      <c r="A276" s="341"/>
      <c r="B276" s="336" t="s">
        <v>20</v>
      </c>
      <c r="C276" s="336" t="s">
        <v>291</v>
      </c>
      <c r="D276" s="336" t="s">
        <v>291</v>
      </c>
      <c r="E276" s="337">
        <v>267</v>
      </c>
      <c r="F276" s="338">
        <v>8124.2069199999996</v>
      </c>
      <c r="G276" s="339">
        <v>813.94043000000011</v>
      </c>
      <c r="H276" s="339">
        <v>8938.1473499999993</v>
      </c>
      <c r="I276" s="339">
        <v>48059.357920000002</v>
      </c>
      <c r="J276" s="339">
        <v>14586.812689999999</v>
      </c>
      <c r="K276" s="339">
        <v>62646.170610000001</v>
      </c>
      <c r="L276" s="339">
        <v>1203.56368</v>
      </c>
      <c r="M276" s="339">
        <v>160.26301999999998</v>
      </c>
      <c r="N276" s="339">
        <v>1363.8266999999998</v>
      </c>
      <c r="O276" s="339">
        <v>72948.144659999991</v>
      </c>
      <c r="P276" s="339">
        <v>45795.718569999997</v>
      </c>
      <c r="Q276" s="339">
        <v>338.31178999999997</v>
      </c>
      <c r="R276" s="340">
        <v>46134.030359999997</v>
      </c>
      <c r="S276" s="7"/>
      <c r="T276" s="7"/>
      <c r="U276" s="7"/>
      <c r="V276" s="7"/>
      <c r="W276" s="7"/>
      <c r="X276" s="7"/>
      <c r="Y276" s="7"/>
      <c r="Z276" s="7"/>
      <c r="AA276" s="7"/>
      <c r="AB276" s="7"/>
    </row>
    <row r="277" spans="1:28" s="315" customFormat="1" ht="13.5">
      <c r="A277" s="341"/>
      <c r="B277" s="341"/>
      <c r="C277" s="336" t="s">
        <v>20</v>
      </c>
      <c r="D277" s="336" t="s">
        <v>292</v>
      </c>
      <c r="E277" s="337">
        <v>91</v>
      </c>
      <c r="F277" s="338">
        <v>34609.695959999997</v>
      </c>
      <c r="G277" s="339">
        <v>30210.728350000001</v>
      </c>
      <c r="H277" s="339">
        <v>64820.424310000002</v>
      </c>
      <c r="I277" s="339">
        <v>70229.50791</v>
      </c>
      <c r="J277" s="339">
        <v>11014.891539999999</v>
      </c>
      <c r="K277" s="339">
        <v>81244.399449999997</v>
      </c>
      <c r="L277" s="339">
        <v>8127.5770400000001</v>
      </c>
      <c r="M277" s="339">
        <v>2610.47271</v>
      </c>
      <c r="N277" s="339">
        <v>10738.04975</v>
      </c>
      <c r="O277" s="339">
        <v>156802.87351</v>
      </c>
      <c r="P277" s="339">
        <v>95970.117329999994</v>
      </c>
      <c r="Q277" s="339">
        <v>1114.20119</v>
      </c>
      <c r="R277" s="340">
        <v>97084.318520000001</v>
      </c>
      <c r="S277" s="7"/>
      <c r="T277" s="7"/>
      <c r="U277" s="7"/>
      <c r="V277" s="7"/>
      <c r="W277" s="7"/>
      <c r="X277" s="7"/>
      <c r="Y277" s="7"/>
      <c r="Z277" s="7"/>
      <c r="AA277" s="7"/>
      <c r="AB277" s="7"/>
    </row>
    <row r="278" spans="1:28" s="315" customFormat="1" ht="13.5">
      <c r="A278" s="341"/>
      <c r="B278" s="341"/>
      <c r="C278" s="341"/>
      <c r="D278" s="341"/>
      <c r="E278" s="342">
        <v>695</v>
      </c>
      <c r="F278" s="343">
        <v>2342.48135</v>
      </c>
      <c r="G278" s="344">
        <v>3745.56621</v>
      </c>
      <c r="H278" s="344">
        <v>6088.04756</v>
      </c>
      <c r="I278" s="344">
        <v>13053.296279999999</v>
      </c>
      <c r="J278" s="344">
        <v>3837.4163900000003</v>
      </c>
      <c r="K278" s="344">
        <v>16890.712670000001</v>
      </c>
      <c r="L278" s="344">
        <v>1002.6869300000001</v>
      </c>
      <c r="M278" s="344">
        <v>259.25511</v>
      </c>
      <c r="N278" s="344">
        <v>1261.9420400000001</v>
      </c>
      <c r="O278" s="344">
        <v>24240.702269999998</v>
      </c>
      <c r="P278" s="344">
        <v>18.86985</v>
      </c>
      <c r="Q278" s="344">
        <v>1.4436800000000001</v>
      </c>
      <c r="R278" s="345">
        <v>20.31353</v>
      </c>
      <c r="S278" s="7"/>
      <c r="T278" s="7"/>
      <c r="U278" s="7"/>
      <c r="V278" s="7"/>
      <c r="W278" s="7"/>
      <c r="X278" s="7"/>
      <c r="Y278" s="7"/>
      <c r="Z278" s="7"/>
      <c r="AA278" s="7"/>
      <c r="AB278" s="7"/>
    </row>
    <row r="279" spans="1:28" s="315" customFormat="1" ht="13.5">
      <c r="A279" s="341"/>
      <c r="B279" s="336" t="s">
        <v>21</v>
      </c>
      <c r="C279" s="336" t="s">
        <v>293</v>
      </c>
      <c r="D279" s="336" t="s">
        <v>294</v>
      </c>
      <c r="E279" s="337">
        <v>575</v>
      </c>
      <c r="F279" s="338">
        <v>4240.3380900000002</v>
      </c>
      <c r="G279" s="339">
        <v>707.82353000000001</v>
      </c>
      <c r="H279" s="339">
        <v>4948.1616199999999</v>
      </c>
      <c r="I279" s="339">
        <v>13283.861349999999</v>
      </c>
      <c r="J279" s="339">
        <v>1492.5284299999998</v>
      </c>
      <c r="K279" s="339">
        <v>14776.38978</v>
      </c>
      <c r="L279" s="339">
        <v>25.248729999999998</v>
      </c>
      <c r="M279" s="339">
        <v>59.572050000000004</v>
      </c>
      <c r="N279" s="339">
        <v>84.820779999999999</v>
      </c>
      <c r="O279" s="339">
        <v>19809.372179999998</v>
      </c>
      <c r="P279" s="339">
        <v>2.8724400000000001</v>
      </c>
      <c r="Q279" s="339">
        <v>0.85508000000000006</v>
      </c>
      <c r="R279" s="340">
        <v>3.7275200000000002</v>
      </c>
      <c r="S279" s="7"/>
      <c r="T279" s="7"/>
      <c r="U279" s="7"/>
      <c r="V279" s="7"/>
      <c r="W279" s="7"/>
      <c r="X279" s="7"/>
      <c r="Y279" s="7"/>
      <c r="Z279" s="7"/>
      <c r="AA279" s="7"/>
      <c r="AB279" s="7"/>
    </row>
    <row r="280" spans="1:28" s="315" customFormat="1" ht="13.5">
      <c r="A280" s="341"/>
      <c r="B280" s="341"/>
      <c r="C280" s="336" t="s">
        <v>295</v>
      </c>
      <c r="D280" s="336" t="s">
        <v>295</v>
      </c>
      <c r="E280" s="337">
        <v>22</v>
      </c>
      <c r="F280" s="338">
        <v>18031.726930000001</v>
      </c>
      <c r="G280" s="339">
        <v>15489.850619999999</v>
      </c>
      <c r="H280" s="339">
        <v>33521.577550000002</v>
      </c>
      <c r="I280" s="339">
        <v>36770.004869999997</v>
      </c>
      <c r="J280" s="339">
        <v>6913.2224400000005</v>
      </c>
      <c r="K280" s="339">
        <v>43683.227310000002</v>
      </c>
      <c r="L280" s="339">
        <v>1618.1772599999999</v>
      </c>
      <c r="M280" s="339">
        <v>124.1863</v>
      </c>
      <c r="N280" s="339">
        <v>1742.36356</v>
      </c>
      <c r="O280" s="339">
        <v>78947.168420000002</v>
      </c>
      <c r="P280" s="339">
        <v>45735.872009999999</v>
      </c>
      <c r="Q280" s="339">
        <v>1212.39823</v>
      </c>
      <c r="R280" s="340">
        <v>46948.270240000005</v>
      </c>
      <c r="S280" s="7"/>
      <c r="T280" s="7"/>
      <c r="U280" s="7"/>
      <c r="V280" s="7"/>
      <c r="W280" s="7"/>
      <c r="X280" s="7"/>
      <c r="Y280" s="7"/>
      <c r="Z280" s="7"/>
      <c r="AA280" s="7"/>
      <c r="AB280" s="7"/>
    </row>
    <row r="281" spans="1:28" s="315" customFormat="1" ht="13.5">
      <c r="A281" s="341"/>
      <c r="B281" s="341"/>
      <c r="C281" s="336" t="s">
        <v>21</v>
      </c>
      <c r="D281" s="336" t="s">
        <v>296</v>
      </c>
      <c r="E281" s="337">
        <v>529</v>
      </c>
      <c r="F281" s="338">
        <v>13455.57741</v>
      </c>
      <c r="G281" s="339">
        <v>2209.62266</v>
      </c>
      <c r="H281" s="339">
        <v>15665.200070000001</v>
      </c>
      <c r="I281" s="339">
        <v>30491.28153</v>
      </c>
      <c r="J281" s="339">
        <v>10380.019630000001</v>
      </c>
      <c r="K281" s="339">
        <v>40871.301159999995</v>
      </c>
      <c r="L281" s="339">
        <v>1084.72235</v>
      </c>
      <c r="M281" s="339">
        <v>914.97152000000006</v>
      </c>
      <c r="N281" s="339">
        <v>1999.6938700000001</v>
      </c>
      <c r="O281" s="339">
        <v>58536.195100000004</v>
      </c>
      <c r="P281" s="339">
        <v>57.130980000000001</v>
      </c>
      <c r="Q281" s="339">
        <v>2.1971400000000001</v>
      </c>
      <c r="R281" s="340">
        <v>59.328120000000006</v>
      </c>
      <c r="S281" s="7"/>
      <c r="T281" s="7"/>
      <c r="U281" s="7"/>
      <c r="V281" s="7"/>
      <c r="W281" s="7"/>
      <c r="X281" s="7"/>
      <c r="Y281" s="7"/>
      <c r="Z281" s="7"/>
      <c r="AA281" s="7"/>
      <c r="AB281" s="7"/>
    </row>
    <row r="282" spans="1:28" s="315" customFormat="1" ht="13.5">
      <c r="A282" s="341"/>
      <c r="B282" s="341"/>
      <c r="C282" s="341"/>
      <c r="D282" s="336" t="s">
        <v>21</v>
      </c>
      <c r="E282" s="337">
        <v>17</v>
      </c>
      <c r="F282" s="338">
        <v>149069.47678</v>
      </c>
      <c r="G282" s="339">
        <v>80725.084029999998</v>
      </c>
      <c r="H282" s="339">
        <v>229794.56081</v>
      </c>
      <c r="I282" s="339">
        <v>272307.53623000003</v>
      </c>
      <c r="J282" s="339">
        <v>93923.952940000003</v>
      </c>
      <c r="K282" s="339">
        <v>366231.48917000002</v>
      </c>
      <c r="L282" s="339">
        <v>20260.869549999999</v>
      </c>
      <c r="M282" s="339">
        <v>10540.635119999999</v>
      </c>
      <c r="N282" s="339">
        <v>30801.504670000002</v>
      </c>
      <c r="O282" s="339">
        <v>626827.55464999995</v>
      </c>
      <c r="P282" s="339">
        <v>771785.94251999992</v>
      </c>
      <c r="Q282" s="339">
        <v>187444.27679</v>
      </c>
      <c r="R282" s="340">
        <v>959230.21930999996</v>
      </c>
      <c r="S282" s="7"/>
      <c r="T282" s="7"/>
      <c r="U282" s="7"/>
      <c r="V282" s="7"/>
      <c r="W282" s="7"/>
      <c r="X282" s="7"/>
      <c r="Y282" s="7"/>
      <c r="Z282" s="7"/>
      <c r="AA282" s="7"/>
      <c r="AB282" s="7"/>
    </row>
    <row r="283" spans="1:28" s="315" customFormat="1" ht="13.5">
      <c r="A283" s="341"/>
      <c r="B283" s="341"/>
      <c r="C283" s="341"/>
      <c r="D283" s="341"/>
      <c r="E283" s="342">
        <v>18</v>
      </c>
      <c r="F283" s="343">
        <v>23859.379199999999</v>
      </c>
      <c r="G283" s="344">
        <v>10977.49517</v>
      </c>
      <c r="H283" s="344">
        <v>34836.874369999998</v>
      </c>
      <c r="I283" s="344">
        <v>49808.228040000002</v>
      </c>
      <c r="J283" s="344">
        <v>6765.7259999999997</v>
      </c>
      <c r="K283" s="344">
        <v>56573.954039999997</v>
      </c>
      <c r="L283" s="344">
        <v>2338.88886</v>
      </c>
      <c r="M283" s="344">
        <v>495.11284999999998</v>
      </c>
      <c r="N283" s="344">
        <v>2834.00171</v>
      </c>
      <c r="O283" s="344">
        <v>94244.830119999999</v>
      </c>
      <c r="P283" s="344">
        <v>62.741160000000001</v>
      </c>
      <c r="Q283" s="344">
        <v>51.560739999999996</v>
      </c>
      <c r="R283" s="345">
        <v>114.30189999999999</v>
      </c>
      <c r="S283" s="7"/>
      <c r="T283" s="7"/>
      <c r="U283" s="7"/>
      <c r="V283" s="7"/>
      <c r="W283" s="7"/>
      <c r="X283" s="7"/>
      <c r="Y283" s="7"/>
      <c r="Z283" s="7"/>
      <c r="AA283" s="7"/>
      <c r="AB283" s="7"/>
    </row>
    <row r="284" spans="1:28" s="315" customFormat="1" ht="13.5">
      <c r="A284" s="341"/>
      <c r="B284" s="341"/>
      <c r="C284" s="341"/>
      <c r="D284" s="341"/>
      <c r="E284" s="342">
        <v>536</v>
      </c>
      <c r="F284" s="343">
        <v>14295.542890000001</v>
      </c>
      <c r="G284" s="344">
        <v>11468.89531</v>
      </c>
      <c r="H284" s="344">
        <v>25764.438200000001</v>
      </c>
      <c r="I284" s="344">
        <v>53696.499409999997</v>
      </c>
      <c r="J284" s="344">
        <v>5150.9174400000002</v>
      </c>
      <c r="K284" s="344">
        <v>58847.416850000001</v>
      </c>
      <c r="L284" s="344">
        <v>1332.2226599999999</v>
      </c>
      <c r="M284" s="344">
        <v>326.43955</v>
      </c>
      <c r="N284" s="344">
        <v>1658.66221</v>
      </c>
      <c r="O284" s="344">
        <v>86270.517260000008</v>
      </c>
      <c r="P284" s="344">
        <v>17.162599999999998</v>
      </c>
      <c r="Q284" s="344">
        <v>28.623330000000003</v>
      </c>
      <c r="R284" s="345">
        <v>45.78593</v>
      </c>
      <c r="S284" s="7"/>
      <c r="T284" s="7"/>
      <c r="U284" s="7"/>
      <c r="V284" s="7"/>
      <c r="W284" s="7"/>
      <c r="X284" s="7"/>
      <c r="Y284" s="7"/>
      <c r="Z284" s="7"/>
      <c r="AA284" s="7"/>
      <c r="AB284" s="7"/>
    </row>
    <row r="285" spans="1:28" s="315" customFormat="1" ht="13.5">
      <c r="A285" s="341"/>
      <c r="B285" s="341"/>
      <c r="C285" s="341"/>
      <c r="D285" s="341"/>
      <c r="E285" s="342">
        <v>635</v>
      </c>
      <c r="F285" s="343">
        <v>14272.20083</v>
      </c>
      <c r="G285" s="344">
        <v>12918.032630000002</v>
      </c>
      <c r="H285" s="344">
        <v>27190.233459999999</v>
      </c>
      <c r="I285" s="344">
        <v>40346.977330000002</v>
      </c>
      <c r="J285" s="344">
        <v>26411.759389999999</v>
      </c>
      <c r="K285" s="344">
        <v>66758.736720000001</v>
      </c>
      <c r="L285" s="344">
        <v>3525.4065000000001</v>
      </c>
      <c r="M285" s="344">
        <v>1782.9138700000001</v>
      </c>
      <c r="N285" s="344">
        <v>5308.3203700000004</v>
      </c>
      <c r="O285" s="344">
        <v>99257.290549999991</v>
      </c>
      <c r="P285" s="344">
        <v>51.427990000000001</v>
      </c>
      <c r="Q285" s="344">
        <v>11.948030000000001</v>
      </c>
      <c r="R285" s="345">
        <v>63.376019999999997</v>
      </c>
      <c r="S285" s="7"/>
      <c r="T285" s="7"/>
      <c r="U285" s="7"/>
      <c r="V285" s="7"/>
      <c r="W285" s="7"/>
      <c r="X285" s="7"/>
      <c r="Y285" s="7"/>
      <c r="Z285" s="7"/>
      <c r="AA285" s="7"/>
      <c r="AB285" s="7"/>
    </row>
    <row r="286" spans="1:28" s="315" customFormat="1" ht="13.5">
      <c r="A286" s="341"/>
      <c r="B286" s="341"/>
      <c r="C286" s="341"/>
      <c r="D286" s="336" t="s">
        <v>297</v>
      </c>
      <c r="E286" s="337">
        <v>644</v>
      </c>
      <c r="F286" s="338">
        <v>4876.7878300000002</v>
      </c>
      <c r="G286" s="339">
        <v>457.25067999999999</v>
      </c>
      <c r="H286" s="339">
        <v>5334.0385099999994</v>
      </c>
      <c r="I286" s="339">
        <v>14106.26282</v>
      </c>
      <c r="J286" s="339">
        <v>1683.97758</v>
      </c>
      <c r="K286" s="339">
        <v>15790.240400000001</v>
      </c>
      <c r="L286" s="339">
        <v>301.87230999999997</v>
      </c>
      <c r="M286" s="339">
        <v>0</v>
      </c>
      <c r="N286" s="339">
        <v>301.87230999999997</v>
      </c>
      <c r="O286" s="339">
        <v>21426.15122</v>
      </c>
      <c r="P286" s="339">
        <v>1.5253299999999999</v>
      </c>
      <c r="Q286" s="339">
        <v>3.0364499999999999</v>
      </c>
      <c r="R286" s="340">
        <v>4.5617799999999997</v>
      </c>
      <c r="S286" s="7"/>
      <c r="T286" s="7"/>
      <c r="U286" s="7"/>
      <c r="V286" s="7"/>
      <c r="W286" s="7"/>
      <c r="X286" s="7"/>
      <c r="Y286" s="7"/>
      <c r="Z286" s="7"/>
      <c r="AA286" s="7"/>
      <c r="AB286" s="7"/>
    </row>
    <row r="287" spans="1:28" s="315" customFormat="1" ht="13.5">
      <c r="A287" s="341"/>
      <c r="B287" s="341"/>
      <c r="C287" s="336" t="s">
        <v>298</v>
      </c>
      <c r="D287" s="336" t="s">
        <v>298</v>
      </c>
      <c r="E287" s="337">
        <v>543</v>
      </c>
      <c r="F287" s="338">
        <v>8422.2687100000003</v>
      </c>
      <c r="G287" s="339">
        <v>20839.82633</v>
      </c>
      <c r="H287" s="339">
        <v>29262.09504</v>
      </c>
      <c r="I287" s="339">
        <v>23399.40971</v>
      </c>
      <c r="J287" s="339">
        <v>8721.82114</v>
      </c>
      <c r="K287" s="339">
        <v>32121.23085</v>
      </c>
      <c r="L287" s="339">
        <v>11374.34066</v>
      </c>
      <c r="M287" s="339">
        <v>39.835730000000005</v>
      </c>
      <c r="N287" s="339">
        <v>11414.176390000001</v>
      </c>
      <c r="O287" s="339">
        <v>72797.502280000001</v>
      </c>
      <c r="P287" s="339">
        <v>21.813929999999999</v>
      </c>
      <c r="Q287" s="339">
        <v>6.6043000000000003</v>
      </c>
      <c r="R287" s="340">
        <v>28.418230000000001</v>
      </c>
      <c r="S287" s="7"/>
      <c r="T287" s="7"/>
      <c r="U287" s="7"/>
      <c r="V287" s="7"/>
      <c r="W287" s="7"/>
      <c r="X287" s="7"/>
      <c r="Y287" s="7"/>
      <c r="Z287" s="7"/>
      <c r="AA287" s="7"/>
      <c r="AB287" s="7"/>
    </row>
    <row r="288" spans="1:28" s="315" customFormat="1" ht="13.5">
      <c r="A288" s="341"/>
      <c r="B288" s="341"/>
      <c r="C288" s="336" t="s">
        <v>299</v>
      </c>
      <c r="D288" s="336" t="s">
        <v>299</v>
      </c>
      <c r="E288" s="337">
        <v>23</v>
      </c>
      <c r="F288" s="338">
        <v>31316.30256</v>
      </c>
      <c r="G288" s="339">
        <v>15170.09548</v>
      </c>
      <c r="H288" s="339">
        <v>46486.39804</v>
      </c>
      <c r="I288" s="339">
        <v>81635.084530000007</v>
      </c>
      <c r="J288" s="339">
        <v>15433.418800000001</v>
      </c>
      <c r="K288" s="339">
        <v>97068.503329999992</v>
      </c>
      <c r="L288" s="339">
        <v>3902.9143300000001</v>
      </c>
      <c r="M288" s="339">
        <v>1812.61148</v>
      </c>
      <c r="N288" s="339">
        <v>5715.5258099999992</v>
      </c>
      <c r="O288" s="339">
        <v>149270.42718</v>
      </c>
      <c r="P288" s="339">
        <v>224131.88897</v>
      </c>
      <c r="Q288" s="339">
        <v>1955.9454699999999</v>
      </c>
      <c r="R288" s="340">
        <v>226087.83444000001</v>
      </c>
      <c r="S288" s="7"/>
      <c r="T288" s="7"/>
      <c r="U288" s="7"/>
      <c r="V288" s="7"/>
      <c r="W288" s="7"/>
      <c r="X288" s="7"/>
      <c r="Y288" s="7"/>
      <c r="Z288" s="7"/>
      <c r="AA288" s="7"/>
      <c r="AB288" s="7"/>
    </row>
    <row r="289" spans="1:28" s="315" customFormat="1" ht="13.5">
      <c r="A289" s="341"/>
      <c r="B289" s="341"/>
      <c r="C289" s="336" t="s">
        <v>300</v>
      </c>
      <c r="D289" s="336" t="s">
        <v>301</v>
      </c>
      <c r="E289" s="337">
        <v>24</v>
      </c>
      <c r="F289" s="338">
        <v>14584.913779999999</v>
      </c>
      <c r="G289" s="339">
        <v>34706.989240000003</v>
      </c>
      <c r="H289" s="339">
        <v>49291.903020000005</v>
      </c>
      <c r="I289" s="339">
        <v>44118.596749999997</v>
      </c>
      <c r="J289" s="339">
        <v>20801.351989999999</v>
      </c>
      <c r="K289" s="339">
        <v>64919.94874</v>
      </c>
      <c r="L289" s="339">
        <v>3256.00641</v>
      </c>
      <c r="M289" s="339">
        <v>4413.9207800000004</v>
      </c>
      <c r="N289" s="339">
        <v>7669.9271900000003</v>
      </c>
      <c r="O289" s="339">
        <v>121881.77895000001</v>
      </c>
      <c r="P289" s="339">
        <v>57469.798270000007</v>
      </c>
      <c r="Q289" s="339">
        <v>1695.4789099999998</v>
      </c>
      <c r="R289" s="340">
        <v>59165.277179999997</v>
      </c>
      <c r="S289" s="7"/>
      <c r="T289" s="7"/>
      <c r="U289" s="7"/>
      <c r="V289" s="7"/>
      <c r="W289" s="7"/>
      <c r="X289" s="7"/>
      <c r="Y289" s="7"/>
      <c r="Z289" s="7"/>
      <c r="AA289" s="7"/>
      <c r="AB289" s="7"/>
    </row>
    <row r="290" spans="1:28" s="315" customFormat="1" ht="13.5">
      <c r="A290" s="341"/>
      <c r="B290" s="336" t="s">
        <v>22</v>
      </c>
      <c r="C290" s="336" t="s">
        <v>22</v>
      </c>
      <c r="D290" s="336" t="s">
        <v>22</v>
      </c>
      <c r="E290" s="337">
        <v>127</v>
      </c>
      <c r="F290" s="338">
        <v>29271.727790000001</v>
      </c>
      <c r="G290" s="339">
        <v>8095.5283300000001</v>
      </c>
      <c r="H290" s="339">
        <v>37367.256119999998</v>
      </c>
      <c r="I290" s="339">
        <v>106018.50986000001</v>
      </c>
      <c r="J290" s="339">
        <v>26414.813529999999</v>
      </c>
      <c r="K290" s="339">
        <v>132433.32339000001</v>
      </c>
      <c r="L290" s="339">
        <v>6315.1914400000005</v>
      </c>
      <c r="M290" s="339">
        <v>5568.2657800000006</v>
      </c>
      <c r="N290" s="339">
        <v>11883.45722</v>
      </c>
      <c r="O290" s="339">
        <v>181684.03672999999</v>
      </c>
      <c r="P290" s="339">
        <v>122554.94521999999</v>
      </c>
      <c r="Q290" s="339">
        <v>7207.5213300000005</v>
      </c>
      <c r="R290" s="340">
        <v>129762.46655</v>
      </c>
      <c r="S290" s="7"/>
      <c r="T290" s="7"/>
      <c r="U290" s="7"/>
      <c r="V290" s="7"/>
      <c r="W290" s="7"/>
      <c r="X290" s="7"/>
      <c r="Y290" s="7"/>
      <c r="Z290" s="7"/>
      <c r="AA290" s="7"/>
      <c r="AB290" s="7"/>
    </row>
    <row r="291" spans="1:28" s="315" customFormat="1" ht="13.5">
      <c r="A291" s="341"/>
      <c r="B291" s="341"/>
      <c r="C291" s="336" t="s">
        <v>302</v>
      </c>
      <c r="D291" s="336" t="s">
        <v>303</v>
      </c>
      <c r="E291" s="337">
        <v>129</v>
      </c>
      <c r="F291" s="338">
        <v>74568.919500000004</v>
      </c>
      <c r="G291" s="339">
        <v>26995.349910000001</v>
      </c>
      <c r="H291" s="339">
        <v>101564.26940999999</v>
      </c>
      <c r="I291" s="339">
        <v>146703.11017</v>
      </c>
      <c r="J291" s="339">
        <v>39723.547930000001</v>
      </c>
      <c r="K291" s="339">
        <v>186426.6581</v>
      </c>
      <c r="L291" s="339">
        <v>16581.073949999998</v>
      </c>
      <c r="M291" s="339">
        <v>6818.2127499999997</v>
      </c>
      <c r="N291" s="339">
        <v>23399.286700000001</v>
      </c>
      <c r="O291" s="339">
        <v>311390.21421000001</v>
      </c>
      <c r="P291" s="339">
        <v>343121.11523</v>
      </c>
      <c r="Q291" s="339">
        <v>13570.905359999999</v>
      </c>
      <c r="R291" s="340">
        <v>356692.02058999997</v>
      </c>
      <c r="S291" s="7"/>
      <c r="T291" s="7"/>
      <c r="U291" s="7"/>
      <c r="V291" s="7"/>
      <c r="W291" s="7"/>
      <c r="X291" s="7"/>
      <c r="Y291" s="7"/>
      <c r="Z291" s="7"/>
      <c r="AA291" s="7"/>
      <c r="AB291" s="7"/>
    </row>
    <row r="292" spans="1:28" s="315" customFormat="1" ht="13.5">
      <c r="A292" s="341"/>
      <c r="B292" s="341"/>
      <c r="C292" s="341"/>
      <c r="D292" s="341"/>
      <c r="E292" s="342">
        <v>458</v>
      </c>
      <c r="F292" s="343">
        <v>17508.948280000001</v>
      </c>
      <c r="G292" s="344">
        <v>9840.2734600000003</v>
      </c>
      <c r="H292" s="344">
        <v>27349.221739999997</v>
      </c>
      <c r="I292" s="344">
        <v>33977.771770000007</v>
      </c>
      <c r="J292" s="344">
        <v>5067.2525500000002</v>
      </c>
      <c r="K292" s="344">
        <v>39045.024319999997</v>
      </c>
      <c r="L292" s="344">
        <v>582.62182999999993</v>
      </c>
      <c r="M292" s="344">
        <v>484.14895000000001</v>
      </c>
      <c r="N292" s="344">
        <v>1066.7707800000001</v>
      </c>
      <c r="O292" s="344">
        <v>67461.016839999997</v>
      </c>
      <c r="P292" s="344">
        <v>31.03857</v>
      </c>
      <c r="Q292" s="344">
        <v>7.1784099999999995</v>
      </c>
      <c r="R292" s="345">
        <v>38.216980000000007</v>
      </c>
      <c r="S292" s="7"/>
      <c r="T292" s="7"/>
      <c r="U292" s="7"/>
      <c r="V292" s="7"/>
      <c r="W292" s="7"/>
      <c r="X292" s="7"/>
      <c r="Y292" s="7"/>
      <c r="Z292" s="7"/>
      <c r="AA292" s="7"/>
      <c r="AB292" s="7"/>
    </row>
    <row r="293" spans="1:28" s="315" customFormat="1" ht="13.5">
      <c r="A293" s="341"/>
      <c r="B293" s="341"/>
      <c r="C293" s="341"/>
      <c r="D293" s="341"/>
      <c r="E293" s="342">
        <v>696</v>
      </c>
      <c r="F293" s="343">
        <v>16040.747619999998</v>
      </c>
      <c r="G293" s="344">
        <v>9377.6557699999994</v>
      </c>
      <c r="H293" s="344">
        <v>25418.403389999999</v>
      </c>
      <c r="I293" s="344">
        <v>30507.566469999998</v>
      </c>
      <c r="J293" s="344">
        <v>7348.1099599999998</v>
      </c>
      <c r="K293" s="344">
        <v>37855.67643</v>
      </c>
      <c r="L293" s="344">
        <v>550.66836999999998</v>
      </c>
      <c r="M293" s="344">
        <v>2.38809</v>
      </c>
      <c r="N293" s="344">
        <v>553.05646000000002</v>
      </c>
      <c r="O293" s="344">
        <v>63827.136279999999</v>
      </c>
      <c r="P293" s="344">
        <v>13.49963</v>
      </c>
      <c r="Q293" s="344">
        <v>7.5030100000000006</v>
      </c>
      <c r="R293" s="345">
        <v>21.00264</v>
      </c>
      <c r="S293" s="7"/>
      <c r="T293" s="7"/>
      <c r="U293" s="7"/>
      <c r="V293" s="7"/>
      <c r="W293" s="7"/>
      <c r="X293" s="7"/>
      <c r="Y293" s="7"/>
      <c r="Z293" s="7"/>
      <c r="AA293" s="7"/>
      <c r="AB293" s="7"/>
    </row>
    <row r="294" spans="1:28" s="315" customFormat="1" ht="13.5">
      <c r="A294" s="341"/>
      <c r="B294" s="336" t="s">
        <v>304</v>
      </c>
      <c r="C294" s="336" t="s">
        <v>305</v>
      </c>
      <c r="D294" s="336" t="s">
        <v>306</v>
      </c>
      <c r="E294" s="337">
        <v>408</v>
      </c>
      <c r="F294" s="338">
        <v>9580.5655900000002</v>
      </c>
      <c r="G294" s="339">
        <v>359.12392</v>
      </c>
      <c r="H294" s="339">
        <v>9939.6895100000002</v>
      </c>
      <c r="I294" s="339">
        <v>17502.751789999998</v>
      </c>
      <c r="J294" s="339">
        <v>1522.8983000000001</v>
      </c>
      <c r="K294" s="339">
        <v>19025.650089999999</v>
      </c>
      <c r="L294" s="339">
        <v>106.8634</v>
      </c>
      <c r="M294" s="339">
        <v>7.2999999999999996E-4</v>
      </c>
      <c r="N294" s="339">
        <v>106.86413</v>
      </c>
      <c r="O294" s="339">
        <v>29072.203730000001</v>
      </c>
      <c r="P294" s="339">
        <v>18197.765019999999</v>
      </c>
      <c r="Q294" s="339">
        <v>24.218349999999997</v>
      </c>
      <c r="R294" s="340">
        <v>18221.983370000002</v>
      </c>
      <c r="S294" s="7"/>
      <c r="T294" s="7"/>
      <c r="U294" s="7"/>
      <c r="V294" s="7"/>
      <c r="W294" s="7"/>
      <c r="X294" s="7"/>
      <c r="Y294" s="7"/>
      <c r="Z294" s="7"/>
      <c r="AA294" s="7"/>
      <c r="AB294" s="7"/>
    </row>
    <row r="295" spans="1:28" s="315" customFormat="1" ht="13.5">
      <c r="A295" s="341"/>
      <c r="B295" s="341"/>
      <c r="C295" s="336" t="s">
        <v>307</v>
      </c>
      <c r="D295" s="336" t="s">
        <v>307</v>
      </c>
      <c r="E295" s="337">
        <v>53</v>
      </c>
      <c r="F295" s="338">
        <v>46763.128389999998</v>
      </c>
      <c r="G295" s="339">
        <v>2648.9154199999998</v>
      </c>
      <c r="H295" s="339">
        <v>49412.043810000003</v>
      </c>
      <c r="I295" s="339">
        <v>60227.390789999998</v>
      </c>
      <c r="J295" s="339">
        <v>9061.2144700000008</v>
      </c>
      <c r="K295" s="339">
        <v>69288.605260000011</v>
      </c>
      <c r="L295" s="339">
        <v>2879.18649</v>
      </c>
      <c r="M295" s="339">
        <v>1035.05196</v>
      </c>
      <c r="N295" s="339">
        <v>3914.2384500000003</v>
      </c>
      <c r="O295" s="339">
        <v>122614.88751999999</v>
      </c>
      <c r="P295" s="339">
        <v>208852.86886000002</v>
      </c>
      <c r="Q295" s="339">
        <v>954.04350999999997</v>
      </c>
      <c r="R295" s="340">
        <v>209806.91237000001</v>
      </c>
      <c r="S295" s="7"/>
      <c r="T295" s="7"/>
      <c r="U295" s="7"/>
      <c r="V295" s="7"/>
      <c r="W295" s="7"/>
      <c r="X295" s="7"/>
      <c r="Y295" s="7"/>
      <c r="Z295" s="7"/>
      <c r="AA295" s="7"/>
      <c r="AB295" s="7"/>
    </row>
    <row r="296" spans="1:28" s="315" customFormat="1" ht="13.5">
      <c r="A296" s="341"/>
      <c r="B296" s="341"/>
      <c r="C296" s="336" t="s">
        <v>308</v>
      </c>
      <c r="D296" s="336" t="s">
        <v>309</v>
      </c>
      <c r="E296" s="337">
        <v>579</v>
      </c>
      <c r="F296" s="338">
        <v>10084.623589999999</v>
      </c>
      <c r="G296" s="339">
        <v>533.91317000000004</v>
      </c>
      <c r="H296" s="339">
        <v>10618.536759999999</v>
      </c>
      <c r="I296" s="339">
        <v>27365.050289999999</v>
      </c>
      <c r="J296" s="339">
        <v>728.97321999999997</v>
      </c>
      <c r="K296" s="339">
        <v>28094.023510000003</v>
      </c>
      <c r="L296" s="339">
        <v>204.30548999999999</v>
      </c>
      <c r="M296" s="339">
        <v>2.7E-4</v>
      </c>
      <c r="N296" s="339">
        <v>204.30576000000002</v>
      </c>
      <c r="O296" s="339">
        <v>38916.866030000005</v>
      </c>
      <c r="P296" s="339">
        <v>5.1462700000000003</v>
      </c>
      <c r="Q296" s="339">
        <v>0.31807999999999997</v>
      </c>
      <c r="R296" s="340">
        <v>5.4643500000000005</v>
      </c>
      <c r="S296" s="7"/>
      <c r="T296" s="7"/>
      <c r="U296" s="7"/>
      <c r="V296" s="7"/>
      <c r="W296" s="7"/>
      <c r="X296" s="7"/>
      <c r="Y296" s="7"/>
      <c r="Z296" s="7"/>
      <c r="AA296" s="7"/>
      <c r="AB296" s="7"/>
    </row>
    <row r="297" spans="1:28" s="315" customFormat="1" ht="13.5">
      <c r="A297" s="341"/>
      <c r="B297" s="341"/>
      <c r="C297" s="341"/>
      <c r="D297" s="336" t="s">
        <v>308</v>
      </c>
      <c r="E297" s="337">
        <v>54</v>
      </c>
      <c r="F297" s="338">
        <v>15406.126699999999</v>
      </c>
      <c r="G297" s="339">
        <v>1117.0314499999999</v>
      </c>
      <c r="H297" s="339">
        <v>16523.158149999999</v>
      </c>
      <c r="I297" s="339">
        <v>15301.589390000001</v>
      </c>
      <c r="J297" s="339">
        <v>2511.1136699999997</v>
      </c>
      <c r="K297" s="339">
        <v>17812.70306</v>
      </c>
      <c r="L297" s="339">
        <v>117.93408000000001</v>
      </c>
      <c r="M297" s="339">
        <v>82.017529999999994</v>
      </c>
      <c r="N297" s="339">
        <v>199.95160999999999</v>
      </c>
      <c r="O297" s="339">
        <v>34535.812819999999</v>
      </c>
      <c r="P297" s="339">
        <v>8.0482800000000001</v>
      </c>
      <c r="Q297" s="339">
        <v>0.96678999999999993</v>
      </c>
      <c r="R297" s="340">
        <v>9.0150699999999997</v>
      </c>
      <c r="S297" s="7"/>
      <c r="T297" s="7"/>
      <c r="U297" s="7"/>
      <c r="V297" s="7"/>
      <c r="W297" s="7"/>
      <c r="X297" s="7"/>
      <c r="Y297" s="7"/>
      <c r="Z297" s="7"/>
      <c r="AA297" s="7"/>
      <c r="AB297" s="7"/>
    </row>
    <row r="298" spans="1:28" s="315" customFormat="1" ht="13.5">
      <c r="A298" s="341"/>
      <c r="B298" s="341"/>
      <c r="C298" s="336" t="s">
        <v>304</v>
      </c>
      <c r="D298" s="336" t="s">
        <v>310</v>
      </c>
      <c r="E298" s="337">
        <v>56</v>
      </c>
      <c r="F298" s="338">
        <v>91284.050170000002</v>
      </c>
      <c r="G298" s="339">
        <v>15420.344009999999</v>
      </c>
      <c r="H298" s="339">
        <v>106704.39418</v>
      </c>
      <c r="I298" s="339">
        <v>99213.953420000005</v>
      </c>
      <c r="J298" s="339">
        <v>19230.779670000004</v>
      </c>
      <c r="K298" s="339">
        <v>118444.73309000001</v>
      </c>
      <c r="L298" s="339">
        <v>6243.1994800000002</v>
      </c>
      <c r="M298" s="339">
        <v>1369.44811</v>
      </c>
      <c r="N298" s="339">
        <v>7612.6475899999996</v>
      </c>
      <c r="O298" s="339">
        <v>232761.77486</v>
      </c>
      <c r="P298" s="339">
        <v>383995.27275999996</v>
      </c>
      <c r="Q298" s="339">
        <v>7459.73434</v>
      </c>
      <c r="R298" s="340">
        <v>391455.00710000005</v>
      </c>
      <c r="S298" s="7"/>
      <c r="T298" s="7"/>
      <c r="U298" s="7"/>
      <c r="V298" s="7"/>
      <c r="W298" s="7"/>
      <c r="X298" s="7"/>
      <c r="Y298" s="7"/>
      <c r="Z298" s="7"/>
      <c r="AA298" s="7"/>
      <c r="AB298" s="7"/>
    </row>
    <row r="299" spans="1:28" s="315" customFormat="1" ht="13.5">
      <c r="A299" s="341"/>
      <c r="B299" s="341"/>
      <c r="C299" s="341"/>
      <c r="D299" s="341"/>
      <c r="E299" s="342">
        <v>444</v>
      </c>
      <c r="F299" s="343">
        <v>10396.514369999999</v>
      </c>
      <c r="G299" s="344">
        <v>192.30420000000001</v>
      </c>
      <c r="H299" s="344">
        <v>10588.818569999999</v>
      </c>
      <c r="I299" s="344">
        <v>30855.362109999998</v>
      </c>
      <c r="J299" s="344">
        <v>3801.0999300000003</v>
      </c>
      <c r="K299" s="344">
        <v>34656.462039999999</v>
      </c>
      <c r="L299" s="344">
        <v>148.95847000000001</v>
      </c>
      <c r="M299" s="344">
        <v>1.651E-2</v>
      </c>
      <c r="N299" s="344">
        <v>148.97498000000002</v>
      </c>
      <c r="O299" s="344">
        <v>45394.255590000001</v>
      </c>
      <c r="P299" s="344">
        <v>41.85248</v>
      </c>
      <c r="Q299" s="344">
        <v>1.81073</v>
      </c>
      <c r="R299" s="345">
        <v>43.663209999999999</v>
      </c>
      <c r="S299" s="7"/>
      <c r="T299" s="7"/>
      <c r="U299" s="7"/>
      <c r="V299" s="7"/>
      <c r="W299" s="7"/>
      <c r="X299" s="7"/>
      <c r="Y299" s="7"/>
      <c r="Z299" s="7"/>
      <c r="AA299" s="7"/>
      <c r="AB299" s="7"/>
    </row>
    <row r="300" spans="1:28" s="315" customFormat="1" ht="13.5">
      <c r="A300" s="341"/>
      <c r="B300" s="336" t="s">
        <v>24</v>
      </c>
      <c r="C300" s="336" t="s">
        <v>24</v>
      </c>
      <c r="D300" s="336" t="s">
        <v>24</v>
      </c>
      <c r="E300" s="337">
        <v>123</v>
      </c>
      <c r="F300" s="338">
        <v>77286.258879999994</v>
      </c>
      <c r="G300" s="339">
        <v>39395.621319999998</v>
      </c>
      <c r="H300" s="339">
        <v>116681.8802</v>
      </c>
      <c r="I300" s="339">
        <v>180822.91375000001</v>
      </c>
      <c r="J300" s="339">
        <v>99310.886620000005</v>
      </c>
      <c r="K300" s="339">
        <v>280133.80037000001</v>
      </c>
      <c r="L300" s="339">
        <v>15977.87097</v>
      </c>
      <c r="M300" s="339">
        <v>20096.211809999997</v>
      </c>
      <c r="N300" s="339">
        <v>36074.082780000004</v>
      </c>
      <c r="O300" s="339">
        <v>432889.76335000002</v>
      </c>
      <c r="P300" s="339">
        <v>400087.06873</v>
      </c>
      <c r="Q300" s="339">
        <v>37867.459040000002</v>
      </c>
      <c r="R300" s="340">
        <v>437954.52776999999</v>
      </c>
      <c r="S300" s="7"/>
      <c r="T300" s="7"/>
      <c r="U300" s="7"/>
      <c r="V300" s="7"/>
      <c r="W300" s="7"/>
      <c r="X300" s="7"/>
      <c r="Y300" s="7"/>
      <c r="Z300" s="7"/>
      <c r="AA300" s="7"/>
      <c r="AB300" s="7"/>
    </row>
    <row r="301" spans="1:28" s="315" customFormat="1" ht="13.5">
      <c r="A301" s="341"/>
      <c r="B301" s="341"/>
      <c r="C301" s="341"/>
      <c r="D301" s="341"/>
      <c r="E301" s="342">
        <v>125</v>
      </c>
      <c r="F301" s="343">
        <v>15449.42324</v>
      </c>
      <c r="G301" s="344">
        <v>6578.3995000000004</v>
      </c>
      <c r="H301" s="344">
        <v>22027.82274</v>
      </c>
      <c r="I301" s="344">
        <v>47528.445590000003</v>
      </c>
      <c r="J301" s="344">
        <v>23995.941079999997</v>
      </c>
      <c r="K301" s="344">
        <v>71524.386670000007</v>
      </c>
      <c r="L301" s="344">
        <v>1936.9002800000001</v>
      </c>
      <c r="M301" s="344">
        <v>1471.7126000000001</v>
      </c>
      <c r="N301" s="344">
        <v>3408.6128799999997</v>
      </c>
      <c r="O301" s="344">
        <v>96960.822290000011</v>
      </c>
      <c r="P301" s="344">
        <v>25.122430000000001</v>
      </c>
      <c r="Q301" s="344">
        <v>17.153700000000001</v>
      </c>
      <c r="R301" s="345">
        <v>42.276129999999995</v>
      </c>
      <c r="S301" s="7"/>
      <c r="T301" s="7"/>
      <c r="U301" s="7"/>
      <c r="V301" s="7"/>
      <c r="W301" s="7"/>
      <c r="X301" s="7"/>
      <c r="Y301" s="7"/>
      <c r="Z301" s="7"/>
      <c r="AA301" s="7"/>
      <c r="AB301" s="7"/>
    </row>
    <row r="302" spans="1:28" s="315" customFormat="1" ht="13.5">
      <c r="A302" s="341"/>
      <c r="B302" s="341"/>
      <c r="C302" s="341"/>
      <c r="D302" s="341"/>
      <c r="E302" s="342">
        <v>572</v>
      </c>
      <c r="F302" s="343">
        <v>6928.9279400000005</v>
      </c>
      <c r="G302" s="344">
        <v>4345.0733499999997</v>
      </c>
      <c r="H302" s="344">
        <v>11274.001289999998</v>
      </c>
      <c r="I302" s="344">
        <v>26468.837909999998</v>
      </c>
      <c r="J302" s="344">
        <v>4666.7848300000005</v>
      </c>
      <c r="K302" s="344">
        <v>31135.622739999999</v>
      </c>
      <c r="L302" s="344">
        <v>2765.5736299999999</v>
      </c>
      <c r="M302" s="344">
        <v>1590.75747</v>
      </c>
      <c r="N302" s="344">
        <v>4356.3310999999994</v>
      </c>
      <c r="O302" s="344">
        <v>46765.955130000002</v>
      </c>
      <c r="P302" s="344">
        <v>8.15977</v>
      </c>
      <c r="Q302" s="344">
        <v>3.9561500000000001</v>
      </c>
      <c r="R302" s="345">
        <v>12.115920000000001</v>
      </c>
      <c r="S302" s="7"/>
      <c r="T302" s="7"/>
      <c r="U302" s="7"/>
      <c r="V302" s="7"/>
      <c r="W302" s="7"/>
      <c r="X302" s="7"/>
      <c r="Y302" s="7"/>
      <c r="Z302" s="7"/>
      <c r="AA302" s="7"/>
      <c r="AB302" s="7"/>
    </row>
    <row r="303" spans="1:28" s="315" customFormat="1" ht="13.5">
      <c r="A303" s="341"/>
      <c r="B303" s="341"/>
      <c r="C303" s="336" t="s">
        <v>311</v>
      </c>
      <c r="D303" s="336" t="s">
        <v>312</v>
      </c>
      <c r="E303" s="337">
        <v>126</v>
      </c>
      <c r="F303" s="338">
        <v>4318.5242199999993</v>
      </c>
      <c r="G303" s="339">
        <v>2972.9682499999999</v>
      </c>
      <c r="H303" s="339">
        <v>7291.4924700000001</v>
      </c>
      <c r="I303" s="339">
        <v>48396.003360000002</v>
      </c>
      <c r="J303" s="339">
        <v>15734.165199999999</v>
      </c>
      <c r="K303" s="339">
        <v>64130.168560000006</v>
      </c>
      <c r="L303" s="339">
        <v>7834.6837599999999</v>
      </c>
      <c r="M303" s="339">
        <v>611.39797999999996</v>
      </c>
      <c r="N303" s="339">
        <v>8446.0817399999996</v>
      </c>
      <c r="O303" s="339">
        <v>79867.742769999997</v>
      </c>
      <c r="P303" s="339">
        <v>3235.0874900000003</v>
      </c>
      <c r="Q303" s="339">
        <v>34.595570000000002</v>
      </c>
      <c r="R303" s="340">
        <v>3269.6830599999998</v>
      </c>
      <c r="S303" s="7"/>
      <c r="T303" s="7"/>
      <c r="U303" s="7"/>
      <c r="V303" s="7"/>
      <c r="W303" s="7"/>
      <c r="X303" s="7"/>
      <c r="Y303" s="7"/>
      <c r="Z303" s="7"/>
      <c r="AA303" s="7"/>
      <c r="AB303" s="7"/>
    </row>
    <row r="304" spans="1:28" s="315" customFormat="1" ht="13.5">
      <c r="A304" s="341"/>
      <c r="B304" s="336" t="s">
        <v>25</v>
      </c>
      <c r="C304" s="336" t="s">
        <v>25</v>
      </c>
      <c r="D304" s="336" t="s">
        <v>25</v>
      </c>
      <c r="E304" s="337">
        <v>27</v>
      </c>
      <c r="F304" s="338">
        <v>15844.408519999999</v>
      </c>
      <c r="G304" s="339">
        <v>8777.8138099999996</v>
      </c>
      <c r="H304" s="339">
        <v>24622.222329999997</v>
      </c>
      <c r="I304" s="339">
        <v>58441.979630000002</v>
      </c>
      <c r="J304" s="339">
        <v>13953.38773</v>
      </c>
      <c r="K304" s="339">
        <v>72395.367360000004</v>
      </c>
      <c r="L304" s="339">
        <v>1644.96875</v>
      </c>
      <c r="M304" s="339">
        <v>1121.66356</v>
      </c>
      <c r="N304" s="339">
        <v>2766.63231</v>
      </c>
      <c r="O304" s="339">
        <v>99784.221999999994</v>
      </c>
      <c r="P304" s="339">
        <v>112138.38065000001</v>
      </c>
      <c r="Q304" s="339">
        <v>7284.6459699999996</v>
      </c>
      <c r="R304" s="340">
        <v>119423.02662</v>
      </c>
      <c r="S304" s="7"/>
      <c r="T304" s="7"/>
      <c r="U304" s="7"/>
      <c r="V304" s="7"/>
      <c r="W304" s="7"/>
      <c r="X304" s="7"/>
      <c r="Y304" s="7"/>
      <c r="Z304" s="7"/>
      <c r="AA304" s="7"/>
      <c r="AB304" s="7"/>
    </row>
    <row r="305" spans="1:28" s="315" customFormat="1" ht="13.5">
      <c r="A305" s="341"/>
      <c r="B305" s="336" t="s">
        <v>26</v>
      </c>
      <c r="C305" s="336" t="s">
        <v>313</v>
      </c>
      <c r="D305" s="336" t="s">
        <v>314</v>
      </c>
      <c r="E305" s="337">
        <v>629</v>
      </c>
      <c r="F305" s="338">
        <v>3073.77423</v>
      </c>
      <c r="G305" s="339">
        <v>267.11978000000005</v>
      </c>
      <c r="H305" s="339">
        <v>3340.89401</v>
      </c>
      <c r="I305" s="339">
        <v>19141.447489999999</v>
      </c>
      <c r="J305" s="339">
        <v>1760.2024799999999</v>
      </c>
      <c r="K305" s="339">
        <v>20901.649969999999</v>
      </c>
      <c r="L305" s="339">
        <v>1189.8354399999998</v>
      </c>
      <c r="M305" s="339">
        <v>24.338189999999997</v>
      </c>
      <c r="N305" s="339">
        <v>1214.1736299999998</v>
      </c>
      <c r="O305" s="339">
        <v>25456.71761</v>
      </c>
      <c r="P305" s="339">
        <v>5.6014399999999993</v>
      </c>
      <c r="Q305" s="339">
        <v>1.3769</v>
      </c>
      <c r="R305" s="340">
        <v>6.9783400000000002</v>
      </c>
      <c r="S305" s="7"/>
      <c r="T305" s="7"/>
      <c r="U305" s="7"/>
      <c r="V305" s="7"/>
      <c r="W305" s="7"/>
      <c r="X305" s="7"/>
      <c r="Y305" s="7"/>
      <c r="Z305" s="7"/>
      <c r="AA305" s="7"/>
      <c r="AB305" s="7"/>
    </row>
    <row r="306" spans="1:28" s="315" customFormat="1" ht="13.5">
      <c r="A306" s="341"/>
      <c r="B306" s="341"/>
      <c r="C306" s="341"/>
      <c r="D306" s="336" t="s">
        <v>315</v>
      </c>
      <c r="E306" s="337">
        <v>58</v>
      </c>
      <c r="F306" s="338">
        <v>135812.81096999999</v>
      </c>
      <c r="G306" s="339">
        <v>21580.24886</v>
      </c>
      <c r="H306" s="339">
        <v>157393.05983000001</v>
      </c>
      <c r="I306" s="339">
        <v>114361.92289</v>
      </c>
      <c r="J306" s="339">
        <v>22821.806430000001</v>
      </c>
      <c r="K306" s="339">
        <v>137183.72931999998</v>
      </c>
      <c r="L306" s="339">
        <v>6557.8296799999998</v>
      </c>
      <c r="M306" s="339">
        <v>6697.6908899999999</v>
      </c>
      <c r="N306" s="339">
        <v>13255.520570000001</v>
      </c>
      <c r="O306" s="339">
        <v>307832.30972000002</v>
      </c>
      <c r="P306" s="339">
        <v>372945.78380999999</v>
      </c>
      <c r="Q306" s="339">
        <v>17982.16373</v>
      </c>
      <c r="R306" s="340">
        <v>390927.94754000002</v>
      </c>
      <c r="S306" s="7"/>
      <c r="T306" s="7"/>
      <c r="U306" s="7"/>
      <c r="V306" s="7"/>
      <c r="W306" s="7"/>
      <c r="X306" s="7"/>
      <c r="Y306" s="7"/>
      <c r="Z306" s="7"/>
      <c r="AA306" s="7"/>
      <c r="AB306" s="7"/>
    </row>
    <row r="307" spans="1:28" s="315" customFormat="1" ht="13.5">
      <c r="A307" s="341"/>
      <c r="B307" s="341"/>
      <c r="C307" s="341"/>
      <c r="D307" s="341"/>
      <c r="E307" s="342">
        <v>394</v>
      </c>
      <c r="F307" s="343">
        <v>11135.97401</v>
      </c>
      <c r="G307" s="344">
        <v>786.50356000000011</v>
      </c>
      <c r="H307" s="344">
        <v>11922.477570000001</v>
      </c>
      <c r="I307" s="344">
        <v>24616.543010000001</v>
      </c>
      <c r="J307" s="344">
        <v>3475.5199700000003</v>
      </c>
      <c r="K307" s="344">
        <v>28092.062979999999</v>
      </c>
      <c r="L307" s="344">
        <v>365.14004999999997</v>
      </c>
      <c r="M307" s="344">
        <v>224.85701999999998</v>
      </c>
      <c r="N307" s="344">
        <v>589.99706999999989</v>
      </c>
      <c r="O307" s="344">
        <v>40604.537619999996</v>
      </c>
      <c r="P307" s="344">
        <v>49.791170000000001</v>
      </c>
      <c r="Q307" s="344">
        <v>26.506550000000001</v>
      </c>
      <c r="R307" s="345">
        <v>76.297719999999998</v>
      </c>
      <c r="S307" s="7"/>
      <c r="T307" s="7"/>
      <c r="U307" s="7"/>
      <c r="V307" s="7"/>
      <c r="W307" s="7"/>
      <c r="X307" s="7"/>
      <c r="Y307" s="7"/>
      <c r="Z307" s="7"/>
      <c r="AA307" s="7"/>
      <c r="AB307" s="7"/>
    </row>
    <row r="308" spans="1:28" s="315" customFormat="1" ht="13.5">
      <c r="A308" s="341"/>
      <c r="B308" s="336" t="s">
        <v>316</v>
      </c>
      <c r="C308" s="336" t="s">
        <v>316</v>
      </c>
      <c r="D308" s="336" t="s">
        <v>316</v>
      </c>
      <c r="E308" s="337">
        <v>334</v>
      </c>
      <c r="F308" s="338">
        <v>0</v>
      </c>
      <c r="G308" s="339">
        <v>162184.81307</v>
      </c>
      <c r="H308" s="339">
        <v>162184.81307</v>
      </c>
      <c r="I308" s="339">
        <v>0</v>
      </c>
      <c r="J308" s="339">
        <v>0</v>
      </c>
      <c r="K308" s="339">
        <v>0</v>
      </c>
      <c r="L308" s="339">
        <v>0</v>
      </c>
      <c r="M308" s="339">
        <v>133799.59463000001</v>
      </c>
      <c r="N308" s="339">
        <v>133799.59463000001</v>
      </c>
      <c r="O308" s="339">
        <v>295984.40769999998</v>
      </c>
      <c r="P308" s="339">
        <v>0</v>
      </c>
      <c r="Q308" s="339">
        <v>1070253.3665700001</v>
      </c>
      <c r="R308" s="340">
        <v>1070253.3665700001</v>
      </c>
      <c r="S308" s="7"/>
      <c r="T308" s="7"/>
      <c r="U308" s="7"/>
      <c r="V308" s="7"/>
      <c r="W308" s="7"/>
      <c r="X308" s="7"/>
      <c r="Y308" s="7"/>
      <c r="Z308" s="7"/>
      <c r="AA308" s="7"/>
      <c r="AB308" s="7"/>
    </row>
    <row r="309" spans="1:28" s="315" customFormat="1" ht="13.5">
      <c r="A309" s="341"/>
      <c r="B309" s="341"/>
      <c r="C309" s="341"/>
      <c r="D309" s="341"/>
      <c r="E309" s="342">
        <v>336</v>
      </c>
      <c r="F309" s="343">
        <v>0</v>
      </c>
      <c r="G309" s="344">
        <v>800502.08334999997</v>
      </c>
      <c r="H309" s="344">
        <v>800502.08334999997</v>
      </c>
      <c r="I309" s="344">
        <v>0</v>
      </c>
      <c r="J309" s="344">
        <v>0</v>
      </c>
      <c r="K309" s="344">
        <v>0</v>
      </c>
      <c r="L309" s="344">
        <v>0</v>
      </c>
      <c r="M309" s="344">
        <v>169292.50411000001</v>
      </c>
      <c r="N309" s="344">
        <v>169292.50411000001</v>
      </c>
      <c r="O309" s="344">
        <v>969794.58746000007</v>
      </c>
      <c r="P309" s="344">
        <v>0</v>
      </c>
      <c r="Q309" s="344">
        <v>172.39554000000001</v>
      </c>
      <c r="R309" s="345">
        <v>172.39554000000001</v>
      </c>
      <c r="S309" s="7"/>
      <c r="T309" s="7"/>
      <c r="U309" s="7"/>
      <c r="V309" s="7"/>
      <c r="W309" s="7"/>
      <c r="X309" s="7"/>
      <c r="Y309" s="7"/>
      <c r="Z309" s="7"/>
      <c r="AA309" s="7"/>
      <c r="AB309" s="7"/>
    </row>
    <row r="310" spans="1:28" s="315" customFormat="1" ht="13.5">
      <c r="A310" s="336" t="s">
        <v>317</v>
      </c>
      <c r="B310" s="336" t="s">
        <v>3</v>
      </c>
      <c r="C310" s="336" t="s">
        <v>200</v>
      </c>
      <c r="D310" s="336" t="s">
        <v>200</v>
      </c>
      <c r="E310" s="337">
        <v>63</v>
      </c>
      <c r="F310" s="338">
        <v>1039.4399799999999</v>
      </c>
      <c r="G310" s="339">
        <v>22.538650000000001</v>
      </c>
      <c r="H310" s="339">
        <v>1061.9786299999998</v>
      </c>
      <c r="I310" s="339">
        <v>49003.075069999999</v>
      </c>
      <c r="J310" s="339">
        <v>5991.2593499999994</v>
      </c>
      <c r="K310" s="339">
        <v>54994.334419999999</v>
      </c>
      <c r="L310" s="339">
        <v>29314.962309999999</v>
      </c>
      <c r="M310" s="339">
        <v>4010.90744</v>
      </c>
      <c r="N310" s="339">
        <v>33325.869749999998</v>
      </c>
      <c r="O310" s="339">
        <v>89382.182799999995</v>
      </c>
      <c r="P310" s="339">
        <v>89299.698180000007</v>
      </c>
      <c r="Q310" s="339">
        <v>1.4718199999999999</v>
      </c>
      <c r="R310" s="340">
        <v>89301.17</v>
      </c>
      <c r="S310" s="7"/>
      <c r="T310" s="7"/>
      <c r="U310" s="7"/>
      <c r="V310" s="7"/>
      <c r="W310" s="7"/>
      <c r="X310" s="7"/>
      <c r="Y310" s="7"/>
      <c r="Z310" s="7"/>
      <c r="AA310" s="7"/>
      <c r="AB310" s="7"/>
    </row>
    <row r="311" spans="1:28" s="315" customFormat="1" ht="13.5">
      <c r="A311" s="341"/>
      <c r="B311" s="341"/>
      <c r="C311" s="336" t="s">
        <v>203</v>
      </c>
      <c r="D311" s="336" t="s">
        <v>204</v>
      </c>
      <c r="E311" s="337">
        <v>66</v>
      </c>
      <c r="F311" s="338">
        <v>306.36058000000003</v>
      </c>
      <c r="G311" s="339">
        <v>3720.6327500000002</v>
      </c>
      <c r="H311" s="339">
        <v>4026.9933300000002</v>
      </c>
      <c r="I311" s="339">
        <v>37043.744880000006</v>
      </c>
      <c r="J311" s="339">
        <v>6308.1866500000006</v>
      </c>
      <c r="K311" s="339">
        <v>43351.931530000002</v>
      </c>
      <c r="L311" s="339">
        <v>36636.530559999999</v>
      </c>
      <c r="M311" s="339">
        <v>7420.3474000000006</v>
      </c>
      <c r="N311" s="339">
        <v>44056.877959999998</v>
      </c>
      <c r="O311" s="339">
        <v>91435.802819999997</v>
      </c>
      <c r="P311" s="339">
        <v>71382.292809999999</v>
      </c>
      <c r="Q311" s="339">
        <v>0.68200000000000005</v>
      </c>
      <c r="R311" s="340">
        <v>71382.97481</v>
      </c>
      <c r="S311" s="7"/>
      <c r="T311" s="7"/>
      <c r="U311" s="7"/>
      <c r="V311" s="7"/>
      <c r="W311" s="7"/>
      <c r="X311" s="7"/>
      <c r="Y311" s="7"/>
      <c r="Z311" s="7"/>
      <c r="AA311" s="7"/>
      <c r="AB311" s="7"/>
    </row>
    <row r="312" spans="1:28" s="315" customFormat="1" ht="13.5">
      <c r="A312" s="341"/>
      <c r="B312" s="336" t="s">
        <v>5</v>
      </c>
      <c r="C312" s="336" t="s">
        <v>5</v>
      </c>
      <c r="D312" s="336" t="s">
        <v>5</v>
      </c>
      <c r="E312" s="337">
        <v>125</v>
      </c>
      <c r="F312" s="338">
        <v>12794.801820000001</v>
      </c>
      <c r="G312" s="339">
        <v>1255.00424</v>
      </c>
      <c r="H312" s="339">
        <v>14049.806060000001</v>
      </c>
      <c r="I312" s="339">
        <v>59181.301310000003</v>
      </c>
      <c r="J312" s="339">
        <v>18274.99411</v>
      </c>
      <c r="K312" s="339">
        <v>77456.295419999995</v>
      </c>
      <c r="L312" s="339">
        <v>34156.091119999997</v>
      </c>
      <c r="M312" s="339">
        <v>14759.54838</v>
      </c>
      <c r="N312" s="339">
        <v>48915.639499999997</v>
      </c>
      <c r="O312" s="339">
        <v>140421.74098</v>
      </c>
      <c r="P312" s="339">
        <v>101712.10639</v>
      </c>
      <c r="Q312" s="339">
        <v>10.658209999999999</v>
      </c>
      <c r="R312" s="340">
        <v>101722.76459999999</v>
      </c>
      <c r="S312" s="7"/>
      <c r="T312" s="7"/>
      <c r="U312" s="7"/>
      <c r="V312" s="7"/>
      <c r="W312" s="7"/>
      <c r="X312" s="7"/>
      <c r="Y312" s="7"/>
      <c r="Z312" s="7"/>
      <c r="AA312" s="7"/>
      <c r="AB312" s="7"/>
    </row>
    <row r="313" spans="1:28" s="315" customFormat="1" ht="13.5">
      <c r="A313" s="341"/>
      <c r="B313" s="336" t="s">
        <v>7</v>
      </c>
      <c r="C313" s="336" t="s">
        <v>7</v>
      </c>
      <c r="D313" s="336" t="s">
        <v>7</v>
      </c>
      <c r="E313" s="337">
        <v>56</v>
      </c>
      <c r="F313" s="338">
        <v>248.63679999999999</v>
      </c>
      <c r="G313" s="339">
        <v>5.9001899999999994</v>
      </c>
      <c r="H313" s="339">
        <v>254.53699</v>
      </c>
      <c r="I313" s="339">
        <v>36829.263270000003</v>
      </c>
      <c r="J313" s="339">
        <v>5570.2929000000004</v>
      </c>
      <c r="K313" s="339">
        <v>42399.556170000003</v>
      </c>
      <c r="L313" s="339">
        <v>28598.12934</v>
      </c>
      <c r="M313" s="339">
        <v>1565.98903</v>
      </c>
      <c r="N313" s="339">
        <v>30164.11837</v>
      </c>
      <c r="O313" s="339">
        <v>72818.21153</v>
      </c>
      <c r="P313" s="339">
        <v>194174.46513</v>
      </c>
      <c r="Q313" s="339">
        <v>105.23725</v>
      </c>
      <c r="R313" s="340">
        <v>194279.70238</v>
      </c>
      <c r="S313" s="7"/>
      <c r="T313" s="7"/>
      <c r="U313" s="7"/>
      <c r="V313" s="7"/>
      <c r="W313" s="7"/>
      <c r="X313" s="7"/>
      <c r="Y313" s="7"/>
      <c r="Z313" s="7"/>
      <c r="AA313" s="7"/>
      <c r="AB313" s="7"/>
    </row>
    <row r="314" spans="1:28" s="315" customFormat="1" ht="13.5">
      <c r="A314" s="341"/>
      <c r="B314" s="341"/>
      <c r="C314" s="336" t="s">
        <v>223</v>
      </c>
      <c r="D314" s="336" t="s">
        <v>223</v>
      </c>
      <c r="E314" s="337">
        <v>159</v>
      </c>
      <c r="F314" s="338">
        <v>1.0000000000000001E-5</v>
      </c>
      <c r="G314" s="339">
        <v>0</v>
      </c>
      <c r="H314" s="339">
        <v>1.0000000000000001E-5</v>
      </c>
      <c r="I314" s="339">
        <v>141.64760999999999</v>
      </c>
      <c r="J314" s="339">
        <v>8.8933600000000013</v>
      </c>
      <c r="K314" s="339">
        <v>150.54096999999999</v>
      </c>
      <c r="L314" s="339">
        <v>33</v>
      </c>
      <c r="M314" s="339">
        <v>0</v>
      </c>
      <c r="N314" s="339">
        <v>33</v>
      </c>
      <c r="O314" s="339">
        <v>183.54098000000002</v>
      </c>
      <c r="P314" s="339">
        <v>32476.379730000001</v>
      </c>
      <c r="Q314" s="339">
        <v>0</v>
      </c>
      <c r="R314" s="340">
        <v>32476.379730000001</v>
      </c>
      <c r="S314" s="7"/>
      <c r="T314" s="7"/>
      <c r="U314" s="7"/>
      <c r="V314" s="7"/>
      <c r="W314" s="7"/>
      <c r="X314" s="7"/>
      <c r="Y314" s="7"/>
      <c r="Z314" s="7"/>
      <c r="AA314" s="7"/>
      <c r="AB314" s="7"/>
    </row>
    <row r="315" spans="1:28" s="315" customFormat="1" ht="13.5">
      <c r="A315" s="341"/>
      <c r="B315" s="336" t="s">
        <v>8</v>
      </c>
      <c r="C315" s="336" t="s">
        <v>224</v>
      </c>
      <c r="D315" s="336" t="s">
        <v>8</v>
      </c>
      <c r="E315" s="337">
        <v>1</v>
      </c>
      <c r="F315" s="338">
        <v>1388.9174800000001</v>
      </c>
      <c r="G315" s="339">
        <v>1746.8709799999999</v>
      </c>
      <c r="H315" s="339">
        <v>3135.7884599999998</v>
      </c>
      <c r="I315" s="339">
        <v>73805.642359999998</v>
      </c>
      <c r="J315" s="339">
        <v>13313.119909999999</v>
      </c>
      <c r="K315" s="339">
        <v>87118.762269999992</v>
      </c>
      <c r="L315" s="339">
        <v>38417.035590000007</v>
      </c>
      <c r="M315" s="339">
        <v>13328.53709</v>
      </c>
      <c r="N315" s="339">
        <v>51745.572679999997</v>
      </c>
      <c r="O315" s="339">
        <v>142000.12341</v>
      </c>
      <c r="P315" s="339">
        <v>17506.49322</v>
      </c>
      <c r="Q315" s="339">
        <v>132.57001</v>
      </c>
      <c r="R315" s="340">
        <v>17639.06323</v>
      </c>
      <c r="S315" s="7"/>
      <c r="T315" s="7"/>
      <c r="U315" s="7"/>
      <c r="V315" s="7"/>
      <c r="W315" s="7"/>
      <c r="X315" s="7"/>
      <c r="Y315" s="7"/>
      <c r="Z315" s="7"/>
      <c r="AA315" s="7"/>
      <c r="AB315" s="7"/>
    </row>
    <row r="316" spans="1:28" s="315" customFormat="1" ht="13.5">
      <c r="A316" s="341"/>
      <c r="B316" s="336" t="s">
        <v>9</v>
      </c>
      <c r="C316" s="336" t="s">
        <v>9</v>
      </c>
      <c r="D316" s="336" t="s">
        <v>229</v>
      </c>
      <c r="E316" s="337">
        <v>153</v>
      </c>
      <c r="F316" s="338">
        <v>51.852449999999997</v>
      </c>
      <c r="G316" s="339">
        <v>1228.4431599999998</v>
      </c>
      <c r="H316" s="339">
        <v>1280.2956100000001</v>
      </c>
      <c r="I316" s="339">
        <v>22287.745030000002</v>
      </c>
      <c r="J316" s="339">
        <v>8882.4719299999997</v>
      </c>
      <c r="K316" s="339">
        <v>31170.216960000002</v>
      </c>
      <c r="L316" s="339">
        <v>11418.10576</v>
      </c>
      <c r="M316" s="339">
        <v>4135.0444799999996</v>
      </c>
      <c r="N316" s="339">
        <v>15553.150240000001</v>
      </c>
      <c r="O316" s="339">
        <v>48003.662810000002</v>
      </c>
      <c r="P316" s="339">
        <v>57591.1783</v>
      </c>
      <c r="Q316" s="339">
        <v>0</v>
      </c>
      <c r="R316" s="340">
        <v>57591.1783</v>
      </c>
      <c r="S316" s="7"/>
      <c r="T316" s="7"/>
      <c r="U316" s="7"/>
      <c r="V316" s="7"/>
      <c r="W316" s="7"/>
      <c r="X316" s="7"/>
      <c r="Y316" s="7"/>
      <c r="Z316" s="7"/>
      <c r="AA316" s="7"/>
      <c r="AB316" s="7"/>
    </row>
    <row r="317" spans="1:28" s="315" customFormat="1" ht="13.5">
      <c r="A317" s="341"/>
      <c r="B317" s="336" t="s">
        <v>12</v>
      </c>
      <c r="C317" s="336" t="s">
        <v>237</v>
      </c>
      <c r="D317" s="336" t="s">
        <v>238</v>
      </c>
      <c r="E317" s="337">
        <v>89</v>
      </c>
      <c r="F317" s="338">
        <v>0</v>
      </c>
      <c r="G317" s="339">
        <v>0</v>
      </c>
      <c r="H317" s="339">
        <v>0</v>
      </c>
      <c r="I317" s="339">
        <v>5774.9013299999997</v>
      </c>
      <c r="J317" s="339">
        <v>722.50916000000007</v>
      </c>
      <c r="K317" s="339">
        <v>6497.4104900000002</v>
      </c>
      <c r="L317" s="339">
        <v>1688.1198300000001</v>
      </c>
      <c r="M317" s="339">
        <v>500.85052000000002</v>
      </c>
      <c r="N317" s="339">
        <v>2188.9703500000001</v>
      </c>
      <c r="O317" s="339">
        <v>8686.3808399999998</v>
      </c>
      <c r="P317" s="339">
        <v>11918.59396</v>
      </c>
      <c r="Q317" s="339">
        <v>4.8999999999999998E-4</v>
      </c>
      <c r="R317" s="340">
        <v>11918.594449999999</v>
      </c>
      <c r="S317" s="7"/>
      <c r="T317" s="7"/>
      <c r="U317" s="7"/>
      <c r="V317" s="7"/>
      <c r="W317" s="7"/>
      <c r="X317" s="7"/>
      <c r="Y317" s="7"/>
      <c r="Z317" s="7"/>
      <c r="AA317" s="7"/>
      <c r="AB317" s="7"/>
    </row>
    <row r="318" spans="1:28" s="315" customFormat="1" ht="13.5">
      <c r="A318" s="341"/>
      <c r="B318" s="341"/>
      <c r="C318" s="336" t="s">
        <v>12</v>
      </c>
      <c r="D318" s="336" t="s">
        <v>12</v>
      </c>
      <c r="E318" s="337">
        <v>155</v>
      </c>
      <c r="F318" s="338">
        <v>651.85506999999996</v>
      </c>
      <c r="G318" s="339">
        <v>5033.7714000000005</v>
      </c>
      <c r="H318" s="339">
        <v>5685.6264700000002</v>
      </c>
      <c r="I318" s="339">
        <v>16869.374589999999</v>
      </c>
      <c r="J318" s="339">
        <v>2205.2727300000001</v>
      </c>
      <c r="K318" s="339">
        <v>19074.64732</v>
      </c>
      <c r="L318" s="339">
        <v>12863.720210000001</v>
      </c>
      <c r="M318" s="339">
        <v>1181.4886100000001</v>
      </c>
      <c r="N318" s="339">
        <v>14045.20882</v>
      </c>
      <c r="O318" s="339">
        <v>38805.482609999999</v>
      </c>
      <c r="P318" s="339">
        <v>127450.07028</v>
      </c>
      <c r="Q318" s="339">
        <v>0</v>
      </c>
      <c r="R318" s="340">
        <v>127450.07028</v>
      </c>
      <c r="S318" s="7"/>
      <c r="T318" s="7"/>
      <c r="U318" s="7"/>
      <c r="V318" s="7"/>
      <c r="W318" s="7"/>
      <c r="X318" s="7"/>
      <c r="Y318" s="7"/>
      <c r="Z318" s="7"/>
      <c r="AA318" s="7"/>
      <c r="AB318" s="7"/>
    </row>
    <row r="319" spans="1:28" s="315" customFormat="1" ht="13.5">
      <c r="A319" s="341"/>
      <c r="B319" s="336" t="s">
        <v>242</v>
      </c>
      <c r="C319" s="336" t="s">
        <v>243</v>
      </c>
      <c r="D319" s="336" t="s">
        <v>243</v>
      </c>
      <c r="E319" s="337">
        <v>158</v>
      </c>
      <c r="F319" s="338">
        <v>0</v>
      </c>
      <c r="G319" s="339">
        <v>0</v>
      </c>
      <c r="H319" s="339">
        <v>0</v>
      </c>
      <c r="I319" s="339">
        <v>81.622020000000006</v>
      </c>
      <c r="J319" s="339">
        <v>12.59797</v>
      </c>
      <c r="K319" s="339">
        <v>94.21999000000001</v>
      </c>
      <c r="L319" s="339">
        <v>5.0074499999999995</v>
      </c>
      <c r="M319" s="339">
        <v>57.081900000000005</v>
      </c>
      <c r="N319" s="339">
        <v>62.089349999999996</v>
      </c>
      <c r="O319" s="339">
        <v>156.30933999999999</v>
      </c>
      <c r="P319" s="339">
        <v>19018.831280000002</v>
      </c>
      <c r="Q319" s="339">
        <v>0</v>
      </c>
      <c r="R319" s="340">
        <v>19018.831280000002</v>
      </c>
      <c r="S319" s="7"/>
      <c r="T319" s="7"/>
      <c r="U319" s="7"/>
      <c r="V319" s="7"/>
      <c r="W319" s="7"/>
      <c r="X319" s="7"/>
      <c r="Y319" s="7"/>
      <c r="Z319" s="7"/>
      <c r="AA319" s="7"/>
      <c r="AB319" s="7"/>
    </row>
    <row r="320" spans="1:28" s="315" customFormat="1" ht="13.5">
      <c r="A320" s="341"/>
      <c r="B320" s="341"/>
      <c r="C320" s="336" t="s">
        <v>245</v>
      </c>
      <c r="D320" s="336" t="s">
        <v>245</v>
      </c>
      <c r="E320" s="337">
        <v>62</v>
      </c>
      <c r="F320" s="338">
        <v>3208.6347099999998</v>
      </c>
      <c r="G320" s="339">
        <v>25.945730000000001</v>
      </c>
      <c r="H320" s="339">
        <v>3234.5804399999997</v>
      </c>
      <c r="I320" s="339">
        <v>37009.91087</v>
      </c>
      <c r="J320" s="339">
        <v>5632.6673099999998</v>
      </c>
      <c r="K320" s="339">
        <v>42642.578179999997</v>
      </c>
      <c r="L320" s="339">
        <v>23568.176670000001</v>
      </c>
      <c r="M320" s="339">
        <v>6073.7319200000002</v>
      </c>
      <c r="N320" s="339">
        <v>29641.908589999999</v>
      </c>
      <c r="O320" s="339">
        <v>75519.067209999994</v>
      </c>
      <c r="P320" s="339">
        <v>152294.09203999999</v>
      </c>
      <c r="Q320" s="339">
        <v>4.8251999999999997</v>
      </c>
      <c r="R320" s="340">
        <v>152298.91724000001</v>
      </c>
      <c r="S320" s="7"/>
      <c r="T320" s="7"/>
      <c r="U320" s="7"/>
      <c r="V320" s="7"/>
      <c r="W320" s="7"/>
      <c r="X320" s="7"/>
      <c r="Y320" s="7"/>
      <c r="Z320" s="7"/>
      <c r="AA320" s="7"/>
      <c r="AB320" s="7"/>
    </row>
    <row r="321" spans="1:28" s="315" customFormat="1" ht="13.5">
      <c r="A321" s="341"/>
      <c r="B321" s="336" t="s">
        <v>14</v>
      </c>
      <c r="C321" s="336" t="s">
        <v>256</v>
      </c>
      <c r="D321" s="336" t="s">
        <v>256</v>
      </c>
      <c r="E321" s="337">
        <v>60</v>
      </c>
      <c r="F321" s="338">
        <v>19903.059390000002</v>
      </c>
      <c r="G321" s="339">
        <v>2471.8125499999996</v>
      </c>
      <c r="H321" s="339">
        <v>22374.871940000001</v>
      </c>
      <c r="I321" s="339">
        <v>52770.193859999999</v>
      </c>
      <c r="J321" s="339">
        <v>15265.778029999999</v>
      </c>
      <c r="K321" s="339">
        <v>68035.971890000001</v>
      </c>
      <c r="L321" s="339">
        <v>31609.09102</v>
      </c>
      <c r="M321" s="339">
        <v>8170.8567300000004</v>
      </c>
      <c r="N321" s="339">
        <v>39779.947749999999</v>
      </c>
      <c r="O321" s="339">
        <v>130190.79158</v>
      </c>
      <c r="P321" s="339">
        <v>191647.74306000001</v>
      </c>
      <c r="Q321" s="339">
        <v>759.78342000000009</v>
      </c>
      <c r="R321" s="340">
        <v>192407.52648</v>
      </c>
      <c r="S321" s="7"/>
      <c r="T321" s="7"/>
      <c r="U321" s="7"/>
      <c r="V321" s="7"/>
      <c r="W321" s="7"/>
      <c r="X321" s="7"/>
      <c r="Y321" s="7"/>
      <c r="Z321" s="7"/>
      <c r="AA321" s="7"/>
      <c r="AB321" s="7"/>
    </row>
    <row r="322" spans="1:28" s="315" customFormat="1" ht="13.5">
      <c r="A322" s="341"/>
      <c r="B322" s="336" t="s">
        <v>15</v>
      </c>
      <c r="C322" s="336" t="s">
        <v>259</v>
      </c>
      <c r="D322" s="336" t="s">
        <v>259</v>
      </c>
      <c r="E322" s="337">
        <v>45</v>
      </c>
      <c r="F322" s="338">
        <v>6485.8666600000006</v>
      </c>
      <c r="G322" s="339">
        <v>1420.3694800000001</v>
      </c>
      <c r="H322" s="339">
        <v>7906.23614</v>
      </c>
      <c r="I322" s="339">
        <v>45022.062389999999</v>
      </c>
      <c r="J322" s="339">
        <v>9971.2692999999999</v>
      </c>
      <c r="K322" s="339">
        <v>54993.331689999999</v>
      </c>
      <c r="L322" s="339">
        <v>32984.47178</v>
      </c>
      <c r="M322" s="339">
        <v>13470.75908</v>
      </c>
      <c r="N322" s="339">
        <v>46455.230859999996</v>
      </c>
      <c r="O322" s="339">
        <v>109354.79869</v>
      </c>
      <c r="P322" s="339">
        <v>236069.61759000001</v>
      </c>
      <c r="Q322" s="339">
        <v>466.76072999999997</v>
      </c>
      <c r="R322" s="340">
        <v>236536.37831999999</v>
      </c>
      <c r="S322" s="7"/>
      <c r="T322" s="7"/>
      <c r="U322" s="7"/>
      <c r="V322" s="7"/>
      <c r="W322" s="7"/>
      <c r="X322" s="7"/>
      <c r="Y322" s="7"/>
      <c r="Z322" s="7"/>
      <c r="AA322" s="7"/>
      <c r="AB322" s="7"/>
    </row>
    <row r="323" spans="1:28" s="315" customFormat="1" ht="13.5">
      <c r="A323" s="341"/>
      <c r="B323" s="336" t="s">
        <v>16</v>
      </c>
      <c r="C323" s="336" t="s">
        <v>269</v>
      </c>
      <c r="D323" s="336" t="s">
        <v>270</v>
      </c>
      <c r="E323" s="337">
        <v>157</v>
      </c>
      <c r="F323" s="338">
        <v>0</v>
      </c>
      <c r="G323" s="339">
        <v>0</v>
      </c>
      <c r="H323" s="339">
        <v>0</v>
      </c>
      <c r="I323" s="339">
        <v>992.96546000000001</v>
      </c>
      <c r="J323" s="339">
        <v>111.89564999999999</v>
      </c>
      <c r="K323" s="339">
        <v>1104.8611100000001</v>
      </c>
      <c r="L323" s="339">
        <v>46.644169999999995</v>
      </c>
      <c r="M323" s="339">
        <v>0</v>
      </c>
      <c r="N323" s="339">
        <v>46.644169999999995</v>
      </c>
      <c r="O323" s="339">
        <v>1151.5052800000001</v>
      </c>
      <c r="P323" s="339">
        <v>45129.76827</v>
      </c>
      <c r="Q323" s="339">
        <v>1.83E-3</v>
      </c>
      <c r="R323" s="340">
        <v>45129.770100000002</v>
      </c>
      <c r="S323" s="7"/>
      <c r="T323" s="7"/>
      <c r="U323" s="7"/>
      <c r="V323" s="7"/>
      <c r="W323" s="7"/>
      <c r="X323" s="7"/>
      <c r="Y323" s="7"/>
      <c r="Z323" s="7"/>
      <c r="AA323" s="7"/>
      <c r="AB323" s="7"/>
    </row>
    <row r="324" spans="1:28" s="315" customFormat="1" ht="13.5">
      <c r="A324" s="341"/>
      <c r="B324" s="341"/>
      <c r="C324" s="336" t="s">
        <v>16</v>
      </c>
      <c r="D324" s="336" t="s">
        <v>73</v>
      </c>
      <c r="E324" s="337">
        <v>53</v>
      </c>
      <c r="F324" s="338">
        <v>0.17505000000000001</v>
      </c>
      <c r="G324" s="339">
        <v>15.57339</v>
      </c>
      <c r="H324" s="339">
        <v>15.74844</v>
      </c>
      <c r="I324" s="339">
        <v>46163.263140000003</v>
      </c>
      <c r="J324" s="339">
        <v>8256.6734800000013</v>
      </c>
      <c r="K324" s="339">
        <v>54419.93662</v>
      </c>
      <c r="L324" s="339">
        <v>51017.737860000001</v>
      </c>
      <c r="M324" s="339">
        <v>6075.2340400000003</v>
      </c>
      <c r="N324" s="339">
        <v>57092.971899999997</v>
      </c>
      <c r="O324" s="339">
        <v>111528.65695999999</v>
      </c>
      <c r="P324" s="339">
        <v>39594.274440000001</v>
      </c>
      <c r="Q324" s="339">
        <v>4.57057</v>
      </c>
      <c r="R324" s="340">
        <v>39598.845009999997</v>
      </c>
      <c r="S324" s="7"/>
      <c r="T324" s="7"/>
      <c r="U324" s="7"/>
      <c r="V324" s="7"/>
      <c r="W324" s="7"/>
      <c r="X324" s="7"/>
      <c r="Y324" s="7"/>
      <c r="Z324" s="7"/>
      <c r="AA324" s="7"/>
      <c r="AB324" s="7"/>
    </row>
    <row r="325" spans="1:28" s="315" customFormat="1" ht="13.5">
      <c r="A325" s="341"/>
      <c r="B325" s="341"/>
      <c r="C325" s="341"/>
      <c r="D325" s="336" t="s">
        <v>272</v>
      </c>
      <c r="E325" s="337">
        <v>13</v>
      </c>
      <c r="F325" s="338">
        <v>3490.5798799999998</v>
      </c>
      <c r="G325" s="339">
        <v>161.74821</v>
      </c>
      <c r="H325" s="339">
        <v>3652.32809</v>
      </c>
      <c r="I325" s="339">
        <v>47902.700159999993</v>
      </c>
      <c r="J325" s="339">
        <v>21884.170449999998</v>
      </c>
      <c r="K325" s="339">
        <v>69786.870609999998</v>
      </c>
      <c r="L325" s="339">
        <v>88249.629739999989</v>
      </c>
      <c r="M325" s="339">
        <v>45403.170020000005</v>
      </c>
      <c r="N325" s="339">
        <v>133652.79975999999</v>
      </c>
      <c r="O325" s="339">
        <v>207091.99846</v>
      </c>
      <c r="P325" s="339">
        <v>13455.746419999999</v>
      </c>
      <c r="Q325" s="339">
        <v>161.13982000000001</v>
      </c>
      <c r="R325" s="340">
        <v>13616.88624</v>
      </c>
      <c r="S325" s="7"/>
      <c r="T325" s="7"/>
      <c r="U325" s="7"/>
      <c r="V325" s="7"/>
      <c r="W325" s="7"/>
      <c r="X325" s="7"/>
      <c r="Y325" s="7"/>
      <c r="Z325" s="7"/>
      <c r="AA325" s="7"/>
      <c r="AB325" s="7"/>
    </row>
    <row r="326" spans="1:28" s="315" customFormat="1" ht="13.5">
      <c r="A326" s="341"/>
      <c r="B326" s="341"/>
      <c r="C326" s="341"/>
      <c r="D326" s="341"/>
      <c r="E326" s="342">
        <v>38</v>
      </c>
      <c r="F326" s="343">
        <v>77.807539999999989</v>
      </c>
      <c r="G326" s="344">
        <v>2.43696</v>
      </c>
      <c r="H326" s="344">
        <v>80.244500000000002</v>
      </c>
      <c r="I326" s="344">
        <v>73920.48216</v>
      </c>
      <c r="J326" s="344">
        <v>25739.448489999999</v>
      </c>
      <c r="K326" s="344">
        <v>99659.930650000009</v>
      </c>
      <c r="L326" s="344">
        <v>81209.124290000007</v>
      </c>
      <c r="M326" s="344">
        <v>26477.275129999998</v>
      </c>
      <c r="N326" s="344">
        <v>107686.39942</v>
      </c>
      <c r="O326" s="344">
        <v>207426.57457</v>
      </c>
      <c r="P326" s="344">
        <v>41319.299530000004</v>
      </c>
      <c r="Q326" s="344">
        <v>212.76498000000001</v>
      </c>
      <c r="R326" s="345">
        <v>41532.064509999997</v>
      </c>
      <c r="S326" s="7"/>
      <c r="T326" s="7"/>
      <c r="U326" s="7"/>
      <c r="V326" s="7"/>
      <c r="W326" s="7"/>
      <c r="X326" s="7"/>
      <c r="Y326" s="7"/>
      <c r="Z326" s="7"/>
      <c r="AA326" s="7"/>
      <c r="AB326" s="7"/>
    </row>
    <row r="327" spans="1:28" s="315" customFormat="1" ht="13.5">
      <c r="A327" s="341"/>
      <c r="B327" s="341"/>
      <c r="C327" s="341"/>
      <c r="D327" s="336" t="s">
        <v>78</v>
      </c>
      <c r="E327" s="337">
        <v>61</v>
      </c>
      <c r="F327" s="338">
        <v>699.10392000000002</v>
      </c>
      <c r="G327" s="339">
        <v>109.15161000000001</v>
      </c>
      <c r="H327" s="339">
        <v>808.25553000000002</v>
      </c>
      <c r="I327" s="339">
        <v>75980.898450000008</v>
      </c>
      <c r="J327" s="339">
        <v>40480.773959999999</v>
      </c>
      <c r="K327" s="339">
        <v>116461.67241</v>
      </c>
      <c r="L327" s="339">
        <v>91938.712849999996</v>
      </c>
      <c r="M327" s="339">
        <v>42089.5504</v>
      </c>
      <c r="N327" s="339">
        <v>134028.26324999999</v>
      </c>
      <c r="O327" s="339">
        <v>251298.19118999998</v>
      </c>
      <c r="P327" s="339">
        <v>12085.932050000001</v>
      </c>
      <c r="Q327" s="339">
        <v>249.21135999999998</v>
      </c>
      <c r="R327" s="340">
        <v>12335.143410000001</v>
      </c>
      <c r="S327" s="7"/>
      <c r="T327" s="7"/>
      <c r="U327" s="7"/>
      <c r="V327" s="7"/>
      <c r="W327" s="7"/>
      <c r="X327" s="7"/>
      <c r="Y327" s="7"/>
      <c r="Z327" s="7"/>
      <c r="AA327" s="7"/>
      <c r="AB327" s="7"/>
    </row>
    <row r="328" spans="1:28" s="315" customFormat="1" ht="13.5">
      <c r="A328" s="341"/>
      <c r="B328" s="341"/>
      <c r="C328" s="341"/>
      <c r="D328" s="336" t="s">
        <v>16</v>
      </c>
      <c r="E328" s="337">
        <v>8</v>
      </c>
      <c r="F328" s="338">
        <v>13332.403249999999</v>
      </c>
      <c r="G328" s="339">
        <v>3047.92373</v>
      </c>
      <c r="H328" s="339">
        <v>16380.32698</v>
      </c>
      <c r="I328" s="339">
        <v>82732.863599999997</v>
      </c>
      <c r="J328" s="339">
        <v>65009.265159999995</v>
      </c>
      <c r="K328" s="339">
        <v>147742.12875999999</v>
      </c>
      <c r="L328" s="339">
        <v>123485.57428</v>
      </c>
      <c r="M328" s="339">
        <v>48347.305710000001</v>
      </c>
      <c r="N328" s="339">
        <v>171832.87999000002</v>
      </c>
      <c r="O328" s="339">
        <v>335955.33572999999</v>
      </c>
      <c r="P328" s="339">
        <v>41753.607229999994</v>
      </c>
      <c r="Q328" s="339">
        <v>768.30466999999999</v>
      </c>
      <c r="R328" s="340">
        <v>42521.911899999999</v>
      </c>
      <c r="S328" s="7"/>
      <c r="T328" s="7"/>
      <c r="U328" s="7"/>
      <c r="V328" s="7"/>
      <c r="W328" s="7"/>
      <c r="X328" s="7"/>
      <c r="Y328" s="7"/>
      <c r="Z328" s="7"/>
      <c r="AA328" s="7"/>
      <c r="AB328" s="7"/>
    </row>
    <row r="329" spans="1:28" s="315" customFormat="1" ht="13.5">
      <c r="A329" s="341"/>
      <c r="B329" s="341"/>
      <c r="C329" s="341"/>
      <c r="D329" s="336" t="s">
        <v>57</v>
      </c>
      <c r="E329" s="337">
        <v>11</v>
      </c>
      <c r="F329" s="338">
        <v>84435.579010000001</v>
      </c>
      <c r="G329" s="339">
        <v>54132.958159999995</v>
      </c>
      <c r="H329" s="339">
        <v>138568.53717</v>
      </c>
      <c r="I329" s="339">
        <v>57174.599920000001</v>
      </c>
      <c r="J329" s="339">
        <v>25074.673030000002</v>
      </c>
      <c r="K329" s="339">
        <v>82249.272949999999</v>
      </c>
      <c r="L329" s="339">
        <v>68792.560249999995</v>
      </c>
      <c r="M329" s="339">
        <v>34949.405909999994</v>
      </c>
      <c r="N329" s="339">
        <v>103741.96616</v>
      </c>
      <c r="O329" s="339">
        <v>324559.77627999999</v>
      </c>
      <c r="P329" s="339">
        <v>40510.87068</v>
      </c>
      <c r="Q329" s="339">
        <v>361.32835999999998</v>
      </c>
      <c r="R329" s="340">
        <v>40872.19904</v>
      </c>
      <c r="S329" s="7"/>
      <c r="T329" s="7"/>
      <c r="U329" s="7"/>
      <c r="V329" s="7"/>
      <c r="W329" s="7"/>
      <c r="X329" s="7"/>
      <c r="Y329" s="7"/>
      <c r="Z329" s="7"/>
      <c r="AA329" s="7"/>
      <c r="AB329" s="7"/>
    </row>
    <row r="330" spans="1:28" s="315" customFormat="1" ht="13.5">
      <c r="A330" s="341"/>
      <c r="B330" s="341"/>
      <c r="C330" s="341"/>
      <c r="D330" s="336" t="s">
        <v>275</v>
      </c>
      <c r="E330" s="337">
        <v>146</v>
      </c>
      <c r="F330" s="338">
        <v>1451.0793200000001</v>
      </c>
      <c r="G330" s="339">
        <v>2963.59067</v>
      </c>
      <c r="H330" s="339">
        <v>4414.6699900000003</v>
      </c>
      <c r="I330" s="339">
        <v>39902.501170000003</v>
      </c>
      <c r="J330" s="339">
        <v>34023.499329999999</v>
      </c>
      <c r="K330" s="339">
        <v>73926.000499999995</v>
      </c>
      <c r="L330" s="339">
        <v>71181.431769999996</v>
      </c>
      <c r="M330" s="339">
        <v>40165.259359999996</v>
      </c>
      <c r="N330" s="339">
        <v>111346.69112999999</v>
      </c>
      <c r="O330" s="339">
        <v>189687.36162000001</v>
      </c>
      <c r="P330" s="339">
        <v>18055.35987</v>
      </c>
      <c r="Q330" s="339">
        <v>360.47115000000002</v>
      </c>
      <c r="R330" s="340">
        <v>18415.831019999998</v>
      </c>
      <c r="S330" s="7"/>
      <c r="T330" s="7"/>
      <c r="U330" s="7"/>
      <c r="V330" s="7"/>
      <c r="W330" s="7"/>
      <c r="X330" s="7"/>
      <c r="Y330" s="7"/>
      <c r="Z330" s="7"/>
      <c r="AA330" s="7"/>
      <c r="AB330" s="7"/>
    </row>
    <row r="331" spans="1:28" s="315" customFormat="1" ht="13.5">
      <c r="A331" s="341"/>
      <c r="B331" s="341"/>
      <c r="C331" s="341"/>
      <c r="D331" s="336" t="s">
        <v>60</v>
      </c>
      <c r="E331" s="337">
        <v>5</v>
      </c>
      <c r="F331" s="338">
        <v>268655.19977999997</v>
      </c>
      <c r="G331" s="339">
        <v>88679.46</v>
      </c>
      <c r="H331" s="339">
        <v>357334.65977999999</v>
      </c>
      <c r="I331" s="339">
        <v>993815.93374000001</v>
      </c>
      <c r="J331" s="339">
        <v>275724.52056999999</v>
      </c>
      <c r="K331" s="339">
        <v>1269540.4543099999</v>
      </c>
      <c r="L331" s="339">
        <v>633392.39266999997</v>
      </c>
      <c r="M331" s="339">
        <v>409326.63430000003</v>
      </c>
      <c r="N331" s="339">
        <v>1042719.02697</v>
      </c>
      <c r="O331" s="339">
        <v>2669594.1410599998</v>
      </c>
      <c r="P331" s="339">
        <v>4153401.9550900003</v>
      </c>
      <c r="Q331" s="339">
        <v>1893819.1107999999</v>
      </c>
      <c r="R331" s="340">
        <v>6047221.0658900002</v>
      </c>
      <c r="S331" s="7"/>
      <c r="T331" s="7"/>
      <c r="U331" s="7"/>
      <c r="V331" s="7"/>
      <c r="W331" s="7"/>
      <c r="X331" s="7"/>
      <c r="Y331" s="7"/>
      <c r="Z331" s="7"/>
      <c r="AA331" s="7"/>
      <c r="AB331" s="7"/>
    </row>
    <row r="332" spans="1:28" s="315" customFormat="1" ht="13.5">
      <c r="A332" s="341"/>
      <c r="B332" s="341"/>
      <c r="C332" s="341"/>
      <c r="D332" s="336" t="s">
        <v>67</v>
      </c>
      <c r="E332" s="337">
        <v>31</v>
      </c>
      <c r="F332" s="338">
        <v>893.96924000000001</v>
      </c>
      <c r="G332" s="339">
        <v>446.22053999999997</v>
      </c>
      <c r="H332" s="339">
        <v>1340.1897799999999</v>
      </c>
      <c r="I332" s="339">
        <v>108069.13387000001</v>
      </c>
      <c r="J332" s="339">
        <v>48149.251880000003</v>
      </c>
      <c r="K332" s="339">
        <v>156218.38574999999</v>
      </c>
      <c r="L332" s="339">
        <v>150193.25187000001</v>
      </c>
      <c r="M332" s="339">
        <v>83198.730959999986</v>
      </c>
      <c r="N332" s="339">
        <v>233391.98283000002</v>
      </c>
      <c r="O332" s="339">
        <v>390950.55836000002</v>
      </c>
      <c r="P332" s="339">
        <v>22751.285660000001</v>
      </c>
      <c r="Q332" s="339">
        <v>316.48086999999998</v>
      </c>
      <c r="R332" s="340">
        <v>23067.766530000001</v>
      </c>
      <c r="S332" s="7"/>
      <c r="T332" s="7"/>
      <c r="U332" s="7"/>
      <c r="V332" s="7"/>
      <c r="W332" s="7"/>
      <c r="X332" s="7"/>
      <c r="Y332" s="7"/>
      <c r="Z332" s="7"/>
      <c r="AA332" s="7"/>
      <c r="AB332" s="7"/>
    </row>
    <row r="333" spans="1:28" s="315" customFormat="1" ht="13.5">
      <c r="A333" s="341"/>
      <c r="B333" s="341"/>
      <c r="C333" s="341"/>
      <c r="D333" s="336" t="s">
        <v>64</v>
      </c>
      <c r="E333" s="337">
        <v>127</v>
      </c>
      <c r="F333" s="338">
        <v>371.37130999999999</v>
      </c>
      <c r="G333" s="339">
        <v>0.27708999999999995</v>
      </c>
      <c r="H333" s="339">
        <v>371.64840000000004</v>
      </c>
      <c r="I333" s="339">
        <v>66725.295060000004</v>
      </c>
      <c r="J333" s="339">
        <v>13462.194519999999</v>
      </c>
      <c r="K333" s="339">
        <v>80187.489579999994</v>
      </c>
      <c r="L333" s="339">
        <v>81239.046400000007</v>
      </c>
      <c r="M333" s="339">
        <v>17347.360430000001</v>
      </c>
      <c r="N333" s="339">
        <v>98586.406829999993</v>
      </c>
      <c r="O333" s="339">
        <v>179145.54480999999</v>
      </c>
      <c r="P333" s="339">
        <v>23402.22638</v>
      </c>
      <c r="Q333" s="339">
        <v>192.99285</v>
      </c>
      <c r="R333" s="340">
        <v>23595.219229999999</v>
      </c>
      <c r="S333" s="7"/>
      <c r="T333" s="7"/>
      <c r="U333" s="7"/>
      <c r="V333" s="7"/>
      <c r="W333" s="7"/>
      <c r="X333" s="7"/>
      <c r="Y333" s="7"/>
      <c r="Z333" s="7"/>
      <c r="AA333" s="7"/>
      <c r="AB333" s="7"/>
    </row>
    <row r="334" spans="1:28" s="315" customFormat="1" ht="13.5">
      <c r="A334" s="341"/>
      <c r="B334" s="341"/>
      <c r="C334" s="341"/>
      <c r="D334" s="336" t="s">
        <v>84</v>
      </c>
      <c r="E334" s="337">
        <v>48</v>
      </c>
      <c r="F334" s="338">
        <v>1318.20003</v>
      </c>
      <c r="G334" s="339">
        <v>2137.61744</v>
      </c>
      <c r="H334" s="339">
        <v>3455.8174700000004</v>
      </c>
      <c r="I334" s="339">
        <v>63470.728739999999</v>
      </c>
      <c r="J334" s="339">
        <v>12271.400730000001</v>
      </c>
      <c r="K334" s="339">
        <v>75742.12947</v>
      </c>
      <c r="L334" s="339">
        <v>69704.201809999999</v>
      </c>
      <c r="M334" s="339">
        <v>13373.955759999999</v>
      </c>
      <c r="N334" s="339">
        <v>83078.157569999996</v>
      </c>
      <c r="O334" s="339">
        <v>162276.10451</v>
      </c>
      <c r="P334" s="339">
        <v>45626.020240000005</v>
      </c>
      <c r="Q334" s="339">
        <v>599.81434000000002</v>
      </c>
      <c r="R334" s="340">
        <v>46225.834579999995</v>
      </c>
      <c r="S334" s="7"/>
      <c r="T334" s="7"/>
      <c r="U334" s="7"/>
      <c r="V334" s="7"/>
      <c r="W334" s="7"/>
      <c r="X334" s="7"/>
      <c r="Y334" s="7"/>
      <c r="Z334" s="7"/>
      <c r="AA334" s="7"/>
      <c r="AB334" s="7"/>
    </row>
    <row r="335" spans="1:28" s="315" customFormat="1" ht="13.5">
      <c r="A335" s="341"/>
      <c r="B335" s="341"/>
      <c r="C335" s="341"/>
      <c r="D335" s="336" t="s">
        <v>276</v>
      </c>
      <c r="E335" s="337">
        <v>50</v>
      </c>
      <c r="F335" s="338">
        <v>126.89995</v>
      </c>
      <c r="G335" s="339">
        <v>749.55088000000001</v>
      </c>
      <c r="H335" s="339">
        <v>876.45083</v>
      </c>
      <c r="I335" s="339">
        <v>88796.677519999997</v>
      </c>
      <c r="J335" s="339">
        <v>19494.492409999999</v>
      </c>
      <c r="K335" s="339">
        <v>108291.16993</v>
      </c>
      <c r="L335" s="339">
        <v>114959.35307</v>
      </c>
      <c r="M335" s="339">
        <v>27946.295859999998</v>
      </c>
      <c r="N335" s="339">
        <v>142905.64893</v>
      </c>
      <c r="O335" s="339">
        <v>252073.26968999999</v>
      </c>
      <c r="P335" s="339">
        <v>33255.554700000001</v>
      </c>
      <c r="Q335" s="339">
        <v>165.09695000000002</v>
      </c>
      <c r="R335" s="340">
        <v>33420.65165</v>
      </c>
      <c r="S335" s="7"/>
      <c r="T335" s="7"/>
      <c r="U335" s="7"/>
      <c r="V335" s="7"/>
      <c r="W335" s="7"/>
      <c r="X335" s="7"/>
      <c r="Y335" s="7"/>
      <c r="Z335" s="7"/>
      <c r="AA335" s="7"/>
      <c r="AB335" s="7"/>
    </row>
    <row r="336" spans="1:28" s="315" customFormat="1" ht="13.5">
      <c r="A336" s="341"/>
      <c r="B336" s="341"/>
      <c r="C336" s="341"/>
      <c r="D336" s="336" t="s">
        <v>68</v>
      </c>
      <c r="E336" s="337">
        <v>59</v>
      </c>
      <c r="F336" s="338">
        <v>56.106370000000005</v>
      </c>
      <c r="G336" s="339">
        <v>462.85452000000004</v>
      </c>
      <c r="H336" s="339">
        <v>518.96089000000006</v>
      </c>
      <c r="I336" s="339">
        <v>81677.709409999996</v>
      </c>
      <c r="J336" s="339">
        <v>27511.619159999998</v>
      </c>
      <c r="K336" s="339">
        <v>109189.32857</v>
      </c>
      <c r="L336" s="339">
        <v>95561.434269999998</v>
      </c>
      <c r="M336" s="339">
        <v>27572.226180000001</v>
      </c>
      <c r="N336" s="339">
        <v>123133.66045</v>
      </c>
      <c r="O336" s="339">
        <v>232841.94991</v>
      </c>
      <c r="P336" s="339">
        <v>25074.223429999998</v>
      </c>
      <c r="Q336" s="339">
        <v>343.20371</v>
      </c>
      <c r="R336" s="340">
        <v>25417.42714</v>
      </c>
      <c r="S336" s="7"/>
      <c r="T336" s="7"/>
      <c r="U336" s="7"/>
      <c r="V336" s="7"/>
      <c r="W336" s="7"/>
      <c r="X336" s="7"/>
      <c r="Y336" s="7"/>
      <c r="Z336" s="7"/>
      <c r="AA336" s="7"/>
      <c r="AB336" s="7"/>
    </row>
    <row r="337" spans="1:28" s="315" customFormat="1" ht="13.5">
      <c r="A337" s="341"/>
      <c r="B337" s="341"/>
      <c r="C337" s="341"/>
      <c r="D337" s="336" t="s">
        <v>83</v>
      </c>
      <c r="E337" s="337">
        <v>32</v>
      </c>
      <c r="F337" s="338">
        <v>105.25048</v>
      </c>
      <c r="G337" s="339">
        <v>534.43563000000006</v>
      </c>
      <c r="H337" s="339">
        <v>639.68610999999999</v>
      </c>
      <c r="I337" s="339">
        <v>57542.530780000001</v>
      </c>
      <c r="J337" s="339">
        <v>12921.915220000001</v>
      </c>
      <c r="K337" s="339">
        <v>70464.445999999996</v>
      </c>
      <c r="L337" s="339">
        <v>58209.633139999998</v>
      </c>
      <c r="M337" s="339">
        <v>12378.03953</v>
      </c>
      <c r="N337" s="339">
        <v>70587.67267</v>
      </c>
      <c r="O337" s="339">
        <v>141691.80478000001</v>
      </c>
      <c r="P337" s="339">
        <v>28065.54363</v>
      </c>
      <c r="Q337" s="339">
        <v>82.176850000000002</v>
      </c>
      <c r="R337" s="340">
        <v>28147.72048</v>
      </c>
      <c r="S337" s="7"/>
      <c r="T337" s="7"/>
      <c r="U337" s="7"/>
      <c r="V337" s="7"/>
      <c r="W337" s="7"/>
      <c r="X337" s="7"/>
      <c r="Y337" s="7"/>
      <c r="Z337" s="7"/>
      <c r="AA337" s="7"/>
      <c r="AB337" s="7"/>
    </row>
    <row r="338" spans="1:28" s="315" customFormat="1" ht="13.5">
      <c r="A338" s="341"/>
      <c r="B338" s="341"/>
      <c r="C338" s="341"/>
      <c r="D338" s="336" t="s">
        <v>69</v>
      </c>
      <c r="E338" s="337">
        <v>22</v>
      </c>
      <c r="F338" s="338">
        <v>113.26277</v>
      </c>
      <c r="G338" s="339">
        <v>655.77337</v>
      </c>
      <c r="H338" s="339">
        <v>769.03614000000005</v>
      </c>
      <c r="I338" s="339">
        <v>55088.348829999995</v>
      </c>
      <c r="J338" s="339">
        <v>19844.334629999998</v>
      </c>
      <c r="K338" s="339">
        <v>74932.68346</v>
      </c>
      <c r="L338" s="339">
        <v>89228.496709999992</v>
      </c>
      <c r="M338" s="339">
        <v>32855.159520000001</v>
      </c>
      <c r="N338" s="339">
        <v>122083.65623000001</v>
      </c>
      <c r="O338" s="339">
        <v>197785.37583</v>
      </c>
      <c r="P338" s="339">
        <v>16889.98144</v>
      </c>
      <c r="Q338" s="339">
        <v>550.37350000000004</v>
      </c>
      <c r="R338" s="340">
        <v>17440.354940000001</v>
      </c>
      <c r="S338" s="7"/>
      <c r="T338" s="7"/>
      <c r="U338" s="7"/>
      <c r="V338" s="7"/>
      <c r="W338" s="7"/>
      <c r="X338" s="7"/>
      <c r="Y338" s="7"/>
      <c r="Z338" s="7"/>
      <c r="AA338" s="7"/>
      <c r="AB338" s="7"/>
    </row>
    <row r="339" spans="1:28" s="315" customFormat="1" ht="13.5">
      <c r="A339" s="341"/>
      <c r="B339" s="341"/>
      <c r="C339" s="341"/>
      <c r="D339" s="341"/>
      <c r="E339" s="342">
        <v>30</v>
      </c>
      <c r="F339" s="343">
        <v>1725.5703000000001</v>
      </c>
      <c r="G339" s="344">
        <v>145.81341</v>
      </c>
      <c r="H339" s="344">
        <v>1871.3837100000001</v>
      </c>
      <c r="I339" s="344">
        <v>97896.937790000011</v>
      </c>
      <c r="J339" s="344">
        <v>48829.839869999996</v>
      </c>
      <c r="K339" s="344">
        <v>146726.77765999999</v>
      </c>
      <c r="L339" s="344">
        <v>146112.17691000001</v>
      </c>
      <c r="M339" s="344">
        <v>72257.533370000005</v>
      </c>
      <c r="N339" s="344">
        <v>218369.71028</v>
      </c>
      <c r="O339" s="344">
        <v>366967.87164999999</v>
      </c>
      <c r="P339" s="344">
        <v>28209.074270000001</v>
      </c>
      <c r="Q339" s="344">
        <v>989.74493999999993</v>
      </c>
      <c r="R339" s="345">
        <v>29198.819210000001</v>
      </c>
      <c r="S339" s="7"/>
      <c r="T339" s="7"/>
      <c r="U339" s="7"/>
      <c r="V339" s="7"/>
      <c r="W339" s="7"/>
      <c r="X339" s="7"/>
      <c r="Y339" s="7"/>
      <c r="Z339" s="7"/>
      <c r="AA339" s="7"/>
      <c r="AB339" s="7"/>
    </row>
    <row r="340" spans="1:28" s="315" customFormat="1" ht="13.5">
      <c r="A340" s="341"/>
      <c r="B340" s="341"/>
      <c r="C340" s="341"/>
      <c r="D340" s="336" t="s">
        <v>278</v>
      </c>
      <c r="E340" s="337">
        <v>17</v>
      </c>
      <c r="F340" s="338">
        <v>5633.7320199999995</v>
      </c>
      <c r="G340" s="339">
        <v>31.71753</v>
      </c>
      <c r="H340" s="339">
        <v>5665.4495499999994</v>
      </c>
      <c r="I340" s="339">
        <v>57651.414640000003</v>
      </c>
      <c r="J340" s="339">
        <v>26303.37269</v>
      </c>
      <c r="K340" s="339">
        <v>83954.787329999992</v>
      </c>
      <c r="L340" s="339">
        <v>82760.428040000013</v>
      </c>
      <c r="M340" s="339">
        <v>35383.753909999999</v>
      </c>
      <c r="N340" s="339">
        <v>118144.18195</v>
      </c>
      <c r="O340" s="339">
        <v>207764.41883000001</v>
      </c>
      <c r="P340" s="339">
        <v>16795.648519999999</v>
      </c>
      <c r="Q340" s="339">
        <v>673.66095999999993</v>
      </c>
      <c r="R340" s="340">
        <v>17469.30948</v>
      </c>
      <c r="S340" s="7"/>
      <c r="T340" s="7"/>
      <c r="U340" s="7"/>
      <c r="V340" s="7"/>
      <c r="W340" s="7"/>
      <c r="X340" s="7"/>
      <c r="Y340" s="7"/>
      <c r="Z340" s="7"/>
      <c r="AA340" s="7"/>
      <c r="AB340" s="7"/>
    </row>
    <row r="341" spans="1:28" s="315" customFormat="1" ht="13.5">
      <c r="A341" s="341"/>
      <c r="B341" s="341"/>
      <c r="C341" s="341"/>
      <c r="D341" s="336" t="s">
        <v>54</v>
      </c>
      <c r="E341" s="337">
        <v>55</v>
      </c>
      <c r="F341" s="338">
        <v>183.34964000000002</v>
      </c>
      <c r="G341" s="339">
        <v>1733.5048400000001</v>
      </c>
      <c r="H341" s="339">
        <v>1916.85448</v>
      </c>
      <c r="I341" s="339">
        <v>58747.231159999996</v>
      </c>
      <c r="J341" s="339">
        <v>22435.553680000001</v>
      </c>
      <c r="K341" s="339">
        <v>81182.784840000008</v>
      </c>
      <c r="L341" s="339">
        <v>75517.393249999994</v>
      </c>
      <c r="M341" s="339">
        <v>21865.320680000001</v>
      </c>
      <c r="N341" s="339">
        <v>97382.713930000013</v>
      </c>
      <c r="O341" s="339">
        <v>180482.35324999999</v>
      </c>
      <c r="P341" s="339">
        <v>16367.121369999999</v>
      </c>
      <c r="Q341" s="339">
        <v>18.636659999999999</v>
      </c>
      <c r="R341" s="340">
        <v>16385.758030000001</v>
      </c>
      <c r="S341" s="7"/>
      <c r="T341" s="7"/>
      <c r="U341" s="7"/>
      <c r="V341" s="7"/>
      <c r="W341" s="7"/>
      <c r="X341" s="7"/>
      <c r="Y341" s="7"/>
      <c r="Z341" s="7"/>
      <c r="AA341" s="7"/>
      <c r="AB341" s="7"/>
    </row>
    <row r="342" spans="1:28" s="315" customFormat="1" ht="13.5">
      <c r="A342" s="341"/>
      <c r="B342" s="336" t="s">
        <v>17</v>
      </c>
      <c r="C342" s="336" t="s">
        <v>283</v>
      </c>
      <c r="D342" s="336" t="s">
        <v>284</v>
      </c>
      <c r="E342" s="337">
        <v>112</v>
      </c>
      <c r="F342" s="338">
        <v>48.63111</v>
      </c>
      <c r="G342" s="339">
        <v>0</v>
      </c>
      <c r="H342" s="339">
        <v>48.63111</v>
      </c>
      <c r="I342" s="339">
        <v>4434.3838499999993</v>
      </c>
      <c r="J342" s="339">
        <v>319.14107999999999</v>
      </c>
      <c r="K342" s="339">
        <v>4753.5249299999996</v>
      </c>
      <c r="L342" s="339">
        <v>2670.4562599999999</v>
      </c>
      <c r="M342" s="339">
        <v>1198.8298400000001</v>
      </c>
      <c r="N342" s="339">
        <v>3869.2861000000003</v>
      </c>
      <c r="O342" s="339">
        <v>8671.442140000001</v>
      </c>
      <c r="P342" s="339">
        <v>44417.465270000001</v>
      </c>
      <c r="Q342" s="339">
        <v>4.0453900000000003</v>
      </c>
      <c r="R342" s="340">
        <v>44421.51066</v>
      </c>
      <c r="S342" s="7"/>
      <c r="T342" s="7"/>
      <c r="U342" s="7"/>
      <c r="V342" s="7"/>
      <c r="W342" s="7"/>
      <c r="X342" s="7"/>
      <c r="Y342" s="7"/>
      <c r="Z342" s="7"/>
      <c r="AA342" s="7"/>
      <c r="AB342" s="7"/>
    </row>
    <row r="343" spans="1:28" s="315" customFormat="1" ht="13.5">
      <c r="A343" s="341"/>
      <c r="B343" s="336" t="s">
        <v>21</v>
      </c>
      <c r="C343" s="336" t="s">
        <v>21</v>
      </c>
      <c r="D343" s="336" t="s">
        <v>21</v>
      </c>
      <c r="E343" s="337">
        <v>28</v>
      </c>
      <c r="F343" s="338">
        <v>7825.22678</v>
      </c>
      <c r="G343" s="339">
        <v>2744.4664400000001</v>
      </c>
      <c r="H343" s="339">
        <v>10569.693220000001</v>
      </c>
      <c r="I343" s="339">
        <v>23416.783950000001</v>
      </c>
      <c r="J343" s="339">
        <v>4669.22984</v>
      </c>
      <c r="K343" s="339">
        <v>28086.013790000001</v>
      </c>
      <c r="L343" s="339">
        <v>24574.490120000002</v>
      </c>
      <c r="M343" s="339">
        <v>13198.438239999999</v>
      </c>
      <c r="N343" s="339">
        <v>37772.928359999998</v>
      </c>
      <c r="O343" s="339">
        <v>76428.635370000004</v>
      </c>
      <c r="P343" s="339">
        <v>351877.36898000003</v>
      </c>
      <c r="Q343" s="339">
        <v>534.60658999999998</v>
      </c>
      <c r="R343" s="340">
        <v>352411.97557000001</v>
      </c>
      <c r="S343" s="7"/>
      <c r="T343" s="7"/>
      <c r="U343" s="7"/>
      <c r="V343" s="7"/>
      <c r="W343" s="7"/>
      <c r="X343" s="7"/>
      <c r="Y343" s="7"/>
      <c r="Z343" s="7"/>
      <c r="AA343" s="7"/>
      <c r="AB343" s="7"/>
    </row>
    <row r="344" spans="1:28" s="315" customFormat="1" ht="13.5">
      <c r="A344" s="341"/>
      <c r="B344" s="341"/>
      <c r="C344" s="336" t="s">
        <v>299</v>
      </c>
      <c r="D344" s="336" t="s">
        <v>299</v>
      </c>
      <c r="E344" s="337">
        <v>46</v>
      </c>
      <c r="F344" s="338">
        <v>884.58051</v>
      </c>
      <c r="G344" s="339">
        <v>2093.6827800000001</v>
      </c>
      <c r="H344" s="339">
        <v>2978.2632899999999</v>
      </c>
      <c r="I344" s="339">
        <v>12560.859339999999</v>
      </c>
      <c r="J344" s="339">
        <v>5120.9756200000002</v>
      </c>
      <c r="K344" s="339">
        <v>17681.83496</v>
      </c>
      <c r="L344" s="339">
        <v>6302.5306900000005</v>
      </c>
      <c r="M344" s="339">
        <v>1492.4064900000001</v>
      </c>
      <c r="N344" s="339">
        <v>7794.9371799999999</v>
      </c>
      <c r="O344" s="339">
        <v>28455.03543</v>
      </c>
      <c r="P344" s="339">
        <v>161110.03717</v>
      </c>
      <c r="Q344" s="339">
        <v>0.75866</v>
      </c>
      <c r="R344" s="340">
        <v>161110.79583000002</v>
      </c>
      <c r="S344" s="7"/>
      <c r="T344" s="7"/>
      <c r="U344" s="7"/>
      <c r="V344" s="7"/>
      <c r="W344" s="7"/>
      <c r="X344" s="7"/>
      <c r="Y344" s="7"/>
      <c r="Z344" s="7"/>
      <c r="AA344" s="7"/>
      <c r="AB344" s="7"/>
    </row>
    <row r="345" spans="1:28" s="315" customFormat="1" ht="13.5">
      <c r="A345" s="341"/>
      <c r="B345" s="336" t="s">
        <v>22</v>
      </c>
      <c r="C345" s="336" t="s">
        <v>22</v>
      </c>
      <c r="D345" s="336" t="s">
        <v>22</v>
      </c>
      <c r="E345" s="337">
        <v>152</v>
      </c>
      <c r="F345" s="338">
        <v>2.6349999999999998</v>
      </c>
      <c r="G345" s="339">
        <v>1.4456199999999999</v>
      </c>
      <c r="H345" s="339">
        <v>4.0806199999999997</v>
      </c>
      <c r="I345" s="339">
        <v>12838.285519999999</v>
      </c>
      <c r="J345" s="339">
        <v>2338.4149400000001</v>
      </c>
      <c r="K345" s="339">
        <v>15176.70046</v>
      </c>
      <c r="L345" s="339">
        <v>3651.6806200000001</v>
      </c>
      <c r="M345" s="339">
        <v>829.14664000000005</v>
      </c>
      <c r="N345" s="339">
        <v>4480.82726</v>
      </c>
      <c r="O345" s="339">
        <v>19661.608339999999</v>
      </c>
      <c r="P345" s="339">
        <v>17594.508969999999</v>
      </c>
      <c r="Q345" s="339">
        <v>2.0000000000000002E-5</v>
      </c>
      <c r="R345" s="340">
        <v>17594.508989999998</v>
      </c>
      <c r="S345" s="7"/>
      <c r="T345" s="7"/>
      <c r="U345" s="7"/>
      <c r="V345" s="7"/>
      <c r="W345" s="7"/>
      <c r="X345" s="7"/>
      <c r="Y345" s="7"/>
      <c r="Z345" s="7"/>
      <c r="AA345" s="7"/>
      <c r="AB345" s="7"/>
    </row>
    <row r="346" spans="1:28" s="315" customFormat="1" ht="13.5">
      <c r="A346" s="341"/>
      <c r="B346" s="341"/>
      <c r="C346" s="336" t="s">
        <v>302</v>
      </c>
      <c r="D346" s="336" t="s">
        <v>303</v>
      </c>
      <c r="E346" s="337">
        <v>85</v>
      </c>
      <c r="F346" s="338">
        <v>124.71126</v>
      </c>
      <c r="G346" s="339">
        <v>116.83453999999999</v>
      </c>
      <c r="H346" s="339">
        <v>241.54579999999999</v>
      </c>
      <c r="I346" s="339">
        <v>11477.417800000001</v>
      </c>
      <c r="J346" s="339">
        <v>1460.01513</v>
      </c>
      <c r="K346" s="339">
        <v>12937.432929999999</v>
      </c>
      <c r="L346" s="339">
        <v>3329.3396699999998</v>
      </c>
      <c r="M346" s="339">
        <v>932.90940000000001</v>
      </c>
      <c r="N346" s="339">
        <v>4262.2490699999998</v>
      </c>
      <c r="O346" s="339">
        <v>17441.227800000001</v>
      </c>
      <c r="P346" s="339">
        <v>40438.339260000001</v>
      </c>
      <c r="Q346" s="339">
        <v>0</v>
      </c>
      <c r="R346" s="340">
        <v>40438.339260000001</v>
      </c>
      <c r="S346" s="7"/>
      <c r="T346" s="7"/>
      <c r="U346" s="7"/>
      <c r="V346" s="7"/>
      <c r="W346" s="7"/>
      <c r="X346" s="7"/>
      <c r="Y346" s="7"/>
      <c r="Z346" s="7"/>
      <c r="AA346" s="7"/>
      <c r="AB346" s="7"/>
    </row>
    <row r="347" spans="1:28" s="315" customFormat="1" ht="13.5">
      <c r="A347" s="341"/>
      <c r="B347" s="336" t="s">
        <v>304</v>
      </c>
      <c r="C347" s="336" t="s">
        <v>304</v>
      </c>
      <c r="D347" s="336" t="s">
        <v>310</v>
      </c>
      <c r="E347" s="337">
        <v>114</v>
      </c>
      <c r="F347" s="338">
        <v>1.6143099999999999</v>
      </c>
      <c r="G347" s="339">
        <v>0</v>
      </c>
      <c r="H347" s="339">
        <v>1.6143099999999999</v>
      </c>
      <c r="I347" s="339">
        <v>2850.12853</v>
      </c>
      <c r="J347" s="339">
        <v>279.38307000000003</v>
      </c>
      <c r="K347" s="339">
        <v>3129.5116000000003</v>
      </c>
      <c r="L347" s="339">
        <v>2449.6687599999996</v>
      </c>
      <c r="M347" s="339">
        <v>369.34746999999999</v>
      </c>
      <c r="N347" s="339">
        <v>2819.0162300000002</v>
      </c>
      <c r="O347" s="339">
        <v>5950.1421399999999</v>
      </c>
      <c r="P347" s="339">
        <v>40615.131439999997</v>
      </c>
      <c r="Q347" s="339">
        <v>0</v>
      </c>
      <c r="R347" s="340">
        <v>40615.131439999997</v>
      </c>
      <c r="S347" s="7"/>
      <c r="T347" s="7"/>
      <c r="U347" s="7"/>
      <c r="V347" s="7"/>
      <c r="W347" s="7"/>
      <c r="X347" s="7"/>
      <c r="Y347" s="7"/>
      <c r="Z347" s="7"/>
      <c r="AA347" s="7"/>
      <c r="AB347" s="7"/>
    </row>
    <row r="348" spans="1:28" s="315" customFormat="1" ht="13.5">
      <c r="A348" s="341"/>
      <c r="B348" s="336" t="s">
        <v>24</v>
      </c>
      <c r="C348" s="336" t="s">
        <v>24</v>
      </c>
      <c r="D348" s="336" t="s">
        <v>24</v>
      </c>
      <c r="E348" s="337">
        <v>64</v>
      </c>
      <c r="F348" s="338">
        <v>18.046110000000002</v>
      </c>
      <c r="G348" s="339">
        <v>26.099869999999999</v>
      </c>
      <c r="H348" s="339">
        <v>44.145980000000002</v>
      </c>
      <c r="I348" s="339">
        <v>16525.554519999998</v>
      </c>
      <c r="J348" s="339">
        <v>3091.39804</v>
      </c>
      <c r="K348" s="339">
        <v>19616.952559999998</v>
      </c>
      <c r="L348" s="339">
        <v>10055.42778</v>
      </c>
      <c r="M348" s="339">
        <v>1758.94949</v>
      </c>
      <c r="N348" s="339">
        <v>11814.377269999999</v>
      </c>
      <c r="O348" s="339">
        <v>31475.47581</v>
      </c>
      <c r="P348" s="339">
        <v>39624.889739999999</v>
      </c>
      <c r="Q348" s="339">
        <v>0.75570000000000004</v>
      </c>
      <c r="R348" s="340">
        <v>39625.64544</v>
      </c>
      <c r="S348" s="7"/>
      <c r="T348" s="7"/>
      <c r="U348" s="7"/>
      <c r="V348" s="7"/>
      <c r="W348" s="7"/>
      <c r="X348" s="7"/>
      <c r="Y348" s="7"/>
      <c r="Z348" s="7"/>
      <c r="AA348" s="7"/>
      <c r="AB348" s="7"/>
    </row>
    <row r="349" spans="1:28" s="315" customFormat="1" ht="13.5">
      <c r="A349" s="341"/>
      <c r="B349" s="336" t="s">
        <v>25</v>
      </c>
      <c r="C349" s="336" t="s">
        <v>25</v>
      </c>
      <c r="D349" s="336" t="s">
        <v>25</v>
      </c>
      <c r="E349" s="337">
        <v>47</v>
      </c>
      <c r="F349" s="338">
        <v>504.61821000000003</v>
      </c>
      <c r="G349" s="339">
        <v>2873.9782999999998</v>
      </c>
      <c r="H349" s="339">
        <v>3378.5965099999999</v>
      </c>
      <c r="I349" s="339">
        <v>8313.9805799999995</v>
      </c>
      <c r="J349" s="339">
        <v>3382.68426</v>
      </c>
      <c r="K349" s="339">
        <v>11696.664839999999</v>
      </c>
      <c r="L349" s="339">
        <v>4382.5512399999998</v>
      </c>
      <c r="M349" s="339">
        <v>1221.1746900000001</v>
      </c>
      <c r="N349" s="339">
        <v>5603.7259299999996</v>
      </c>
      <c r="O349" s="339">
        <v>20678.987280000001</v>
      </c>
      <c r="P349" s="339">
        <v>21240.90292</v>
      </c>
      <c r="Q349" s="339">
        <v>191.87922</v>
      </c>
      <c r="R349" s="340">
        <v>21432.782139999999</v>
      </c>
      <c r="S349" s="7"/>
      <c r="T349" s="7"/>
      <c r="U349" s="7"/>
      <c r="V349" s="7"/>
      <c r="W349" s="7"/>
      <c r="X349" s="7"/>
      <c r="Y349" s="7"/>
      <c r="Z349" s="7"/>
      <c r="AA349" s="7"/>
      <c r="AB349" s="7"/>
    </row>
    <row r="350" spans="1:28" s="315" customFormat="1" ht="13.5">
      <c r="A350" s="341"/>
      <c r="B350" s="336" t="s">
        <v>26</v>
      </c>
      <c r="C350" s="336" t="s">
        <v>313</v>
      </c>
      <c r="D350" s="336" t="s">
        <v>315</v>
      </c>
      <c r="E350" s="337">
        <v>121</v>
      </c>
      <c r="F350" s="338">
        <v>0</v>
      </c>
      <c r="G350" s="339">
        <v>0</v>
      </c>
      <c r="H350" s="339">
        <v>0</v>
      </c>
      <c r="I350" s="339">
        <v>209.99429999999998</v>
      </c>
      <c r="J350" s="339">
        <v>3.9135900000000001</v>
      </c>
      <c r="K350" s="339">
        <v>213.90789000000001</v>
      </c>
      <c r="L350" s="339">
        <v>1</v>
      </c>
      <c r="M350" s="339">
        <v>0</v>
      </c>
      <c r="N350" s="339">
        <v>1</v>
      </c>
      <c r="O350" s="339">
        <v>214.90789000000001</v>
      </c>
      <c r="P350" s="339">
        <v>36971.015799999994</v>
      </c>
      <c r="Q350" s="339">
        <v>0.16244999999999998</v>
      </c>
      <c r="R350" s="340">
        <v>36971.178249999997</v>
      </c>
      <c r="S350" s="7"/>
      <c r="T350" s="7"/>
      <c r="U350" s="7"/>
      <c r="V350" s="7"/>
      <c r="W350" s="7"/>
      <c r="X350" s="7"/>
      <c r="Y350" s="7"/>
      <c r="Z350" s="7"/>
      <c r="AA350" s="7"/>
      <c r="AB350" s="7"/>
    </row>
    <row r="351" spans="1:28" s="315" customFormat="1" ht="13.5">
      <c r="A351" s="336" t="s">
        <v>318</v>
      </c>
      <c r="B351" s="336" t="s">
        <v>3</v>
      </c>
      <c r="C351" s="336" t="s">
        <v>203</v>
      </c>
      <c r="D351" s="336" t="s">
        <v>204</v>
      </c>
      <c r="E351" s="337">
        <v>79</v>
      </c>
      <c r="F351" s="338">
        <v>12417.088659999999</v>
      </c>
      <c r="G351" s="339">
        <v>655.71343000000002</v>
      </c>
      <c r="H351" s="339">
        <v>13072.802089999999</v>
      </c>
      <c r="I351" s="339">
        <v>14560.799000000001</v>
      </c>
      <c r="J351" s="339">
        <v>2837.3466000000003</v>
      </c>
      <c r="K351" s="339">
        <v>17398.1456</v>
      </c>
      <c r="L351" s="339">
        <v>12613.30796</v>
      </c>
      <c r="M351" s="339">
        <v>5014.9916600000006</v>
      </c>
      <c r="N351" s="339">
        <v>17628.299620000002</v>
      </c>
      <c r="O351" s="339">
        <v>48099.247309999999</v>
      </c>
      <c r="P351" s="339">
        <v>7006.4402199999995</v>
      </c>
      <c r="Q351" s="339">
        <v>4294.8754100000006</v>
      </c>
      <c r="R351" s="340">
        <v>11301.315630000001</v>
      </c>
      <c r="S351" s="7"/>
      <c r="T351" s="7"/>
      <c r="U351" s="7"/>
      <c r="V351" s="7"/>
      <c r="W351" s="7"/>
      <c r="X351" s="7"/>
      <c r="Y351" s="7"/>
      <c r="Z351" s="7"/>
      <c r="AA351" s="7"/>
      <c r="AB351" s="7"/>
    </row>
    <row r="352" spans="1:28" s="315" customFormat="1" ht="13.5">
      <c r="A352" s="341"/>
      <c r="B352" s="336" t="s">
        <v>5</v>
      </c>
      <c r="C352" s="336" t="s">
        <v>5</v>
      </c>
      <c r="D352" s="336" t="s">
        <v>5</v>
      </c>
      <c r="E352" s="337">
        <v>89</v>
      </c>
      <c r="F352" s="338">
        <v>240362.0465</v>
      </c>
      <c r="G352" s="339">
        <v>7358.7765799999997</v>
      </c>
      <c r="H352" s="339">
        <v>247720.82308</v>
      </c>
      <c r="I352" s="339">
        <v>26504.035359999998</v>
      </c>
      <c r="J352" s="339">
        <v>6351.0871100000004</v>
      </c>
      <c r="K352" s="339">
        <v>32855.122470000002</v>
      </c>
      <c r="L352" s="339">
        <v>19553.781079999997</v>
      </c>
      <c r="M352" s="339">
        <v>18389.379829999998</v>
      </c>
      <c r="N352" s="339">
        <v>37943.160909999999</v>
      </c>
      <c r="O352" s="339">
        <v>318519.10645999998</v>
      </c>
      <c r="P352" s="339">
        <v>17818.591840000001</v>
      </c>
      <c r="Q352" s="339">
        <v>6.1793199999999997</v>
      </c>
      <c r="R352" s="340">
        <v>17824.77116</v>
      </c>
      <c r="S352" s="7"/>
      <c r="T352" s="7"/>
      <c r="U352" s="7"/>
      <c r="V352" s="7"/>
      <c r="W352" s="7"/>
      <c r="X352" s="7"/>
      <c r="Y352" s="7"/>
      <c r="Z352" s="7"/>
      <c r="AA352" s="7"/>
      <c r="AB352" s="7"/>
    </row>
    <row r="353" spans="1:28" s="315" customFormat="1" ht="13.5">
      <c r="A353" s="341"/>
      <c r="B353" s="341"/>
      <c r="C353" s="341"/>
      <c r="D353" s="336" t="s">
        <v>208</v>
      </c>
      <c r="E353" s="337">
        <v>55</v>
      </c>
      <c r="F353" s="338">
        <v>12721.267880000001</v>
      </c>
      <c r="G353" s="339">
        <v>672.87082999999996</v>
      </c>
      <c r="H353" s="339">
        <v>13394.138710000001</v>
      </c>
      <c r="I353" s="339">
        <v>22754.620440000002</v>
      </c>
      <c r="J353" s="339">
        <v>10012.71344</v>
      </c>
      <c r="K353" s="339">
        <v>32767.333879999998</v>
      </c>
      <c r="L353" s="339">
        <v>21568.346859999998</v>
      </c>
      <c r="M353" s="339">
        <v>14992.920460000001</v>
      </c>
      <c r="N353" s="339">
        <v>36561.267319999999</v>
      </c>
      <c r="O353" s="339">
        <v>82722.739909999989</v>
      </c>
      <c r="P353" s="339">
        <v>27501.519090000002</v>
      </c>
      <c r="Q353" s="339">
        <v>439.02659999999997</v>
      </c>
      <c r="R353" s="340">
        <v>27940.545690000003</v>
      </c>
      <c r="S353" s="7"/>
      <c r="T353" s="7"/>
      <c r="U353" s="7"/>
      <c r="V353" s="7"/>
      <c r="W353" s="7"/>
      <c r="X353" s="7"/>
      <c r="Y353" s="7"/>
      <c r="Z353" s="7"/>
      <c r="AA353" s="7"/>
      <c r="AB353" s="7"/>
    </row>
    <row r="354" spans="1:28" s="315" customFormat="1" ht="13.5">
      <c r="A354" s="341"/>
      <c r="B354" s="336" t="s">
        <v>7</v>
      </c>
      <c r="C354" s="336" t="s">
        <v>7</v>
      </c>
      <c r="D354" s="336" t="s">
        <v>7</v>
      </c>
      <c r="E354" s="337">
        <v>47</v>
      </c>
      <c r="F354" s="338">
        <v>3029.27232</v>
      </c>
      <c r="G354" s="339">
        <v>145.22167999999999</v>
      </c>
      <c r="H354" s="339">
        <v>3174.4940000000001</v>
      </c>
      <c r="I354" s="339">
        <v>13314.270980000001</v>
      </c>
      <c r="J354" s="339">
        <v>1840.2796599999999</v>
      </c>
      <c r="K354" s="339">
        <v>15154.550640000001</v>
      </c>
      <c r="L354" s="339">
        <v>12962.12463</v>
      </c>
      <c r="M354" s="339">
        <v>2448.07359</v>
      </c>
      <c r="N354" s="339">
        <v>15410.19822</v>
      </c>
      <c r="O354" s="339">
        <v>33739.242859999998</v>
      </c>
      <c r="P354" s="339">
        <v>48115.125079999998</v>
      </c>
      <c r="Q354" s="339">
        <v>3.1739499999999996</v>
      </c>
      <c r="R354" s="340">
        <v>48118.299030000002</v>
      </c>
      <c r="S354" s="7"/>
      <c r="T354" s="7"/>
      <c r="U354" s="7"/>
      <c r="V354" s="7"/>
      <c r="W354" s="7"/>
      <c r="X354" s="7"/>
      <c r="Y354" s="7"/>
      <c r="Z354" s="7"/>
      <c r="AA354" s="7"/>
      <c r="AB354" s="7"/>
    </row>
    <row r="355" spans="1:28" s="315" customFormat="1" ht="13.5">
      <c r="A355" s="341"/>
      <c r="B355" s="336" t="s">
        <v>8</v>
      </c>
      <c r="C355" s="336" t="s">
        <v>224</v>
      </c>
      <c r="D355" s="336" t="s">
        <v>8</v>
      </c>
      <c r="E355" s="337">
        <v>62</v>
      </c>
      <c r="F355" s="338">
        <v>1004.5863499999999</v>
      </c>
      <c r="G355" s="339">
        <v>1609.44264</v>
      </c>
      <c r="H355" s="339">
        <v>2614.0289900000002</v>
      </c>
      <c r="I355" s="339">
        <v>19421.78052</v>
      </c>
      <c r="J355" s="339">
        <v>5920.8390499999996</v>
      </c>
      <c r="K355" s="339">
        <v>25342.619569999999</v>
      </c>
      <c r="L355" s="339">
        <v>17042.932350000003</v>
      </c>
      <c r="M355" s="339">
        <v>5718.6598099999992</v>
      </c>
      <c r="N355" s="339">
        <v>22761.59216</v>
      </c>
      <c r="O355" s="339">
        <v>50718.240720000002</v>
      </c>
      <c r="P355" s="339">
        <v>6116.6803799999998</v>
      </c>
      <c r="Q355" s="339">
        <v>573.48334</v>
      </c>
      <c r="R355" s="340">
        <v>6690.1637199999996</v>
      </c>
      <c r="S355" s="7"/>
      <c r="T355" s="7"/>
      <c r="U355" s="7"/>
      <c r="V355" s="7"/>
      <c r="W355" s="7"/>
      <c r="X355" s="7"/>
      <c r="Y355" s="7"/>
      <c r="Z355" s="7"/>
      <c r="AA355" s="7"/>
      <c r="AB355" s="7"/>
    </row>
    <row r="356" spans="1:28" s="315" customFormat="1" ht="13.5">
      <c r="A356" s="341"/>
      <c r="B356" s="341"/>
      <c r="C356" s="341"/>
      <c r="D356" s="336" t="s">
        <v>225</v>
      </c>
      <c r="E356" s="337">
        <v>5</v>
      </c>
      <c r="F356" s="338">
        <v>104768.90098999999</v>
      </c>
      <c r="G356" s="339">
        <v>6018.2754400000003</v>
      </c>
      <c r="H356" s="339">
        <v>110787.17643000001</v>
      </c>
      <c r="I356" s="339">
        <v>19876.530569999999</v>
      </c>
      <c r="J356" s="339">
        <v>33173.692770000001</v>
      </c>
      <c r="K356" s="339">
        <v>53050.223340000004</v>
      </c>
      <c r="L356" s="339">
        <v>19913.594149999997</v>
      </c>
      <c r="M356" s="339">
        <v>30126.799620000002</v>
      </c>
      <c r="N356" s="339">
        <v>50040.393770000002</v>
      </c>
      <c r="O356" s="339">
        <v>213877.79353999998</v>
      </c>
      <c r="P356" s="339">
        <v>50251.780780000001</v>
      </c>
      <c r="Q356" s="339">
        <v>9263.7446600000003</v>
      </c>
      <c r="R356" s="340">
        <v>59515.525439999998</v>
      </c>
      <c r="S356" s="7"/>
      <c r="T356" s="7"/>
      <c r="U356" s="7"/>
      <c r="V356" s="7"/>
      <c r="W356" s="7"/>
      <c r="X356" s="7"/>
      <c r="Y356" s="7"/>
      <c r="Z356" s="7"/>
      <c r="AA356" s="7"/>
      <c r="AB356" s="7"/>
    </row>
    <row r="357" spans="1:28" s="315" customFormat="1" ht="13.5">
      <c r="A357" s="341"/>
      <c r="B357" s="336" t="s">
        <v>9</v>
      </c>
      <c r="C357" s="336" t="s">
        <v>9</v>
      </c>
      <c r="D357" s="336" t="s">
        <v>9</v>
      </c>
      <c r="E357" s="337">
        <v>98</v>
      </c>
      <c r="F357" s="338">
        <v>1490.3421000000001</v>
      </c>
      <c r="G357" s="339">
        <v>234.24420000000001</v>
      </c>
      <c r="H357" s="339">
        <v>1724.5862999999999</v>
      </c>
      <c r="I357" s="339">
        <v>18598.127800000002</v>
      </c>
      <c r="J357" s="339">
        <v>16351.705400000001</v>
      </c>
      <c r="K357" s="339">
        <v>34949.833200000001</v>
      </c>
      <c r="L357" s="339">
        <v>13941.775079999999</v>
      </c>
      <c r="M357" s="339">
        <v>7475.3097300000009</v>
      </c>
      <c r="N357" s="339">
        <v>21417.08481</v>
      </c>
      <c r="O357" s="339">
        <v>58091.504310000004</v>
      </c>
      <c r="P357" s="339">
        <v>530.31892000000005</v>
      </c>
      <c r="Q357" s="339">
        <v>803.89907999999991</v>
      </c>
      <c r="R357" s="340">
        <v>1334.2180000000001</v>
      </c>
      <c r="S357" s="7"/>
      <c r="T357" s="7"/>
      <c r="U357" s="7"/>
      <c r="V357" s="7"/>
      <c r="W357" s="7"/>
      <c r="X357" s="7"/>
      <c r="Y357" s="7"/>
      <c r="Z357" s="7"/>
      <c r="AA357" s="7"/>
      <c r="AB357" s="7"/>
    </row>
    <row r="358" spans="1:28" s="315" customFormat="1" ht="13.5">
      <c r="A358" s="341"/>
      <c r="B358" s="341"/>
      <c r="C358" s="341"/>
      <c r="D358" s="336" t="s">
        <v>229</v>
      </c>
      <c r="E358" s="337">
        <v>93</v>
      </c>
      <c r="F358" s="338">
        <v>2980.5057200000001</v>
      </c>
      <c r="G358" s="339">
        <v>1316.88418</v>
      </c>
      <c r="H358" s="339">
        <v>4297.3899000000001</v>
      </c>
      <c r="I358" s="339">
        <v>17882.12225</v>
      </c>
      <c r="J358" s="339">
        <v>7804.3766999999998</v>
      </c>
      <c r="K358" s="339">
        <v>25686.498950000001</v>
      </c>
      <c r="L358" s="339">
        <v>17825.508100000003</v>
      </c>
      <c r="M358" s="339">
        <v>15083.41079</v>
      </c>
      <c r="N358" s="339">
        <v>32908.918890000001</v>
      </c>
      <c r="O358" s="339">
        <v>62892.807740000004</v>
      </c>
      <c r="P358" s="339">
        <v>6913.5319900000004</v>
      </c>
      <c r="Q358" s="339">
        <v>8.8109999999999994E-2</v>
      </c>
      <c r="R358" s="340">
        <v>6913.6200999999992</v>
      </c>
      <c r="S358" s="7"/>
      <c r="T358" s="7"/>
      <c r="U358" s="7"/>
      <c r="V358" s="7"/>
      <c r="W358" s="7"/>
      <c r="X358" s="7"/>
      <c r="Y358" s="7"/>
      <c r="Z358" s="7"/>
      <c r="AA358" s="7"/>
      <c r="AB358" s="7"/>
    </row>
    <row r="359" spans="1:28" s="315" customFormat="1" ht="13.5">
      <c r="A359" s="341"/>
      <c r="B359" s="336" t="s">
        <v>12</v>
      </c>
      <c r="C359" s="336" t="s">
        <v>237</v>
      </c>
      <c r="D359" s="336" t="s">
        <v>238</v>
      </c>
      <c r="E359" s="337">
        <v>53</v>
      </c>
      <c r="F359" s="338">
        <v>10838.67013</v>
      </c>
      <c r="G359" s="339">
        <v>862.18498</v>
      </c>
      <c r="H359" s="339">
        <v>11700.855109999999</v>
      </c>
      <c r="I359" s="339">
        <v>9920.8277400000006</v>
      </c>
      <c r="J359" s="339">
        <v>1806.9639399999999</v>
      </c>
      <c r="K359" s="339">
        <v>11727.79168</v>
      </c>
      <c r="L359" s="339">
        <v>14140.259340000001</v>
      </c>
      <c r="M359" s="339">
        <v>1281.5681499999998</v>
      </c>
      <c r="N359" s="339">
        <v>15421.82749</v>
      </c>
      <c r="O359" s="339">
        <v>38850.474280000002</v>
      </c>
      <c r="P359" s="339">
        <v>1177.1830400000001</v>
      </c>
      <c r="Q359" s="339">
        <v>822.98880000000008</v>
      </c>
      <c r="R359" s="340">
        <v>2000.17184</v>
      </c>
      <c r="S359" s="7"/>
      <c r="T359" s="7"/>
      <c r="U359" s="7"/>
      <c r="V359" s="7"/>
      <c r="W359" s="7"/>
      <c r="X359" s="7"/>
      <c r="Y359" s="7"/>
      <c r="Z359" s="7"/>
      <c r="AA359" s="7"/>
      <c r="AB359" s="7"/>
    </row>
    <row r="360" spans="1:28" s="315" customFormat="1" ht="13.5">
      <c r="A360" s="341"/>
      <c r="B360" s="341"/>
      <c r="C360" s="336" t="s">
        <v>12</v>
      </c>
      <c r="D360" s="336" t="s">
        <v>12</v>
      </c>
      <c r="E360" s="337">
        <v>45</v>
      </c>
      <c r="F360" s="338">
        <v>19907.69673</v>
      </c>
      <c r="G360" s="339">
        <v>13686.919800000001</v>
      </c>
      <c r="H360" s="339">
        <v>33594.616529999999</v>
      </c>
      <c r="I360" s="339">
        <v>23525.3194</v>
      </c>
      <c r="J360" s="339">
        <v>11381.506310000001</v>
      </c>
      <c r="K360" s="339">
        <v>34906.825709999997</v>
      </c>
      <c r="L360" s="339">
        <v>30375.266540000001</v>
      </c>
      <c r="M360" s="339">
        <v>15508.5105</v>
      </c>
      <c r="N360" s="339">
        <v>45883.777040000001</v>
      </c>
      <c r="O360" s="339">
        <v>114385.21928</v>
      </c>
      <c r="P360" s="339">
        <v>8391.6988399999991</v>
      </c>
      <c r="Q360" s="339">
        <v>4078.3042</v>
      </c>
      <c r="R360" s="340">
        <v>12470.00304</v>
      </c>
      <c r="S360" s="7"/>
      <c r="T360" s="7"/>
      <c r="U360" s="7"/>
      <c r="V360" s="7"/>
      <c r="W360" s="7"/>
      <c r="X360" s="7"/>
      <c r="Y360" s="7"/>
      <c r="Z360" s="7"/>
      <c r="AA360" s="7"/>
      <c r="AB360" s="7"/>
    </row>
    <row r="361" spans="1:28" s="315" customFormat="1" ht="13.5">
      <c r="A361" s="341"/>
      <c r="B361" s="341"/>
      <c r="C361" s="341"/>
      <c r="D361" s="341"/>
      <c r="E361" s="342">
        <v>101</v>
      </c>
      <c r="F361" s="343">
        <v>333.81641999999999</v>
      </c>
      <c r="G361" s="344">
        <v>83.763009999999994</v>
      </c>
      <c r="H361" s="344">
        <v>417.57943</v>
      </c>
      <c r="I361" s="344">
        <v>14625.784099999999</v>
      </c>
      <c r="J361" s="344">
        <v>3185.3390600000002</v>
      </c>
      <c r="K361" s="344">
        <v>17811.123159999999</v>
      </c>
      <c r="L361" s="344">
        <v>13070.67642</v>
      </c>
      <c r="M361" s="344">
        <v>5330.0321800000002</v>
      </c>
      <c r="N361" s="344">
        <v>18400.708600000002</v>
      </c>
      <c r="O361" s="344">
        <v>36629.411189999999</v>
      </c>
      <c r="P361" s="344">
        <v>4.7481400000000002</v>
      </c>
      <c r="Q361" s="344">
        <v>5.747E-2</v>
      </c>
      <c r="R361" s="345">
        <v>4.8056099999999997</v>
      </c>
      <c r="S361" s="7"/>
      <c r="T361" s="7"/>
      <c r="U361" s="7"/>
      <c r="V361" s="7"/>
      <c r="W361" s="7"/>
      <c r="X361" s="7"/>
      <c r="Y361" s="7"/>
      <c r="Z361" s="7"/>
      <c r="AA361" s="7"/>
      <c r="AB361" s="7"/>
    </row>
    <row r="362" spans="1:28" s="315" customFormat="1" ht="13.5">
      <c r="A362" s="341"/>
      <c r="B362" s="336" t="s">
        <v>242</v>
      </c>
      <c r="C362" s="336" t="s">
        <v>245</v>
      </c>
      <c r="D362" s="336" t="s">
        <v>245</v>
      </c>
      <c r="E362" s="337">
        <v>66</v>
      </c>
      <c r="F362" s="338">
        <v>5123.25756</v>
      </c>
      <c r="G362" s="339">
        <v>2438.67121</v>
      </c>
      <c r="H362" s="339">
        <v>7561.9287699999995</v>
      </c>
      <c r="I362" s="339">
        <v>17029.670289999998</v>
      </c>
      <c r="J362" s="339">
        <v>3411.864</v>
      </c>
      <c r="K362" s="339">
        <v>20441.53429</v>
      </c>
      <c r="L362" s="339">
        <v>18964.752190000003</v>
      </c>
      <c r="M362" s="339">
        <v>5602.4013800000002</v>
      </c>
      <c r="N362" s="339">
        <v>24567.153569999999</v>
      </c>
      <c r="O362" s="339">
        <v>52570.616630000004</v>
      </c>
      <c r="P362" s="339">
        <v>30246.916420000001</v>
      </c>
      <c r="Q362" s="339">
        <v>0.13409000000000001</v>
      </c>
      <c r="R362" s="340">
        <v>30247.050510000001</v>
      </c>
      <c r="S362" s="7"/>
      <c r="T362" s="7"/>
      <c r="U362" s="7"/>
      <c r="V362" s="7"/>
      <c r="W362" s="7"/>
      <c r="X362" s="7"/>
      <c r="Y362" s="7"/>
      <c r="Z362" s="7"/>
      <c r="AA362" s="7"/>
      <c r="AB362" s="7"/>
    </row>
    <row r="363" spans="1:28" s="315" customFormat="1" ht="13.5">
      <c r="A363" s="341"/>
      <c r="B363" s="336" t="s">
        <v>14</v>
      </c>
      <c r="C363" s="336" t="s">
        <v>256</v>
      </c>
      <c r="D363" s="336" t="s">
        <v>256</v>
      </c>
      <c r="E363" s="337">
        <v>24</v>
      </c>
      <c r="F363" s="338">
        <v>31116.19197</v>
      </c>
      <c r="G363" s="339">
        <v>21023.777160000001</v>
      </c>
      <c r="H363" s="339">
        <v>52139.969130000005</v>
      </c>
      <c r="I363" s="339">
        <v>41672.868590000005</v>
      </c>
      <c r="J363" s="339">
        <v>11835.546710000001</v>
      </c>
      <c r="K363" s="339">
        <v>53508.415300000001</v>
      </c>
      <c r="L363" s="339">
        <v>28090.049850000003</v>
      </c>
      <c r="M363" s="339">
        <v>26630.432129999997</v>
      </c>
      <c r="N363" s="339">
        <v>54720.481979999997</v>
      </c>
      <c r="O363" s="339">
        <v>160368.86640999999</v>
      </c>
      <c r="P363" s="339">
        <v>40410.161590000003</v>
      </c>
      <c r="Q363" s="339">
        <v>2135.2099199999998</v>
      </c>
      <c r="R363" s="340">
        <v>42545.371509999997</v>
      </c>
      <c r="S363" s="7"/>
      <c r="T363" s="7"/>
      <c r="U363" s="7"/>
      <c r="V363" s="7"/>
      <c r="W363" s="7"/>
      <c r="X363" s="7"/>
      <c r="Y363" s="7"/>
      <c r="Z363" s="7"/>
      <c r="AA363" s="7"/>
      <c r="AB363" s="7"/>
    </row>
    <row r="364" spans="1:28" s="315" customFormat="1" ht="13.5">
      <c r="A364" s="341"/>
      <c r="B364" s="341"/>
      <c r="C364" s="341"/>
      <c r="D364" s="341"/>
      <c r="E364" s="342">
        <v>81</v>
      </c>
      <c r="F364" s="343">
        <v>5898.6142399999999</v>
      </c>
      <c r="G364" s="344">
        <v>1993.5100400000001</v>
      </c>
      <c r="H364" s="344">
        <v>7892.12428</v>
      </c>
      <c r="I364" s="344">
        <v>26185.548320000002</v>
      </c>
      <c r="J364" s="344">
        <v>6659.0490499999996</v>
      </c>
      <c r="K364" s="344">
        <v>32844.597370000003</v>
      </c>
      <c r="L364" s="344">
        <v>28770.22753</v>
      </c>
      <c r="M364" s="344">
        <v>20728.781940000001</v>
      </c>
      <c r="N364" s="344">
        <v>49499.009469999997</v>
      </c>
      <c r="O364" s="344">
        <v>90235.731120000011</v>
      </c>
      <c r="P364" s="344">
        <v>6827.3904899999998</v>
      </c>
      <c r="Q364" s="344">
        <v>300.58915999999999</v>
      </c>
      <c r="R364" s="345">
        <v>7127.9796500000002</v>
      </c>
      <c r="S364" s="7"/>
      <c r="T364" s="7"/>
      <c r="U364" s="7"/>
      <c r="V364" s="7"/>
      <c r="W364" s="7"/>
      <c r="X364" s="7"/>
      <c r="Y364" s="7"/>
      <c r="Z364" s="7"/>
      <c r="AA364" s="7"/>
      <c r="AB364" s="7"/>
    </row>
    <row r="365" spans="1:28" s="315" customFormat="1" ht="13.5">
      <c r="A365" s="341"/>
      <c r="B365" s="336" t="s">
        <v>15</v>
      </c>
      <c r="C365" s="336" t="s">
        <v>259</v>
      </c>
      <c r="D365" s="336" t="s">
        <v>259</v>
      </c>
      <c r="E365" s="337">
        <v>38</v>
      </c>
      <c r="F365" s="338">
        <v>8610.7405199999994</v>
      </c>
      <c r="G365" s="339">
        <v>460.24248</v>
      </c>
      <c r="H365" s="339">
        <v>9070.9830000000002</v>
      </c>
      <c r="I365" s="339">
        <v>16557.999589999999</v>
      </c>
      <c r="J365" s="339">
        <v>5741.32114</v>
      </c>
      <c r="K365" s="339">
        <v>22299.320729999999</v>
      </c>
      <c r="L365" s="339">
        <v>22706.074960000002</v>
      </c>
      <c r="M365" s="339">
        <v>17292.51844</v>
      </c>
      <c r="N365" s="339">
        <v>39998.593399999998</v>
      </c>
      <c r="O365" s="339">
        <v>71368.897129999998</v>
      </c>
      <c r="P365" s="339">
        <v>64738.732530000001</v>
      </c>
      <c r="Q365" s="339">
        <v>7.5286400000000002</v>
      </c>
      <c r="R365" s="340">
        <v>64746.261170000005</v>
      </c>
      <c r="S365" s="7"/>
      <c r="T365" s="7"/>
      <c r="U365" s="7"/>
      <c r="V365" s="7"/>
      <c r="W365" s="7"/>
      <c r="X365" s="7"/>
      <c r="Y365" s="7"/>
      <c r="Z365" s="7"/>
      <c r="AA365" s="7"/>
      <c r="AB365" s="7"/>
    </row>
    <row r="366" spans="1:28" s="315" customFormat="1" ht="13.5">
      <c r="A366" s="341"/>
      <c r="B366" s="341"/>
      <c r="C366" s="341"/>
      <c r="D366" s="341"/>
      <c r="E366" s="342">
        <v>110</v>
      </c>
      <c r="F366" s="343">
        <v>1611.53647</v>
      </c>
      <c r="G366" s="344">
        <v>1048.1016099999999</v>
      </c>
      <c r="H366" s="344">
        <v>2659.6380800000002</v>
      </c>
      <c r="I366" s="344">
        <v>11056.48357</v>
      </c>
      <c r="J366" s="344">
        <v>2124.2133699999999</v>
      </c>
      <c r="K366" s="344">
        <v>13180.69694</v>
      </c>
      <c r="L366" s="344">
        <v>7927.2101600000005</v>
      </c>
      <c r="M366" s="344">
        <v>20319.361840000001</v>
      </c>
      <c r="N366" s="344">
        <v>28246.572</v>
      </c>
      <c r="O366" s="344">
        <v>44086.907020000006</v>
      </c>
      <c r="P366" s="344">
        <v>3084.4653699999999</v>
      </c>
      <c r="Q366" s="344">
        <v>1728.2899199999999</v>
      </c>
      <c r="R366" s="345">
        <v>4812.7552900000001</v>
      </c>
      <c r="S366" s="7"/>
      <c r="T366" s="7"/>
      <c r="U366" s="7"/>
      <c r="V366" s="7"/>
      <c r="W366" s="7"/>
      <c r="X366" s="7"/>
      <c r="Y366" s="7"/>
      <c r="Z366" s="7"/>
      <c r="AA366" s="7"/>
      <c r="AB366" s="7"/>
    </row>
    <row r="367" spans="1:28" s="315" customFormat="1" ht="13.5">
      <c r="A367" s="341"/>
      <c r="B367" s="336" t="s">
        <v>16</v>
      </c>
      <c r="C367" s="336" t="s">
        <v>16</v>
      </c>
      <c r="D367" s="336" t="s">
        <v>272</v>
      </c>
      <c r="E367" s="337">
        <v>40</v>
      </c>
      <c r="F367" s="338">
        <v>6967.5628099999994</v>
      </c>
      <c r="G367" s="339">
        <v>608.71609999999998</v>
      </c>
      <c r="H367" s="339">
        <v>7576.27891</v>
      </c>
      <c r="I367" s="339">
        <v>25081.03428</v>
      </c>
      <c r="J367" s="339">
        <v>14454.707829999999</v>
      </c>
      <c r="K367" s="339">
        <v>39535.742109999999</v>
      </c>
      <c r="L367" s="339">
        <v>29490.213359999998</v>
      </c>
      <c r="M367" s="339">
        <v>24928.146829999998</v>
      </c>
      <c r="N367" s="339">
        <v>54418.360189999999</v>
      </c>
      <c r="O367" s="339">
        <v>101530.38120999999</v>
      </c>
      <c r="P367" s="339">
        <v>42273.050009999999</v>
      </c>
      <c r="Q367" s="339">
        <v>1320.66968</v>
      </c>
      <c r="R367" s="340">
        <v>43593.719689999998</v>
      </c>
      <c r="S367" s="7"/>
      <c r="T367" s="7"/>
      <c r="U367" s="7"/>
      <c r="V367" s="7"/>
      <c r="W367" s="7"/>
      <c r="X367" s="7"/>
      <c r="Y367" s="7"/>
      <c r="Z367" s="7"/>
      <c r="AA367" s="7"/>
      <c r="AB367" s="7"/>
    </row>
    <row r="368" spans="1:28" s="315" customFormat="1" ht="13.5">
      <c r="A368" s="341"/>
      <c r="B368" s="341"/>
      <c r="C368" s="341"/>
      <c r="D368" s="341"/>
      <c r="E368" s="342">
        <v>64</v>
      </c>
      <c r="F368" s="343">
        <v>512.48703</v>
      </c>
      <c r="G368" s="344">
        <v>27.46011</v>
      </c>
      <c r="H368" s="344">
        <v>539.94713999999999</v>
      </c>
      <c r="I368" s="344">
        <v>31410.617200000001</v>
      </c>
      <c r="J368" s="344">
        <v>9389.0579699999998</v>
      </c>
      <c r="K368" s="344">
        <v>40799.675170000002</v>
      </c>
      <c r="L368" s="344">
        <v>24779.277280000002</v>
      </c>
      <c r="M368" s="344">
        <v>19101.463800000001</v>
      </c>
      <c r="N368" s="344">
        <v>43880.74108</v>
      </c>
      <c r="O368" s="344">
        <v>85220.363389999999</v>
      </c>
      <c r="P368" s="344">
        <v>1201.43552</v>
      </c>
      <c r="Q368" s="344">
        <v>427.76344</v>
      </c>
      <c r="R368" s="345">
        <v>1629.1989599999999</v>
      </c>
      <c r="S368" s="7"/>
      <c r="T368" s="7"/>
      <c r="U368" s="7"/>
      <c r="V368" s="7"/>
      <c r="W368" s="7"/>
      <c r="X368" s="7"/>
      <c r="Y368" s="7"/>
      <c r="Z368" s="7"/>
      <c r="AA368" s="7"/>
      <c r="AB368" s="7"/>
    </row>
    <row r="369" spans="1:28" s="315" customFormat="1" ht="13.5">
      <c r="A369" s="341"/>
      <c r="B369" s="341"/>
      <c r="C369" s="341"/>
      <c r="D369" s="336" t="s">
        <v>78</v>
      </c>
      <c r="E369" s="337">
        <v>16</v>
      </c>
      <c r="F369" s="338">
        <v>3106.1081400000003</v>
      </c>
      <c r="G369" s="339">
        <v>6788.52538</v>
      </c>
      <c r="H369" s="339">
        <v>9894.6335199999994</v>
      </c>
      <c r="I369" s="339">
        <v>32031.71716</v>
      </c>
      <c r="J369" s="339">
        <v>24331.093629999999</v>
      </c>
      <c r="K369" s="339">
        <v>56362.810789999996</v>
      </c>
      <c r="L369" s="339">
        <v>39929.573859999997</v>
      </c>
      <c r="M369" s="339">
        <v>37826.593740000004</v>
      </c>
      <c r="N369" s="339">
        <v>77756.167600000001</v>
      </c>
      <c r="O369" s="339">
        <v>144013.61191000001</v>
      </c>
      <c r="P369" s="339">
        <v>5195.2326499999999</v>
      </c>
      <c r="Q369" s="339">
        <v>490.72032999999999</v>
      </c>
      <c r="R369" s="340">
        <v>5685.95298</v>
      </c>
      <c r="S369" s="7"/>
      <c r="T369" s="7"/>
      <c r="U369" s="7"/>
      <c r="V369" s="7"/>
      <c r="W369" s="7"/>
      <c r="X369" s="7"/>
      <c r="Y369" s="7"/>
      <c r="Z369" s="7"/>
      <c r="AA369" s="7"/>
      <c r="AB369" s="7"/>
    </row>
    <row r="370" spans="1:28" s="315" customFormat="1" ht="13.5">
      <c r="A370" s="341"/>
      <c r="B370" s="341"/>
      <c r="C370" s="341"/>
      <c r="D370" s="341"/>
      <c r="E370" s="342">
        <v>30</v>
      </c>
      <c r="F370" s="343">
        <v>5945.7734400000008</v>
      </c>
      <c r="G370" s="344">
        <v>150217.11044999998</v>
      </c>
      <c r="H370" s="344">
        <v>156162.88389</v>
      </c>
      <c r="I370" s="344">
        <v>19235.820070000002</v>
      </c>
      <c r="J370" s="344">
        <v>16103.254550000001</v>
      </c>
      <c r="K370" s="344">
        <v>35339.074619999999</v>
      </c>
      <c r="L370" s="344">
        <v>20874.307629999999</v>
      </c>
      <c r="M370" s="344">
        <v>23319.724280000002</v>
      </c>
      <c r="N370" s="344">
        <v>44194.031909999998</v>
      </c>
      <c r="O370" s="344">
        <v>235695.99041999999</v>
      </c>
      <c r="P370" s="344">
        <v>1437.6713200000002</v>
      </c>
      <c r="Q370" s="344">
        <v>1206.38904</v>
      </c>
      <c r="R370" s="345">
        <v>2644.0603599999999</v>
      </c>
      <c r="S370" s="7"/>
      <c r="T370" s="7"/>
      <c r="U370" s="7"/>
      <c r="V370" s="7"/>
      <c r="W370" s="7"/>
      <c r="X370" s="7"/>
      <c r="Y370" s="7"/>
      <c r="Z370" s="7"/>
      <c r="AA370" s="7"/>
      <c r="AB370" s="7"/>
    </row>
    <row r="371" spans="1:28" s="315" customFormat="1" ht="13.5">
      <c r="A371" s="341"/>
      <c r="B371" s="341"/>
      <c r="C371" s="341"/>
      <c r="D371" s="341"/>
      <c r="E371" s="342">
        <v>50</v>
      </c>
      <c r="F371" s="343">
        <v>3265.9726299999998</v>
      </c>
      <c r="G371" s="344">
        <v>289.36202000000003</v>
      </c>
      <c r="H371" s="344">
        <v>3555.3346499999998</v>
      </c>
      <c r="I371" s="344">
        <v>26721.413539999998</v>
      </c>
      <c r="J371" s="344">
        <v>19832.648239999999</v>
      </c>
      <c r="K371" s="344">
        <v>46554.061780000004</v>
      </c>
      <c r="L371" s="344">
        <v>28048.188570000002</v>
      </c>
      <c r="M371" s="344">
        <v>32752.865679999999</v>
      </c>
      <c r="N371" s="344">
        <v>60801.054250000001</v>
      </c>
      <c r="O371" s="344">
        <v>110910.45068000001</v>
      </c>
      <c r="P371" s="344">
        <v>46.320800000000006</v>
      </c>
      <c r="Q371" s="344">
        <v>38.150940000000006</v>
      </c>
      <c r="R371" s="345">
        <v>84.471740000000011</v>
      </c>
      <c r="S371" s="7"/>
      <c r="T371" s="7"/>
      <c r="U371" s="7"/>
      <c r="V371" s="7"/>
      <c r="W371" s="7"/>
      <c r="X371" s="7"/>
      <c r="Y371" s="7"/>
      <c r="Z371" s="7"/>
      <c r="AA371" s="7"/>
      <c r="AB371" s="7"/>
    </row>
    <row r="372" spans="1:28" s="315" customFormat="1" ht="13.5">
      <c r="A372" s="341"/>
      <c r="B372" s="341"/>
      <c r="C372" s="341"/>
      <c r="D372" s="336" t="s">
        <v>16</v>
      </c>
      <c r="E372" s="337">
        <v>15</v>
      </c>
      <c r="F372" s="338">
        <v>8685.3650999999991</v>
      </c>
      <c r="G372" s="339">
        <v>10473.0967</v>
      </c>
      <c r="H372" s="339">
        <v>19158.461800000001</v>
      </c>
      <c r="I372" s="339">
        <v>43917.800999999999</v>
      </c>
      <c r="J372" s="339">
        <v>7358.9450399999996</v>
      </c>
      <c r="K372" s="339">
        <v>51276.746039999998</v>
      </c>
      <c r="L372" s="339">
        <v>35638.14503</v>
      </c>
      <c r="M372" s="339">
        <v>14494.742769999999</v>
      </c>
      <c r="N372" s="339">
        <v>50132.887799999997</v>
      </c>
      <c r="O372" s="339">
        <v>120568.09564</v>
      </c>
      <c r="P372" s="339">
        <v>32141.91735</v>
      </c>
      <c r="Q372" s="339">
        <v>986.52290000000005</v>
      </c>
      <c r="R372" s="340">
        <v>33128.44025</v>
      </c>
      <c r="S372" s="7"/>
      <c r="T372" s="7"/>
      <c r="U372" s="7"/>
      <c r="V372" s="7"/>
      <c r="W372" s="7"/>
      <c r="X372" s="7"/>
      <c r="Y372" s="7"/>
      <c r="Z372" s="7"/>
      <c r="AA372" s="7"/>
      <c r="AB372" s="7"/>
    </row>
    <row r="373" spans="1:28" s="315" customFormat="1" ht="13.5">
      <c r="A373" s="341"/>
      <c r="B373" s="341"/>
      <c r="C373" s="341"/>
      <c r="D373" s="341"/>
      <c r="E373" s="342">
        <v>32</v>
      </c>
      <c r="F373" s="343">
        <v>7321.1735899999994</v>
      </c>
      <c r="G373" s="344">
        <v>5345.9240899999995</v>
      </c>
      <c r="H373" s="344">
        <v>12667.097679999999</v>
      </c>
      <c r="I373" s="344">
        <v>18491.000489999999</v>
      </c>
      <c r="J373" s="344">
        <v>12951.3609</v>
      </c>
      <c r="K373" s="344">
        <v>31442.361390000002</v>
      </c>
      <c r="L373" s="344">
        <v>22005.193489999998</v>
      </c>
      <c r="M373" s="344">
        <v>10375.529400000001</v>
      </c>
      <c r="N373" s="344">
        <v>32380.722890000001</v>
      </c>
      <c r="O373" s="344">
        <v>76490.181959999987</v>
      </c>
      <c r="P373" s="344">
        <v>14004.759529999999</v>
      </c>
      <c r="Q373" s="344">
        <v>4871.9932199999994</v>
      </c>
      <c r="R373" s="345">
        <v>18876.75275</v>
      </c>
      <c r="S373" s="7"/>
      <c r="T373" s="7"/>
      <c r="U373" s="7"/>
      <c r="V373" s="7"/>
      <c r="W373" s="7"/>
      <c r="X373" s="7"/>
      <c r="Y373" s="7"/>
      <c r="Z373" s="7"/>
      <c r="AA373" s="7"/>
      <c r="AB373" s="7"/>
    </row>
    <row r="374" spans="1:28" s="315" customFormat="1" ht="13.5">
      <c r="A374" s="341"/>
      <c r="B374" s="341"/>
      <c r="C374" s="341"/>
      <c r="D374" s="336" t="s">
        <v>57</v>
      </c>
      <c r="E374" s="337">
        <v>14</v>
      </c>
      <c r="F374" s="338">
        <v>6257.6956500000006</v>
      </c>
      <c r="G374" s="339">
        <v>2719.1714400000001</v>
      </c>
      <c r="H374" s="339">
        <v>8976.8670899999997</v>
      </c>
      <c r="I374" s="339">
        <v>20381.93851</v>
      </c>
      <c r="J374" s="339">
        <v>6122.9191000000001</v>
      </c>
      <c r="K374" s="339">
        <v>26504.857609999999</v>
      </c>
      <c r="L374" s="339">
        <v>29898.585890000002</v>
      </c>
      <c r="M374" s="339">
        <v>17044.05471</v>
      </c>
      <c r="N374" s="339">
        <v>46942.640599999999</v>
      </c>
      <c r="O374" s="339">
        <v>82424.36529999999</v>
      </c>
      <c r="P374" s="339">
        <v>164663.17813999997</v>
      </c>
      <c r="Q374" s="339">
        <v>418.38640999999996</v>
      </c>
      <c r="R374" s="340">
        <v>165081.56455000001</v>
      </c>
      <c r="S374" s="7"/>
      <c r="T374" s="7"/>
      <c r="U374" s="7"/>
      <c r="V374" s="7"/>
      <c r="W374" s="7"/>
      <c r="X374" s="7"/>
      <c r="Y374" s="7"/>
      <c r="Z374" s="7"/>
      <c r="AA374" s="7"/>
      <c r="AB374" s="7"/>
    </row>
    <row r="375" spans="1:28" s="315" customFormat="1" ht="13.5">
      <c r="A375" s="341"/>
      <c r="B375" s="341"/>
      <c r="C375" s="341"/>
      <c r="D375" s="336" t="s">
        <v>58</v>
      </c>
      <c r="E375" s="337">
        <v>35</v>
      </c>
      <c r="F375" s="338">
        <v>3569.2351800000001</v>
      </c>
      <c r="G375" s="339">
        <v>1803.29223</v>
      </c>
      <c r="H375" s="339">
        <v>5372.5274100000006</v>
      </c>
      <c r="I375" s="339">
        <v>25226.012420000003</v>
      </c>
      <c r="J375" s="339">
        <v>4643.0188899999994</v>
      </c>
      <c r="K375" s="339">
        <v>29869.031309999998</v>
      </c>
      <c r="L375" s="339">
        <v>20193.545109999999</v>
      </c>
      <c r="M375" s="339">
        <v>8925.7882100000006</v>
      </c>
      <c r="N375" s="339">
        <v>29119.333320000002</v>
      </c>
      <c r="O375" s="339">
        <v>64360.892039999999</v>
      </c>
      <c r="P375" s="339">
        <v>50265.444670000004</v>
      </c>
      <c r="Q375" s="339">
        <v>1790.87834</v>
      </c>
      <c r="R375" s="340">
        <v>52056.32301</v>
      </c>
      <c r="S375" s="7"/>
      <c r="T375" s="7"/>
      <c r="U375" s="7"/>
      <c r="V375" s="7"/>
      <c r="W375" s="7"/>
      <c r="X375" s="7"/>
      <c r="Y375" s="7"/>
      <c r="Z375" s="7"/>
      <c r="AA375" s="7"/>
      <c r="AB375" s="7"/>
    </row>
    <row r="376" spans="1:28" s="315" customFormat="1" ht="13.5">
      <c r="A376" s="341"/>
      <c r="B376" s="341"/>
      <c r="C376" s="341"/>
      <c r="D376" s="336" t="s">
        <v>275</v>
      </c>
      <c r="E376" s="337">
        <v>67</v>
      </c>
      <c r="F376" s="338">
        <v>417.27600000000001</v>
      </c>
      <c r="G376" s="339">
        <v>775.75868999999989</v>
      </c>
      <c r="H376" s="339">
        <v>1193.03469</v>
      </c>
      <c r="I376" s="339">
        <v>18542.020760000003</v>
      </c>
      <c r="J376" s="339">
        <v>9101.3692200000005</v>
      </c>
      <c r="K376" s="339">
        <v>27643.38998</v>
      </c>
      <c r="L376" s="339">
        <v>20041.162370000002</v>
      </c>
      <c r="M376" s="339">
        <v>14082.05481</v>
      </c>
      <c r="N376" s="339">
        <v>34123.21718</v>
      </c>
      <c r="O376" s="339">
        <v>62959.64185</v>
      </c>
      <c r="P376" s="339">
        <v>6.51065</v>
      </c>
      <c r="Q376" s="339">
        <v>286.65886</v>
      </c>
      <c r="R376" s="340">
        <v>293.16951</v>
      </c>
      <c r="S376" s="7"/>
      <c r="T376" s="7"/>
      <c r="U376" s="7"/>
      <c r="V376" s="7"/>
      <c r="W376" s="7"/>
      <c r="X376" s="7"/>
      <c r="Y376" s="7"/>
      <c r="Z376" s="7"/>
      <c r="AA376" s="7"/>
      <c r="AB376" s="7"/>
    </row>
    <row r="377" spans="1:28" s="315" customFormat="1" ht="13.5">
      <c r="A377" s="341"/>
      <c r="B377" s="341"/>
      <c r="C377" s="341"/>
      <c r="D377" s="336" t="s">
        <v>60</v>
      </c>
      <c r="E377" s="337">
        <v>8</v>
      </c>
      <c r="F377" s="338">
        <v>30558.956129999999</v>
      </c>
      <c r="G377" s="339">
        <v>14694.92175</v>
      </c>
      <c r="H377" s="339">
        <v>45253.87788</v>
      </c>
      <c r="I377" s="339">
        <v>34811.016179999999</v>
      </c>
      <c r="J377" s="339">
        <v>25823.117309999998</v>
      </c>
      <c r="K377" s="339">
        <v>60634.13349</v>
      </c>
      <c r="L377" s="339">
        <v>65032.735569999997</v>
      </c>
      <c r="M377" s="339">
        <v>41833.355380000001</v>
      </c>
      <c r="N377" s="339">
        <v>106866.09095</v>
      </c>
      <c r="O377" s="339">
        <v>212754.10232000001</v>
      </c>
      <c r="P377" s="339">
        <v>11039.7109</v>
      </c>
      <c r="Q377" s="339">
        <v>1955.41605</v>
      </c>
      <c r="R377" s="340">
        <v>12995.12695</v>
      </c>
      <c r="S377" s="7"/>
      <c r="T377" s="7"/>
      <c r="U377" s="7"/>
      <c r="V377" s="7"/>
      <c r="W377" s="7"/>
      <c r="X377" s="7"/>
      <c r="Y377" s="7"/>
      <c r="Z377" s="7"/>
      <c r="AA377" s="7"/>
      <c r="AB377" s="7"/>
    </row>
    <row r="378" spans="1:28" s="315" customFormat="1" ht="13.5">
      <c r="A378" s="341"/>
      <c r="B378" s="341"/>
      <c r="C378" s="341"/>
      <c r="D378" s="341"/>
      <c r="E378" s="342">
        <v>25</v>
      </c>
      <c r="F378" s="343">
        <v>18450.929820000001</v>
      </c>
      <c r="G378" s="344">
        <v>24714.44181</v>
      </c>
      <c r="H378" s="344">
        <v>43165.371630000001</v>
      </c>
      <c r="I378" s="344">
        <v>33607.88508</v>
      </c>
      <c r="J378" s="344">
        <v>25969.65366</v>
      </c>
      <c r="K378" s="344">
        <v>59577.538740000004</v>
      </c>
      <c r="L378" s="344">
        <v>45534.309119999998</v>
      </c>
      <c r="M378" s="344">
        <v>58928.559840000002</v>
      </c>
      <c r="N378" s="344">
        <v>104462.86895999999</v>
      </c>
      <c r="O378" s="344">
        <v>207205.77933000002</v>
      </c>
      <c r="P378" s="344">
        <v>507.62858</v>
      </c>
      <c r="Q378" s="344">
        <v>9.2095300000000009</v>
      </c>
      <c r="R378" s="345">
        <v>516.83811000000003</v>
      </c>
      <c r="S378" s="7"/>
      <c r="T378" s="7"/>
      <c r="U378" s="7"/>
      <c r="V378" s="7"/>
      <c r="W378" s="7"/>
      <c r="X378" s="7"/>
      <c r="Y378" s="7"/>
      <c r="Z378" s="7"/>
      <c r="AA378" s="7"/>
      <c r="AB378" s="7"/>
    </row>
    <row r="379" spans="1:28" s="315" customFormat="1" ht="13.5">
      <c r="A379" s="341"/>
      <c r="B379" s="341"/>
      <c r="C379" s="341"/>
      <c r="D379" s="341"/>
      <c r="E379" s="342">
        <v>108</v>
      </c>
      <c r="F379" s="343">
        <v>1167.37426</v>
      </c>
      <c r="G379" s="344">
        <v>1602.94913</v>
      </c>
      <c r="H379" s="344">
        <v>2770.32339</v>
      </c>
      <c r="I379" s="344">
        <v>26379.837680000001</v>
      </c>
      <c r="J379" s="344">
        <v>21870.749749999999</v>
      </c>
      <c r="K379" s="344">
        <v>48250.58743</v>
      </c>
      <c r="L379" s="344">
        <v>15757.811310000001</v>
      </c>
      <c r="M379" s="344">
        <v>21871.973160000001</v>
      </c>
      <c r="N379" s="344">
        <v>37629.784469999999</v>
      </c>
      <c r="O379" s="344">
        <v>88650.695290000003</v>
      </c>
      <c r="P379" s="344">
        <v>3637.5657000000001</v>
      </c>
      <c r="Q379" s="344">
        <v>244.58839</v>
      </c>
      <c r="R379" s="345">
        <v>3882.15409</v>
      </c>
      <c r="S379" s="7"/>
      <c r="T379" s="7"/>
      <c r="U379" s="7"/>
      <c r="V379" s="7"/>
      <c r="W379" s="7"/>
      <c r="X379" s="7"/>
      <c r="Y379" s="7"/>
      <c r="Z379" s="7"/>
      <c r="AA379" s="7"/>
      <c r="AB379" s="7"/>
    </row>
    <row r="380" spans="1:28" s="315" customFormat="1" ht="13.5">
      <c r="A380" s="341"/>
      <c r="B380" s="341"/>
      <c r="C380" s="341"/>
      <c r="D380" s="336" t="s">
        <v>67</v>
      </c>
      <c r="E380" s="337">
        <v>10</v>
      </c>
      <c r="F380" s="338">
        <v>7201.0939900000003</v>
      </c>
      <c r="G380" s="339">
        <v>9384.12219</v>
      </c>
      <c r="H380" s="339">
        <v>16585.216179999999</v>
      </c>
      <c r="I380" s="339">
        <v>42912.910450000003</v>
      </c>
      <c r="J380" s="339">
        <v>27690.487519999999</v>
      </c>
      <c r="K380" s="339">
        <v>70603.397970000005</v>
      </c>
      <c r="L380" s="339">
        <v>40846.646990000001</v>
      </c>
      <c r="M380" s="339">
        <v>31476.139489999998</v>
      </c>
      <c r="N380" s="339">
        <v>72322.78648000001</v>
      </c>
      <c r="O380" s="339">
        <v>159511.40062999999</v>
      </c>
      <c r="P380" s="339">
        <v>1808.64508</v>
      </c>
      <c r="Q380" s="339">
        <v>1320.84421</v>
      </c>
      <c r="R380" s="340">
        <v>3129.48929</v>
      </c>
      <c r="S380" s="7"/>
      <c r="T380" s="7"/>
      <c r="U380" s="7"/>
      <c r="V380" s="7"/>
      <c r="W380" s="7"/>
      <c r="X380" s="7"/>
      <c r="Y380" s="7"/>
      <c r="Z380" s="7"/>
      <c r="AA380" s="7"/>
      <c r="AB380" s="7"/>
    </row>
    <row r="381" spans="1:28" s="315" customFormat="1" ht="13.5">
      <c r="A381" s="341"/>
      <c r="B381" s="341"/>
      <c r="C381" s="341"/>
      <c r="D381" s="341"/>
      <c r="E381" s="342">
        <v>59</v>
      </c>
      <c r="F381" s="343">
        <v>265.50857000000002</v>
      </c>
      <c r="G381" s="344">
        <v>1066.2696299999998</v>
      </c>
      <c r="H381" s="344">
        <v>1331.7782</v>
      </c>
      <c r="I381" s="344">
        <v>29418.6685</v>
      </c>
      <c r="J381" s="344">
        <v>19615.6397</v>
      </c>
      <c r="K381" s="344">
        <v>49034.308199999999</v>
      </c>
      <c r="L381" s="344">
        <v>28755.705999999998</v>
      </c>
      <c r="M381" s="344">
        <v>39037.127399999998</v>
      </c>
      <c r="N381" s="344">
        <v>67792.833400000003</v>
      </c>
      <c r="O381" s="344">
        <v>118158.9198</v>
      </c>
      <c r="P381" s="344">
        <v>860.42206999999996</v>
      </c>
      <c r="Q381" s="344">
        <v>611.07268999999997</v>
      </c>
      <c r="R381" s="345">
        <v>1471.49476</v>
      </c>
      <c r="S381" s="7"/>
      <c r="T381" s="7"/>
      <c r="U381" s="7"/>
      <c r="V381" s="7"/>
      <c r="W381" s="7"/>
      <c r="X381" s="7"/>
      <c r="Y381" s="7"/>
      <c r="Z381" s="7"/>
      <c r="AA381" s="7"/>
      <c r="AB381" s="7"/>
    </row>
    <row r="382" spans="1:28" s="315" customFormat="1" ht="13.5">
      <c r="A382" s="341"/>
      <c r="B382" s="341"/>
      <c r="C382" s="341"/>
      <c r="D382" s="336" t="s">
        <v>63</v>
      </c>
      <c r="E382" s="337">
        <v>2</v>
      </c>
      <c r="F382" s="338">
        <v>1465850.6826199999</v>
      </c>
      <c r="G382" s="339">
        <v>951208.24041999993</v>
      </c>
      <c r="H382" s="339">
        <v>2417058.9230399998</v>
      </c>
      <c r="I382" s="339">
        <v>200421.01694999999</v>
      </c>
      <c r="J382" s="339">
        <v>208241.44390000001</v>
      </c>
      <c r="K382" s="339">
        <v>408662.46085000003</v>
      </c>
      <c r="L382" s="339">
        <v>3356564.3518000003</v>
      </c>
      <c r="M382" s="339">
        <v>3327981.1319299997</v>
      </c>
      <c r="N382" s="339">
        <v>6684545.4837299995</v>
      </c>
      <c r="O382" s="339">
        <v>9510266.8676200006</v>
      </c>
      <c r="P382" s="339">
        <v>8236502.2659700001</v>
      </c>
      <c r="Q382" s="339">
        <v>5221762.9855200006</v>
      </c>
      <c r="R382" s="340">
        <v>13458265.251490001</v>
      </c>
      <c r="S382" s="7"/>
      <c r="T382" s="7"/>
      <c r="U382" s="7"/>
      <c r="V382" s="7"/>
      <c r="W382" s="7"/>
      <c r="X382" s="7"/>
      <c r="Y382" s="7"/>
      <c r="Z382" s="7"/>
      <c r="AA382" s="7"/>
      <c r="AB382" s="7"/>
    </row>
    <row r="383" spans="1:28" s="315" customFormat="1" ht="13.5">
      <c r="A383" s="341"/>
      <c r="B383" s="341"/>
      <c r="C383" s="341"/>
      <c r="D383" s="341"/>
      <c r="E383" s="342">
        <v>12</v>
      </c>
      <c r="F383" s="343">
        <v>2835.77871</v>
      </c>
      <c r="G383" s="344">
        <v>16487.22955</v>
      </c>
      <c r="H383" s="344">
        <v>19323.008260000002</v>
      </c>
      <c r="I383" s="344">
        <v>29800.400289999998</v>
      </c>
      <c r="J383" s="344">
        <v>18270.352569999999</v>
      </c>
      <c r="K383" s="344">
        <v>48070.752860000001</v>
      </c>
      <c r="L383" s="344">
        <v>35390.276989999998</v>
      </c>
      <c r="M383" s="344">
        <v>34843.562030000001</v>
      </c>
      <c r="N383" s="344">
        <v>70233.839019999999</v>
      </c>
      <c r="O383" s="344">
        <v>137627.60014</v>
      </c>
      <c r="P383" s="344">
        <v>1900.9268</v>
      </c>
      <c r="Q383" s="344">
        <v>6.0235200000000004</v>
      </c>
      <c r="R383" s="345">
        <v>1906.9503200000001</v>
      </c>
      <c r="S383" s="7"/>
      <c r="T383" s="7"/>
      <c r="U383" s="7"/>
      <c r="V383" s="7"/>
      <c r="W383" s="7"/>
      <c r="X383" s="7"/>
      <c r="Y383" s="7"/>
      <c r="Z383" s="7"/>
      <c r="AA383" s="7"/>
      <c r="AB383" s="7"/>
    </row>
    <row r="384" spans="1:28" s="315" customFormat="1" ht="13.5">
      <c r="A384" s="341"/>
      <c r="B384" s="341"/>
      <c r="C384" s="341"/>
      <c r="D384" s="341"/>
      <c r="E384" s="342">
        <v>22</v>
      </c>
      <c r="F384" s="343">
        <v>7140.1639100000002</v>
      </c>
      <c r="G384" s="344">
        <v>8902.6868200000008</v>
      </c>
      <c r="H384" s="344">
        <v>16042.85073</v>
      </c>
      <c r="I384" s="344">
        <v>22332.200789999999</v>
      </c>
      <c r="J384" s="344">
        <v>33317.779280000002</v>
      </c>
      <c r="K384" s="344">
        <v>55649.980069999998</v>
      </c>
      <c r="L384" s="344">
        <v>23788.732749999999</v>
      </c>
      <c r="M384" s="344">
        <v>34632.813590000005</v>
      </c>
      <c r="N384" s="344">
        <v>58421.546340000001</v>
      </c>
      <c r="O384" s="344">
        <v>130114.37714</v>
      </c>
      <c r="P384" s="344">
        <v>1526.63975</v>
      </c>
      <c r="Q384" s="344">
        <v>124.55386</v>
      </c>
      <c r="R384" s="345">
        <v>1651.19361</v>
      </c>
      <c r="S384" s="7"/>
      <c r="T384" s="7"/>
      <c r="U384" s="7"/>
      <c r="V384" s="7"/>
      <c r="W384" s="7"/>
      <c r="X384" s="7"/>
      <c r="Y384" s="7"/>
      <c r="Z384" s="7"/>
      <c r="AA384" s="7"/>
      <c r="AB384" s="7"/>
    </row>
    <row r="385" spans="1:28" s="315" customFormat="1" ht="13.5">
      <c r="A385" s="341"/>
      <c r="B385" s="341"/>
      <c r="C385" s="341"/>
      <c r="D385" s="341"/>
      <c r="E385" s="342">
        <v>37</v>
      </c>
      <c r="F385" s="343">
        <v>1628.35844</v>
      </c>
      <c r="G385" s="344">
        <v>630.98639000000003</v>
      </c>
      <c r="H385" s="344">
        <v>2259.34483</v>
      </c>
      <c r="I385" s="344">
        <v>19920.857090000001</v>
      </c>
      <c r="J385" s="344">
        <v>14531.632619999998</v>
      </c>
      <c r="K385" s="344">
        <v>34452.489710000002</v>
      </c>
      <c r="L385" s="344">
        <v>20615.29321</v>
      </c>
      <c r="M385" s="344">
        <v>34656.833530000004</v>
      </c>
      <c r="N385" s="344">
        <v>55272.12674</v>
      </c>
      <c r="O385" s="344">
        <v>91983.961280000003</v>
      </c>
      <c r="P385" s="344">
        <v>14130.56624</v>
      </c>
      <c r="Q385" s="344">
        <v>2659.52448</v>
      </c>
      <c r="R385" s="345">
        <v>16790.09072</v>
      </c>
      <c r="S385" s="7"/>
      <c r="T385" s="7"/>
      <c r="U385" s="7"/>
      <c r="V385" s="7"/>
      <c r="W385" s="7"/>
      <c r="X385" s="7"/>
      <c r="Y385" s="7"/>
      <c r="Z385" s="7"/>
      <c r="AA385" s="7"/>
      <c r="AB385" s="7"/>
    </row>
    <row r="386" spans="1:28" s="315" customFormat="1" ht="13.5">
      <c r="A386" s="341"/>
      <c r="B386" s="341"/>
      <c r="C386" s="341"/>
      <c r="D386" s="336" t="s">
        <v>64</v>
      </c>
      <c r="E386" s="337">
        <v>58</v>
      </c>
      <c r="F386" s="338">
        <v>3679.7671700000001</v>
      </c>
      <c r="G386" s="339">
        <v>725.74133999999992</v>
      </c>
      <c r="H386" s="339">
        <v>4405.5085099999997</v>
      </c>
      <c r="I386" s="339">
        <v>24831.555399999997</v>
      </c>
      <c r="J386" s="339">
        <v>4356.4216500000002</v>
      </c>
      <c r="K386" s="339">
        <v>29187.977050000001</v>
      </c>
      <c r="L386" s="339">
        <v>13915.954720000002</v>
      </c>
      <c r="M386" s="339">
        <v>5448.3429999999998</v>
      </c>
      <c r="N386" s="339">
        <v>19364.297719999999</v>
      </c>
      <c r="O386" s="339">
        <v>52957.783280000003</v>
      </c>
      <c r="P386" s="339">
        <v>6349.95046</v>
      </c>
      <c r="Q386" s="339">
        <v>194.34432999999999</v>
      </c>
      <c r="R386" s="340">
        <v>6544.2947899999999</v>
      </c>
      <c r="S386" s="7"/>
      <c r="T386" s="7"/>
      <c r="U386" s="7"/>
      <c r="V386" s="7"/>
      <c r="W386" s="7"/>
      <c r="X386" s="7"/>
      <c r="Y386" s="7"/>
      <c r="Z386" s="7"/>
      <c r="AA386" s="7"/>
      <c r="AB386" s="7"/>
    </row>
    <row r="387" spans="1:28" s="315" customFormat="1" ht="13.5">
      <c r="A387" s="341"/>
      <c r="B387" s="341"/>
      <c r="C387" s="341"/>
      <c r="D387" s="336" t="s">
        <v>276</v>
      </c>
      <c r="E387" s="337">
        <v>9</v>
      </c>
      <c r="F387" s="338">
        <v>6189.8628200000003</v>
      </c>
      <c r="G387" s="339">
        <v>33283.794130000002</v>
      </c>
      <c r="H387" s="339">
        <v>39473.656950000004</v>
      </c>
      <c r="I387" s="339">
        <v>18599.013149999999</v>
      </c>
      <c r="J387" s="339">
        <v>4628.80591</v>
      </c>
      <c r="K387" s="339">
        <v>23227.819059999998</v>
      </c>
      <c r="L387" s="339">
        <v>21594.452819999999</v>
      </c>
      <c r="M387" s="339">
        <v>10627.747009999999</v>
      </c>
      <c r="N387" s="339">
        <v>32222.199829999998</v>
      </c>
      <c r="O387" s="339">
        <v>94923.675840000011</v>
      </c>
      <c r="P387" s="339">
        <v>20685.021789999999</v>
      </c>
      <c r="Q387" s="339">
        <v>9908.290140000001</v>
      </c>
      <c r="R387" s="340">
        <v>30593.31193</v>
      </c>
      <c r="S387" s="7"/>
      <c r="T387" s="7"/>
      <c r="U387" s="7"/>
      <c r="V387" s="7"/>
      <c r="W387" s="7"/>
      <c r="X387" s="7"/>
      <c r="Y387" s="7"/>
      <c r="Z387" s="7"/>
      <c r="AA387" s="7"/>
      <c r="AB387" s="7"/>
    </row>
    <row r="388" spans="1:28" s="315" customFormat="1" ht="13.5">
      <c r="A388" s="341"/>
      <c r="B388" s="341"/>
      <c r="C388" s="341"/>
      <c r="D388" s="336" t="s">
        <v>68</v>
      </c>
      <c r="E388" s="337">
        <v>21</v>
      </c>
      <c r="F388" s="338">
        <v>6859.0315599999994</v>
      </c>
      <c r="G388" s="339">
        <v>1734.3232700000001</v>
      </c>
      <c r="H388" s="339">
        <v>8593.3548300000002</v>
      </c>
      <c r="I388" s="339">
        <v>37325.165700000005</v>
      </c>
      <c r="J388" s="339">
        <v>11062.89366</v>
      </c>
      <c r="K388" s="339">
        <v>48388.059359999999</v>
      </c>
      <c r="L388" s="339">
        <v>48527.277110000003</v>
      </c>
      <c r="M388" s="339">
        <v>23938.03947</v>
      </c>
      <c r="N388" s="339">
        <v>72465.316579999999</v>
      </c>
      <c r="O388" s="339">
        <v>129446.73076999999</v>
      </c>
      <c r="P388" s="339">
        <v>17757.347539999999</v>
      </c>
      <c r="Q388" s="339">
        <v>2430.8667599999999</v>
      </c>
      <c r="R388" s="340">
        <v>20188.2143</v>
      </c>
      <c r="S388" s="7"/>
      <c r="T388" s="7"/>
      <c r="U388" s="7"/>
      <c r="V388" s="7"/>
      <c r="W388" s="7"/>
      <c r="X388" s="7"/>
      <c r="Y388" s="7"/>
      <c r="Z388" s="7"/>
      <c r="AA388" s="7"/>
      <c r="AB388" s="7"/>
    </row>
    <row r="389" spans="1:28" s="315" customFormat="1" ht="13.5">
      <c r="A389" s="341"/>
      <c r="B389" s="341"/>
      <c r="C389" s="341"/>
      <c r="D389" s="336" t="s">
        <v>83</v>
      </c>
      <c r="E389" s="337">
        <v>3</v>
      </c>
      <c r="F389" s="338">
        <v>15628.498089999999</v>
      </c>
      <c r="G389" s="339">
        <v>7820.1651700000002</v>
      </c>
      <c r="H389" s="339">
        <v>23448.663260000001</v>
      </c>
      <c r="I389" s="339">
        <v>31276.169879999998</v>
      </c>
      <c r="J389" s="339">
        <v>10367.961289999999</v>
      </c>
      <c r="K389" s="339">
        <v>41644.131170000001</v>
      </c>
      <c r="L389" s="339">
        <v>30863.528870000002</v>
      </c>
      <c r="M389" s="339">
        <v>17291.695339999998</v>
      </c>
      <c r="N389" s="339">
        <v>48155.22421</v>
      </c>
      <c r="O389" s="339">
        <v>113248.01863999999</v>
      </c>
      <c r="P389" s="339">
        <v>21629.489710000002</v>
      </c>
      <c r="Q389" s="339">
        <v>8373.0846399999991</v>
      </c>
      <c r="R389" s="340">
        <v>30002.574350000003</v>
      </c>
      <c r="S389" s="7"/>
      <c r="T389" s="7"/>
      <c r="U389" s="7"/>
      <c r="V389" s="7"/>
      <c r="W389" s="7"/>
      <c r="X389" s="7"/>
      <c r="Y389" s="7"/>
      <c r="Z389" s="7"/>
      <c r="AA389" s="7"/>
      <c r="AB389" s="7"/>
    </row>
    <row r="390" spans="1:28" s="315" customFormat="1" ht="13.5">
      <c r="A390" s="341"/>
      <c r="B390" s="341"/>
      <c r="C390" s="341"/>
      <c r="D390" s="341"/>
      <c r="E390" s="342">
        <v>11</v>
      </c>
      <c r="F390" s="343">
        <v>11868.821539999999</v>
      </c>
      <c r="G390" s="344">
        <v>6165.4237199999998</v>
      </c>
      <c r="H390" s="344">
        <v>18034.245260000003</v>
      </c>
      <c r="I390" s="344">
        <v>27060.099569999998</v>
      </c>
      <c r="J390" s="344">
        <v>6218.7981300000001</v>
      </c>
      <c r="K390" s="344">
        <v>33278.897700000001</v>
      </c>
      <c r="L390" s="344">
        <v>18433.968430000001</v>
      </c>
      <c r="M390" s="344">
        <v>9917.6377499999999</v>
      </c>
      <c r="N390" s="344">
        <v>28351.606179999999</v>
      </c>
      <c r="O390" s="344">
        <v>79664.74914</v>
      </c>
      <c r="P390" s="344">
        <v>12388.821960000001</v>
      </c>
      <c r="Q390" s="344">
        <v>1539.98848</v>
      </c>
      <c r="R390" s="345">
        <v>13928.810439999999</v>
      </c>
      <c r="S390" s="7"/>
      <c r="T390" s="7"/>
      <c r="U390" s="7"/>
      <c r="V390" s="7"/>
      <c r="W390" s="7"/>
      <c r="X390" s="7"/>
      <c r="Y390" s="7"/>
      <c r="Z390" s="7"/>
      <c r="AA390" s="7"/>
      <c r="AB390" s="7"/>
    </row>
    <row r="391" spans="1:28" s="315" customFormat="1" ht="13.5">
      <c r="A391" s="341"/>
      <c r="B391" s="341"/>
      <c r="C391" s="341"/>
      <c r="D391" s="336" t="s">
        <v>69</v>
      </c>
      <c r="E391" s="337">
        <v>13</v>
      </c>
      <c r="F391" s="338">
        <v>95254.393879999989</v>
      </c>
      <c r="G391" s="339">
        <v>4119.0282999999999</v>
      </c>
      <c r="H391" s="339">
        <v>99373.422180000009</v>
      </c>
      <c r="I391" s="339">
        <v>38032.000229999998</v>
      </c>
      <c r="J391" s="339">
        <v>19966.372159999999</v>
      </c>
      <c r="K391" s="339">
        <v>57998.372390000004</v>
      </c>
      <c r="L391" s="339">
        <v>31634.491999999998</v>
      </c>
      <c r="M391" s="339">
        <v>44782.626060000002</v>
      </c>
      <c r="N391" s="339">
        <v>76417.118060000008</v>
      </c>
      <c r="O391" s="339">
        <v>233788.91263000001</v>
      </c>
      <c r="P391" s="339">
        <v>9485.8008599999994</v>
      </c>
      <c r="Q391" s="339">
        <v>928.57974000000002</v>
      </c>
      <c r="R391" s="340">
        <v>10414.3806</v>
      </c>
      <c r="S391" s="7"/>
      <c r="T391" s="7"/>
      <c r="U391" s="7"/>
      <c r="V391" s="7"/>
      <c r="W391" s="7"/>
      <c r="X391" s="7"/>
      <c r="Y391" s="7"/>
      <c r="Z391" s="7"/>
      <c r="AA391" s="7"/>
      <c r="AB391" s="7"/>
    </row>
    <row r="392" spans="1:28" s="315" customFormat="1" ht="13.5">
      <c r="A392" s="341"/>
      <c r="B392" s="341"/>
      <c r="C392" s="341"/>
      <c r="D392" s="341"/>
      <c r="E392" s="342">
        <v>39</v>
      </c>
      <c r="F392" s="343">
        <v>7970.1876400000001</v>
      </c>
      <c r="G392" s="344">
        <v>11571.87148</v>
      </c>
      <c r="H392" s="344">
        <v>19542.059120000002</v>
      </c>
      <c r="I392" s="344">
        <v>40528.954990000006</v>
      </c>
      <c r="J392" s="344">
        <v>21162.321649999998</v>
      </c>
      <c r="K392" s="344">
        <v>61691.276640000004</v>
      </c>
      <c r="L392" s="344">
        <v>30142.732769999999</v>
      </c>
      <c r="M392" s="344">
        <v>49173.536500000002</v>
      </c>
      <c r="N392" s="344">
        <v>79316.26926999999</v>
      </c>
      <c r="O392" s="344">
        <v>160549.60503000001</v>
      </c>
      <c r="P392" s="344">
        <v>2290.4381400000002</v>
      </c>
      <c r="Q392" s="344">
        <v>1517.2052200000001</v>
      </c>
      <c r="R392" s="345">
        <v>3807.64336</v>
      </c>
      <c r="S392" s="7"/>
      <c r="T392" s="7"/>
      <c r="U392" s="7"/>
      <c r="V392" s="7"/>
      <c r="W392" s="7"/>
      <c r="X392" s="7"/>
      <c r="Y392" s="7"/>
      <c r="Z392" s="7"/>
      <c r="AA392" s="7"/>
      <c r="AB392" s="7"/>
    </row>
    <row r="393" spans="1:28" s="315" customFormat="1" ht="13.5">
      <c r="A393" s="341"/>
      <c r="B393" s="341"/>
      <c r="C393" s="341"/>
      <c r="D393" s="341"/>
      <c r="E393" s="342">
        <v>52</v>
      </c>
      <c r="F393" s="343">
        <v>3615.9390699999999</v>
      </c>
      <c r="G393" s="344">
        <v>2890.3431099999998</v>
      </c>
      <c r="H393" s="344">
        <v>6506.2821800000002</v>
      </c>
      <c r="I393" s="344">
        <v>48237.029609999998</v>
      </c>
      <c r="J393" s="344">
        <v>19871.170770000001</v>
      </c>
      <c r="K393" s="344">
        <v>68108.200379999995</v>
      </c>
      <c r="L393" s="344">
        <v>42314.618979999999</v>
      </c>
      <c r="M393" s="344">
        <v>28552.94555</v>
      </c>
      <c r="N393" s="344">
        <v>70867.564530000003</v>
      </c>
      <c r="O393" s="344">
        <v>145482.04709000001</v>
      </c>
      <c r="P393" s="344">
        <v>8240.3928699999997</v>
      </c>
      <c r="Q393" s="344">
        <v>113.75287</v>
      </c>
      <c r="R393" s="345">
        <v>8354.1457399999999</v>
      </c>
      <c r="S393" s="7"/>
      <c r="T393" s="7"/>
      <c r="U393" s="7"/>
      <c r="V393" s="7"/>
      <c r="W393" s="7"/>
      <c r="X393" s="7"/>
      <c r="Y393" s="7"/>
      <c r="Z393" s="7"/>
      <c r="AA393" s="7"/>
      <c r="AB393" s="7"/>
    </row>
    <row r="394" spans="1:28" s="315" customFormat="1" ht="13.5">
      <c r="A394" s="341"/>
      <c r="B394" s="341"/>
      <c r="C394" s="341"/>
      <c r="D394" s="341"/>
      <c r="E394" s="342">
        <v>90</v>
      </c>
      <c r="F394" s="343">
        <v>16.471799999999998</v>
      </c>
      <c r="G394" s="344">
        <v>29.269410000000001</v>
      </c>
      <c r="H394" s="344">
        <v>45.741210000000002</v>
      </c>
      <c r="I394" s="344">
        <v>17903.144909999999</v>
      </c>
      <c r="J394" s="344">
        <v>7453.6009800000002</v>
      </c>
      <c r="K394" s="344">
        <v>25356.745890000002</v>
      </c>
      <c r="L394" s="344">
        <v>16196.454519999999</v>
      </c>
      <c r="M394" s="344">
        <v>13662.83568</v>
      </c>
      <c r="N394" s="344">
        <v>29859.290199999999</v>
      </c>
      <c r="O394" s="344">
        <v>55261.777299999994</v>
      </c>
      <c r="P394" s="344">
        <v>139.42395000000002</v>
      </c>
      <c r="Q394" s="344">
        <v>372.56968999999998</v>
      </c>
      <c r="R394" s="345">
        <v>511.99364000000003</v>
      </c>
      <c r="S394" s="7"/>
      <c r="T394" s="7"/>
      <c r="U394" s="7"/>
      <c r="V394" s="7"/>
      <c r="W394" s="7"/>
      <c r="X394" s="7"/>
      <c r="Y394" s="7"/>
      <c r="Z394" s="7"/>
      <c r="AA394" s="7"/>
      <c r="AB394" s="7"/>
    </row>
    <row r="395" spans="1:28" s="315" customFormat="1" ht="13.5">
      <c r="A395" s="341"/>
      <c r="B395" s="341"/>
      <c r="C395" s="341"/>
      <c r="D395" s="341"/>
      <c r="E395" s="342">
        <v>109</v>
      </c>
      <c r="F395" s="343">
        <v>0</v>
      </c>
      <c r="G395" s="344">
        <v>4.6074700000000002</v>
      </c>
      <c r="H395" s="344">
        <v>4.6074700000000002</v>
      </c>
      <c r="I395" s="344">
        <v>21511.897690000002</v>
      </c>
      <c r="J395" s="344">
        <v>15888.43225</v>
      </c>
      <c r="K395" s="344">
        <v>37400.329939999996</v>
      </c>
      <c r="L395" s="344">
        <v>15286.5316</v>
      </c>
      <c r="M395" s="344">
        <v>21332.639780000001</v>
      </c>
      <c r="N395" s="344">
        <v>36619.17138</v>
      </c>
      <c r="O395" s="344">
        <v>74024.108790000013</v>
      </c>
      <c r="P395" s="344">
        <v>29.450839999999999</v>
      </c>
      <c r="Q395" s="344">
        <v>7.8622800000000002</v>
      </c>
      <c r="R395" s="345">
        <v>37.313120000000005</v>
      </c>
      <c r="S395" s="7"/>
      <c r="T395" s="7"/>
      <c r="U395" s="7"/>
      <c r="V395" s="7"/>
      <c r="W395" s="7"/>
      <c r="X395" s="7"/>
      <c r="Y395" s="7"/>
      <c r="Z395" s="7"/>
      <c r="AA395" s="7"/>
      <c r="AB395" s="7"/>
    </row>
    <row r="396" spans="1:28" s="315" customFormat="1" ht="13.5">
      <c r="A396" s="341"/>
      <c r="B396" s="341"/>
      <c r="C396" s="341"/>
      <c r="D396" s="341"/>
      <c r="E396" s="342">
        <v>112</v>
      </c>
      <c r="F396" s="343">
        <v>486.09063000000003</v>
      </c>
      <c r="G396" s="344">
        <v>627.05835000000002</v>
      </c>
      <c r="H396" s="344">
        <v>1113.1489799999999</v>
      </c>
      <c r="I396" s="344">
        <v>44590.548369999997</v>
      </c>
      <c r="J396" s="344">
        <v>24519.291590000001</v>
      </c>
      <c r="K396" s="344">
        <v>69109.839959999998</v>
      </c>
      <c r="L396" s="344">
        <v>45918.497210000001</v>
      </c>
      <c r="M396" s="344">
        <v>25879.102280000003</v>
      </c>
      <c r="N396" s="344">
        <v>71797.599489999993</v>
      </c>
      <c r="O396" s="344">
        <v>142020.58843</v>
      </c>
      <c r="P396" s="344">
        <v>214.58108999999999</v>
      </c>
      <c r="Q396" s="344">
        <v>312.42797999999999</v>
      </c>
      <c r="R396" s="345">
        <v>527.00906999999995</v>
      </c>
      <c r="S396" s="7"/>
      <c r="T396" s="7"/>
      <c r="U396" s="7"/>
      <c r="V396" s="7"/>
      <c r="W396" s="7"/>
      <c r="X396" s="7"/>
      <c r="Y396" s="7"/>
      <c r="Z396" s="7"/>
      <c r="AA396" s="7"/>
      <c r="AB396" s="7"/>
    </row>
    <row r="397" spans="1:28" s="315" customFormat="1" ht="13.5">
      <c r="A397" s="341"/>
      <c r="B397" s="341"/>
      <c r="C397" s="341"/>
      <c r="D397" s="336" t="s">
        <v>77</v>
      </c>
      <c r="E397" s="337">
        <v>56</v>
      </c>
      <c r="F397" s="338">
        <v>48144.696389999997</v>
      </c>
      <c r="G397" s="339">
        <v>1636.4914099999999</v>
      </c>
      <c r="H397" s="339">
        <v>49781.1878</v>
      </c>
      <c r="I397" s="339">
        <v>39449.320770000006</v>
      </c>
      <c r="J397" s="339">
        <v>8736.9473699999999</v>
      </c>
      <c r="K397" s="339">
        <v>48186.26814</v>
      </c>
      <c r="L397" s="339">
        <v>30600.597229999999</v>
      </c>
      <c r="M397" s="339">
        <v>11705.859050000001</v>
      </c>
      <c r="N397" s="339">
        <v>42306.456279999999</v>
      </c>
      <c r="O397" s="339">
        <v>140273.91222</v>
      </c>
      <c r="P397" s="339">
        <v>9797.05393</v>
      </c>
      <c r="Q397" s="339">
        <v>554.4243100000001</v>
      </c>
      <c r="R397" s="340">
        <v>10351.47824</v>
      </c>
      <c r="S397" s="7"/>
      <c r="T397" s="7"/>
      <c r="U397" s="7"/>
      <c r="V397" s="7"/>
      <c r="W397" s="7"/>
      <c r="X397" s="7"/>
      <c r="Y397" s="7"/>
      <c r="Z397" s="7"/>
      <c r="AA397" s="7"/>
      <c r="AB397" s="7"/>
    </row>
    <row r="398" spans="1:28" s="315" customFormat="1" ht="13.5">
      <c r="A398" s="341"/>
      <c r="B398" s="341"/>
      <c r="C398" s="341"/>
      <c r="D398" s="336" t="s">
        <v>53</v>
      </c>
      <c r="E398" s="337">
        <v>70</v>
      </c>
      <c r="F398" s="338">
        <v>100.63160000000001</v>
      </c>
      <c r="G398" s="339">
        <v>64.135890000000003</v>
      </c>
      <c r="H398" s="339">
        <v>164.76748999999998</v>
      </c>
      <c r="I398" s="339">
        <v>15697.928739999999</v>
      </c>
      <c r="J398" s="339">
        <v>2920.9282899999998</v>
      </c>
      <c r="K398" s="339">
        <v>18618.857030000003</v>
      </c>
      <c r="L398" s="339">
        <v>10826.259689999999</v>
      </c>
      <c r="M398" s="339">
        <v>4573.6357500000004</v>
      </c>
      <c r="N398" s="339">
        <v>15399.89544</v>
      </c>
      <c r="O398" s="339">
        <v>34183.519959999998</v>
      </c>
      <c r="P398" s="339">
        <v>1780.29333</v>
      </c>
      <c r="Q398" s="339">
        <v>215.57041000000001</v>
      </c>
      <c r="R398" s="340">
        <v>1995.86374</v>
      </c>
      <c r="S398" s="7"/>
      <c r="T398" s="7"/>
      <c r="U398" s="7"/>
      <c r="V398" s="7"/>
      <c r="W398" s="7"/>
      <c r="X398" s="7"/>
      <c r="Y398" s="7"/>
      <c r="Z398" s="7"/>
      <c r="AA398" s="7"/>
      <c r="AB398" s="7"/>
    </row>
    <row r="399" spans="1:28" s="315" customFormat="1" ht="13.5">
      <c r="A399" s="341"/>
      <c r="B399" s="341"/>
      <c r="C399" s="341"/>
      <c r="D399" s="336" t="s">
        <v>278</v>
      </c>
      <c r="E399" s="337">
        <v>63</v>
      </c>
      <c r="F399" s="338">
        <v>2516.0336899999998</v>
      </c>
      <c r="G399" s="339">
        <v>6054.0960100000002</v>
      </c>
      <c r="H399" s="339">
        <v>8570.1296999999995</v>
      </c>
      <c r="I399" s="339">
        <v>24535.542890000001</v>
      </c>
      <c r="J399" s="339">
        <v>11415.173560000001</v>
      </c>
      <c r="K399" s="339">
        <v>35950.71645</v>
      </c>
      <c r="L399" s="339">
        <v>32013.453239999999</v>
      </c>
      <c r="M399" s="339">
        <v>26486.908469999998</v>
      </c>
      <c r="N399" s="339">
        <v>58500.361709999997</v>
      </c>
      <c r="O399" s="339">
        <v>103021.20785999999</v>
      </c>
      <c r="P399" s="339">
        <v>3410.1542799999997</v>
      </c>
      <c r="Q399" s="339">
        <v>1135.4404099999999</v>
      </c>
      <c r="R399" s="340">
        <v>4545.5946900000008</v>
      </c>
      <c r="S399" s="7"/>
      <c r="T399" s="7"/>
      <c r="U399" s="7"/>
      <c r="V399" s="7"/>
      <c r="W399" s="7"/>
      <c r="X399" s="7"/>
      <c r="Y399" s="7"/>
      <c r="Z399" s="7"/>
      <c r="AA399" s="7"/>
      <c r="AB399" s="7"/>
    </row>
    <row r="400" spans="1:28" s="315" customFormat="1" ht="13.5">
      <c r="A400" s="341"/>
      <c r="B400" s="341"/>
      <c r="C400" s="341"/>
      <c r="D400" s="336" t="s">
        <v>54</v>
      </c>
      <c r="E400" s="337">
        <v>44</v>
      </c>
      <c r="F400" s="338">
        <v>5770.86355</v>
      </c>
      <c r="G400" s="339">
        <v>2856.4322200000001</v>
      </c>
      <c r="H400" s="339">
        <v>8627.2957699999988</v>
      </c>
      <c r="I400" s="339">
        <v>32400.927969999997</v>
      </c>
      <c r="J400" s="339">
        <v>6192.2488400000002</v>
      </c>
      <c r="K400" s="339">
        <v>38593.176810000004</v>
      </c>
      <c r="L400" s="339">
        <v>27007.433739999997</v>
      </c>
      <c r="M400" s="339">
        <v>15096.176099999999</v>
      </c>
      <c r="N400" s="339">
        <v>42103.609840000005</v>
      </c>
      <c r="O400" s="339">
        <v>89324.082420000006</v>
      </c>
      <c r="P400" s="339">
        <v>3341.8446800000002</v>
      </c>
      <c r="Q400" s="339">
        <v>1304.0745400000001</v>
      </c>
      <c r="R400" s="340">
        <v>4645.9192199999998</v>
      </c>
      <c r="S400" s="7"/>
      <c r="T400" s="7"/>
      <c r="U400" s="7"/>
      <c r="V400" s="7"/>
      <c r="W400" s="7"/>
      <c r="X400" s="7"/>
      <c r="Y400" s="7"/>
      <c r="Z400" s="7"/>
      <c r="AA400" s="7"/>
      <c r="AB400" s="7"/>
    </row>
    <row r="401" spans="1:28" s="315" customFormat="1" ht="13.5">
      <c r="A401" s="341"/>
      <c r="B401" s="341"/>
      <c r="C401" s="341"/>
      <c r="D401" s="341"/>
      <c r="E401" s="342">
        <v>74</v>
      </c>
      <c r="F401" s="343">
        <v>1925.7657300000001</v>
      </c>
      <c r="G401" s="344">
        <v>2112.8018199999997</v>
      </c>
      <c r="H401" s="344">
        <v>4038.5675499999998</v>
      </c>
      <c r="I401" s="344">
        <v>22604.02032</v>
      </c>
      <c r="J401" s="344">
        <v>5150.6933499999996</v>
      </c>
      <c r="K401" s="344">
        <v>27754.713670000001</v>
      </c>
      <c r="L401" s="344">
        <v>12757.00124</v>
      </c>
      <c r="M401" s="344">
        <v>5521.0474800000002</v>
      </c>
      <c r="N401" s="344">
        <v>18278.048719999999</v>
      </c>
      <c r="O401" s="344">
        <v>50071.329939999996</v>
      </c>
      <c r="P401" s="344">
        <v>5277.1044000000002</v>
      </c>
      <c r="Q401" s="344">
        <v>0.72789000000000004</v>
      </c>
      <c r="R401" s="345">
        <v>5277.8322900000003</v>
      </c>
      <c r="S401" s="7"/>
      <c r="T401" s="7"/>
      <c r="U401" s="7"/>
      <c r="V401" s="7"/>
      <c r="W401" s="7"/>
      <c r="X401" s="7"/>
      <c r="Y401" s="7"/>
      <c r="Z401" s="7"/>
      <c r="AA401" s="7"/>
      <c r="AB401" s="7"/>
    </row>
    <row r="402" spans="1:28" s="315" customFormat="1" ht="13.5">
      <c r="A402" s="341"/>
      <c r="B402" s="341"/>
      <c r="C402" s="341"/>
      <c r="D402" s="341"/>
      <c r="E402" s="342">
        <v>107</v>
      </c>
      <c r="F402" s="343">
        <v>61.52704</v>
      </c>
      <c r="G402" s="344">
        <v>55.951099999999997</v>
      </c>
      <c r="H402" s="344">
        <v>117.47814</v>
      </c>
      <c r="I402" s="344">
        <v>13196.229589999999</v>
      </c>
      <c r="J402" s="344">
        <v>6968.0626199999997</v>
      </c>
      <c r="K402" s="344">
        <v>20164.29221</v>
      </c>
      <c r="L402" s="344">
        <v>14891.205380000001</v>
      </c>
      <c r="M402" s="344">
        <v>30698.593870000001</v>
      </c>
      <c r="N402" s="344">
        <v>45589.799249999996</v>
      </c>
      <c r="O402" s="344">
        <v>65871.569600000003</v>
      </c>
      <c r="P402" s="344">
        <v>0</v>
      </c>
      <c r="Q402" s="344">
        <v>0.26818000000000003</v>
      </c>
      <c r="R402" s="345">
        <v>0.26818000000000003</v>
      </c>
      <c r="S402" s="7"/>
      <c r="T402" s="7"/>
      <c r="U402" s="7"/>
      <c r="V402" s="7"/>
      <c r="W402" s="7"/>
      <c r="X402" s="7"/>
      <c r="Y402" s="7"/>
      <c r="Z402" s="7"/>
      <c r="AA402" s="7"/>
      <c r="AB402" s="7"/>
    </row>
    <row r="403" spans="1:28" s="315" customFormat="1" ht="13.5">
      <c r="A403" s="341"/>
      <c r="B403" s="341"/>
      <c r="C403" s="341"/>
      <c r="D403" s="336" t="s">
        <v>52</v>
      </c>
      <c r="E403" s="337">
        <v>96</v>
      </c>
      <c r="F403" s="338">
        <v>650.68209999999999</v>
      </c>
      <c r="G403" s="339">
        <v>4636.0687099999996</v>
      </c>
      <c r="H403" s="339">
        <v>5286.7508099999995</v>
      </c>
      <c r="I403" s="339">
        <v>17680.456999999999</v>
      </c>
      <c r="J403" s="339">
        <v>6868.7625399999997</v>
      </c>
      <c r="K403" s="339">
        <v>24549.219539999998</v>
      </c>
      <c r="L403" s="339">
        <v>14857.72595</v>
      </c>
      <c r="M403" s="339">
        <v>16189.051140000001</v>
      </c>
      <c r="N403" s="339">
        <v>31046.77709</v>
      </c>
      <c r="O403" s="339">
        <v>60882.747439999999</v>
      </c>
      <c r="P403" s="339">
        <v>45903.858970000001</v>
      </c>
      <c r="Q403" s="339">
        <v>2570.6749300000001</v>
      </c>
      <c r="R403" s="340">
        <v>48474.533899999995</v>
      </c>
      <c r="S403" s="7"/>
      <c r="T403" s="7"/>
      <c r="U403" s="7"/>
      <c r="V403" s="7"/>
      <c r="W403" s="7"/>
      <c r="X403" s="7"/>
      <c r="Y403" s="7"/>
      <c r="Z403" s="7"/>
      <c r="AA403" s="7"/>
      <c r="AB403" s="7"/>
    </row>
    <row r="404" spans="1:28" s="315" customFormat="1" ht="13.5">
      <c r="A404" s="341"/>
      <c r="B404" s="341"/>
      <c r="C404" s="341"/>
      <c r="D404" s="336" t="s">
        <v>70</v>
      </c>
      <c r="E404" s="337">
        <v>69</v>
      </c>
      <c r="F404" s="338">
        <v>1121.3189399999999</v>
      </c>
      <c r="G404" s="339">
        <v>1600.4338500000001</v>
      </c>
      <c r="H404" s="339">
        <v>2721.75279</v>
      </c>
      <c r="I404" s="339">
        <v>29057.2824</v>
      </c>
      <c r="J404" s="339">
        <v>12556.972250000001</v>
      </c>
      <c r="K404" s="339">
        <v>41614.254649999995</v>
      </c>
      <c r="L404" s="339">
        <v>21647.866559999999</v>
      </c>
      <c r="M404" s="339">
        <v>13936.808499999999</v>
      </c>
      <c r="N404" s="339">
        <v>35584.675060000001</v>
      </c>
      <c r="O404" s="339">
        <v>79920.682499999995</v>
      </c>
      <c r="P404" s="339">
        <v>7730.7585199999994</v>
      </c>
      <c r="Q404" s="339">
        <v>156.07969</v>
      </c>
      <c r="R404" s="340">
        <v>7886.8382099999999</v>
      </c>
      <c r="S404" s="7"/>
      <c r="T404" s="7"/>
      <c r="U404" s="7"/>
      <c r="V404" s="7"/>
      <c r="W404" s="7"/>
      <c r="X404" s="7"/>
      <c r="Y404" s="7"/>
      <c r="Z404" s="7"/>
      <c r="AA404" s="7"/>
      <c r="AB404" s="7"/>
    </row>
    <row r="405" spans="1:28" s="315" customFormat="1" ht="13.5">
      <c r="A405" s="341"/>
      <c r="B405" s="336" t="s">
        <v>17</v>
      </c>
      <c r="C405" s="336" t="s">
        <v>283</v>
      </c>
      <c r="D405" s="336" t="s">
        <v>284</v>
      </c>
      <c r="E405" s="337">
        <v>82</v>
      </c>
      <c r="F405" s="338">
        <v>9093.6621699999996</v>
      </c>
      <c r="G405" s="339">
        <v>5569.1284599999999</v>
      </c>
      <c r="H405" s="339">
        <v>14662.790630000001</v>
      </c>
      <c r="I405" s="339">
        <v>9726.2413000000015</v>
      </c>
      <c r="J405" s="339">
        <v>3060.2073399999999</v>
      </c>
      <c r="K405" s="339">
        <v>12786.448640000001</v>
      </c>
      <c r="L405" s="339">
        <v>11589.702039999998</v>
      </c>
      <c r="M405" s="339">
        <v>3034.3053199999999</v>
      </c>
      <c r="N405" s="339">
        <v>14624.00736</v>
      </c>
      <c r="O405" s="339">
        <v>42073.246630000001</v>
      </c>
      <c r="P405" s="339">
        <v>2357.1035299999999</v>
      </c>
      <c r="Q405" s="339">
        <v>0.76236999999999999</v>
      </c>
      <c r="R405" s="340">
        <v>2357.8658999999998</v>
      </c>
      <c r="S405" s="7"/>
      <c r="T405" s="7"/>
      <c r="U405" s="7"/>
      <c r="V405" s="7"/>
      <c r="W405" s="7"/>
      <c r="X405" s="7"/>
      <c r="Y405" s="7"/>
      <c r="Z405" s="7"/>
      <c r="AA405" s="7"/>
      <c r="AB405" s="7"/>
    </row>
    <row r="406" spans="1:28" s="315" customFormat="1" ht="13.5">
      <c r="A406" s="341"/>
      <c r="B406" s="336" t="s">
        <v>21</v>
      </c>
      <c r="C406" s="336" t="s">
        <v>21</v>
      </c>
      <c r="D406" s="336" t="s">
        <v>296</v>
      </c>
      <c r="E406" s="337">
        <v>100</v>
      </c>
      <c r="F406" s="338">
        <v>416.71841999999998</v>
      </c>
      <c r="G406" s="339">
        <v>3070.7326899999998</v>
      </c>
      <c r="H406" s="339">
        <v>3487.45111</v>
      </c>
      <c r="I406" s="339">
        <v>10375.250480000001</v>
      </c>
      <c r="J406" s="339">
        <v>1626.4895900000001</v>
      </c>
      <c r="K406" s="339">
        <v>12001.74007</v>
      </c>
      <c r="L406" s="339">
        <v>6512.7231099999999</v>
      </c>
      <c r="M406" s="339">
        <v>3236.8013300000002</v>
      </c>
      <c r="N406" s="339">
        <v>9749.5244399999992</v>
      </c>
      <c r="O406" s="339">
        <v>25238.715620000003</v>
      </c>
      <c r="P406" s="339">
        <v>6633.9859200000001</v>
      </c>
      <c r="Q406" s="339">
        <v>163.15467000000001</v>
      </c>
      <c r="R406" s="340">
        <v>6797.14059</v>
      </c>
      <c r="S406" s="7"/>
      <c r="T406" s="7"/>
      <c r="U406" s="7"/>
      <c r="V406" s="7"/>
      <c r="W406" s="7"/>
      <c r="X406" s="7"/>
      <c r="Y406" s="7"/>
      <c r="Z406" s="7"/>
      <c r="AA406" s="7"/>
      <c r="AB406" s="7"/>
    </row>
    <row r="407" spans="1:28" s="315" customFormat="1" ht="13.5">
      <c r="A407" s="341"/>
      <c r="B407" s="341"/>
      <c r="C407" s="341"/>
      <c r="D407" s="336" t="s">
        <v>21</v>
      </c>
      <c r="E407" s="337">
        <v>43</v>
      </c>
      <c r="F407" s="338">
        <v>49385.64011</v>
      </c>
      <c r="G407" s="339">
        <v>2609.8814700000003</v>
      </c>
      <c r="H407" s="339">
        <v>51995.521580000001</v>
      </c>
      <c r="I407" s="339">
        <v>19020.19123</v>
      </c>
      <c r="J407" s="339">
        <v>4332.6254900000004</v>
      </c>
      <c r="K407" s="339">
        <v>23352.816719999999</v>
      </c>
      <c r="L407" s="339">
        <v>116283.57092</v>
      </c>
      <c r="M407" s="339">
        <v>23422.805530000001</v>
      </c>
      <c r="N407" s="339">
        <v>139706.37644999998</v>
      </c>
      <c r="O407" s="339">
        <v>215054.71475000001</v>
      </c>
      <c r="P407" s="339">
        <v>55658.102490000005</v>
      </c>
      <c r="Q407" s="339">
        <v>295.55284</v>
      </c>
      <c r="R407" s="340">
        <v>55953.655330000001</v>
      </c>
      <c r="S407" s="7"/>
      <c r="T407" s="7"/>
      <c r="U407" s="7"/>
      <c r="V407" s="7"/>
      <c r="W407" s="7"/>
      <c r="X407" s="7"/>
      <c r="Y407" s="7"/>
      <c r="Z407" s="7"/>
      <c r="AA407" s="7"/>
      <c r="AB407" s="7"/>
    </row>
    <row r="408" spans="1:28" s="315" customFormat="1" ht="13.5">
      <c r="A408" s="341"/>
      <c r="B408" s="341"/>
      <c r="C408" s="336" t="s">
        <v>299</v>
      </c>
      <c r="D408" s="336" t="s">
        <v>299</v>
      </c>
      <c r="E408" s="337">
        <v>73</v>
      </c>
      <c r="F408" s="338">
        <v>540.59666000000004</v>
      </c>
      <c r="G408" s="339">
        <v>140.96367999999998</v>
      </c>
      <c r="H408" s="339">
        <v>681.56034</v>
      </c>
      <c r="I408" s="339">
        <v>6459.4723300000005</v>
      </c>
      <c r="J408" s="339">
        <v>1107.42786</v>
      </c>
      <c r="K408" s="339">
        <v>7566.9001900000003</v>
      </c>
      <c r="L408" s="339">
        <v>3959.3729800000001</v>
      </c>
      <c r="M408" s="339">
        <v>2389.44029</v>
      </c>
      <c r="N408" s="339">
        <v>6348.8132699999996</v>
      </c>
      <c r="O408" s="339">
        <v>14597.273800000001</v>
      </c>
      <c r="P408" s="339">
        <v>32010.679120000001</v>
      </c>
      <c r="Q408" s="339">
        <v>0.28314999999999996</v>
      </c>
      <c r="R408" s="340">
        <v>32010.96227</v>
      </c>
      <c r="S408" s="7"/>
      <c r="T408" s="7"/>
      <c r="U408" s="7"/>
      <c r="V408" s="7"/>
      <c r="W408" s="7"/>
      <c r="X408" s="7"/>
      <c r="Y408" s="7"/>
      <c r="Z408" s="7"/>
      <c r="AA408" s="7"/>
      <c r="AB408" s="7"/>
    </row>
    <row r="409" spans="1:28" s="315" customFormat="1" ht="13.5">
      <c r="A409" s="341"/>
      <c r="B409" s="336" t="s">
        <v>22</v>
      </c>
      <c r="C409" s="336" t="s">
        <v>302</v>
      </c>
      <c r="D409" s="336" t="s">
        <v>303</v>
      </c>
      <c r="E409" s="337">
        <v>76</v>
      </c>
      <c r="F409" s="338">
        <v>38597.652009999998</v>
      </c>
      <c r="G409" s="339">
        <v>618.12682999999993</v>
      </c>
      <c r="H409" s="339">
        <v>39215.778840000006</v>
      </c>
      <c r="I409" s="339">
        <v>17298.768670000001</v>
      </c>
      <c r="J409" s="339">
        <v>5675.2254000000003</v>
      </c>
      <c r="K409" s="339">
        <v>22973.994070000001</v>
      </c>
      <c r="L409" s="339">
        <v>13051.04551</v>
      </c>
      <c r="M409" s="339">
        <v>5734.9343699999999</v>
      </c>
      <c r="N409" s="339">
        <v>18785.979879999999</v>
      </c>
      <c r="O409" s="339">
        <v>80975.752790000013</v>
      </c>
      <c r="P409" s="339">
        <v>4893.7950499999997</v>
      </c>
      <c r="Q409" s="339">
        <v>7.6620000000000008E-2</v>
      </c>
      <c r="R409" s="340">
        <v>4893.8716699999995</v>
      </c>
      <c r="S409" s="7"/>
      <c r="T409" s="7"/>
      <c r="U409" s="7"/>
      <c r="V409" s="7"/>
      <c r="W409" s="7"/>
      <c r="X409" s="7"/>
      <c r="Y409" s="7"/>
      <c r="Z409" s="7"/>
      <c r="AA409" s="7"/>
      <c r="AB409" s="7"/>
    </row>
    <row r="410" spans="1:28" s="315" customFormat="1" ht="13.5">
      <c r="A410" s="341"/>
      <c r="B410" s="336" t="s">
        <v>304</v>
      </c>
      <c r="C410" s="336" t="s">
        <v>304</v>
      </c>
      <c r="D410" s="336" t="s">
        <v>310</v>
      </c>
      <c r="E410" s="337">
        <v>99</v>
      </c>
      <c r="F410" s="338">
        <v>4895.9214900000006</v>
      </c>
      <c r="G410" s="339">
        <v>523.56722000000002</v>
      </c>
      <c r="H410" s="339">
        <v>5419.4887099999996</v>
      </c>
      <c r="I410" s="339">
        <v>8414.8575500000006</v>
      </c>
      <c r="J410" s="339">
        <v>1445.94525</v>
      </c>
      <c r="K410" s="339">
        <v>9860.8028000000013</v>
      </c>
      <c r="L410" s="339">
        <v>31762.156149999999</v>
      </c>
      <c r="M410" s="339">
        <v>2846.9581499999999</v>
      </c>
      <c r="N410" s="339">
        <v>34609.114299999994</v>
      </c>
      <c r="O410" s="339">
        <v>49889.405810000004</v>
      </c>
      <c r="P410" s="339">
        <v>4333.2903399999996</v>
      </c>
      <c r="Q410" s="339">
        <v>2.0534299999999996</v>
      </c>
      <c r="R410" s="340">
        <v>4335.3437699999995</v>
      </c>
      <c r="S410" s="7"/>
      <c r="T410" s="7"/>
      <c r="U410" s="7"/>
      <c r="V410" s="7"/>
      <c r="W410" s="7"/>
      <c r="X410" s="7"/>
      <c r="Y410" s="7"/>
      <c r="Z410" s="7"/>
      <c r="AA410" s="7"/>
      <c r="AB410" s="7"/>
    </row>
    <row r="411" spans="1:28" s="315" customFormat="1" ht="13.5">
      <c r="A411" s="341"/>
      <c r="B411" s="336" t="s">
        <v>24</v>
      </c>
      <c r="C411" s="336" t="s">
        <v>24</v>
      </c>
      <c r="D411" s="336" t="s">
        <v>24</v>
      </c>
      <c r="E411" s="337">
        <v>68</v>
      </c>
      <c r="F411" s="338">
        <v>14522.683529999998</v>
      </c>
      <c r="G411" s="339">
        <v>7056.9302400000006</v>
      </c>
      <c r="H411" s="339">
        <v>21579.61377</v>
      </c>
      <c r="I411" s="339">
        <v>20397.278699999999</v>
      </c>
      <c r="J411" s="339">
        <v>12613.87544</v>
      </c>
      <c r="K411" s="339">
        <v>33011.154139999999</v>
      </c>
      <c r="L411" s="339">
        <v>13178.654849999999</v>
      </c>
      <c r="M411" s="339">
        <v>9681.3675700000003</v>
      </c>
      <c r="N411" s="339">
        <v>22860.022420000001</v>
      </c>
      <c r="O411" s="339">
        <v>77450.790330000003</v>
      </c>
      <c r="P411" s="339">
        <v>3815.2587100000001</v>
      </c>
      <c r="Q411" s="339">
        <v>2.50617</v>
      </c>
      <c r="R411" s="340">
        <v>3817.7648799999997</v>
      </c>
      <c r="S411" s="7"/>
      <c r="T411" s="7"/>
      <c r="U411" s="7"/>
      <c r="V411" s="7"/>
      <c r="W411" s="7"/>
      <c r="X411" s="7"/>
      <c r="Y411" s="7"/>
      <c r="Z411" s="7"/>
      <c r="AA411" s="7"/>
      <c r="AB411" s="7"/>
    </row>
    <row r="412" spans="1:28" s="315" customFormat="1" ht="13.5">
      <c r="A412" s="341"/>
      <c r="B412" s="336" t="s">
        <v>26</v>
      </c>
      <c r="C412" s="336" t="s">
        <v>313</v>
      </c>
      <c r="D412" s="336" t="s">
        <v>315</v>
      </c>
      <c r="E412" s="337">
        <v>85</v>
      </c>
      <c r="F412" s="338">
        <v>14305.394779999999</v>
      </c>
      <c r="G412" s="339">
        <v>352.18781999999999</v>
      </c>
      <c r="H412" s="339">
        <v>14657.5826</v>
      </c>
      <c r="I412" s="339">
        <v>12788.780500000001</v>
      </c>
      <c r="J412" s="339">
        <v>3541.3201899999999</v>
      </c>
      <c r="K412" s="339">
        <v>16330.100689999999</v>
      </c>
      <c r="L412" s="339">
        <v>5205.3700499999995</v>
      </c>
      <c r="M412" s="339">
        <v>4111.1613299999999</v>
      </c>
      <c r="N412" s="339">
        <v>9316.5313800000004</v>
      </c>
      <c r="O412" s="339">
        <v>40304.214670000001</v>
      </c>
      <c r="P412" s="339">
        <v>3476.63886</v>
      </c>
      <c r="Q412" s="339">
        <v>13.333030000000001</v>
      </c>
      <c r="R412" s="340">
        <v>3489.9718900000003</v>
      </c>
      <c r="S412" s="7"/>
      <c r="T412" s="7"/>
      <c r="U412" s="7"/>
      <c r="V412" s="7"/>
      <c r="W412" s="7"/>
      <c r="X412" s="7"/>
      <c r="Y412" s="7"/>
      <c r="Z412" s="7"/>
      <c r="AA412" s="7"/>
      <c r="AB412" s="7"/>
    </row>
    <row r="413" spans="1:28" s="315" customFormat="1" ht="13.5">
      <c r="A413" s="336" t="s">
        <v>319</v>
      </c>
      <c r="B413" s="336" t="s">
        <v>3</v>
      </c>
      <c r="C413" s="336" t="s">
        <v>200</v>
      </c>
      <c r="D413" s="336" t="s">
        <v>200</v>
      </c>
      <c r="E413" s="337">
        <v>143</v>
      </c>
      <c r="F413" s="338">
        <v>11189.31114</v>
      </c>
      <c r="G413" s="339">
        <v>5227.6292100000001</v>
      </c>
      <c r="H413" s="339">
        <v>16416.940350000001</v>
      </c>
      <c r="I413" s="339">
        <v>69289.599060000008</v>
      </c>
      <c r="J413" s="339">
        <v>13973.7742</v>
      </c>
      <c r="K413" s="339">
        <v>83263.373260000008</v>
      </c>
      <c r="L413" s="339">
        <v>37330.631700000005</v>
      </c>
      <c r="M413" s="339">
        <v>12004.920470000001</v>
      </c>
      <c r="N413" s="339">
        <v>49335.552170000003</v>
      </c>
      <c r="O413" s="339">
        <v>149015.86577999999</v>
      </c>
      <c r="P413" s="339">
        <v>223098.38646000001</v>
      </c>
      <c r="Q413" s="339">
        <v>2497.49836</v>
      </c>
      <c r="R413" s="340">
        <v>225595.88482000001</v>
      </c>
      <c r="S413" s="7"/>
      <c r="T413" s="7"/>
      <c r="U413" s="7"/>
      <c r="V413" s="7"/>
      <c r="W413" s="7"/>
      <c r="X413" s="7"/>
      <c r="Y413" s="7"/>
      <c r="Z413" s="7"/>
      <c r="AA413" s="7"/>
      <c r="AB413" s="7"/>
    </row>
    <row r="414" spans="1:28" s="315" customFormat="1" ht="13.5">
      <c r="A414" s="341"/>
      <c r="B414" s="341"/>
      <c r="C414" s="336" t="s">
        <v>203</v>
      </c>
      <c r="D414" s="336" t="s">
        <v>204</v>
      </c>
      <c r="E414" s="337">
        <v>104</v>
      </c>
      <c r="F414" s="338">
        <v>6827.0810799999999</v>
      </c>
      <c r="G414" s="339">
        <v>5827.0262699999994</v>
      </c>
      <c r="H414" s="339">
        <v>12654.10735</v>
      </c>
      <c r="I414" s="339">
        <v>43958.056200000006</v>
      </c>
      <c r="J414" s="339">
        <v>12096.199339999999</v>
      </c>
      <c r="K414" s="339">
        <v>56054.255539999998</v>
      </c>
      <c r="L414" s="339">
        <v>30781.53312</v>
      </c>
      <c r="M414" s="339">
        <v>10367.853230000001</v>
      </c>
      <c r="N414" s="339">
        <v>41149.386350000001</v>
      </c>
      <c r="O414" s="339">
        <v>109857.74923999999</v>
      </c>
      <c r="P414" s="339">
        <v>225776.73752000002</v>
      </c>
      <c r="Q414" s="339">
        <v>19867.523149999997</v>
      </c>
      <c r="R414" s="340">
        <v>245644.26066999999</v>
      </c>
      <c r="S414" s="7"/>
      <c r="T414" s="7"/>
      <c r="U414" s="7"/>
      <c r="V414" s="7"/>
      <c r="W414" s="7"/>
      <c r="X414" s="7"/>
      <c r="Y414" s="7"/>
      <c r="Z414" s="7"/>
      <c r="AA414" s="7"/>
      <c r="AB414" s="7"/>
    </row>
    <row r="415" spans="1:28" s="315" customFormat="1" ht="13.5">
      <c r="A415" s="341"/>
      <c r="B415" s="336" t="s">
        <v>205</v>
      </c>
      <c r="C415" s="336" t="s">
        <v>206</v>
      </c>
      <c r="D415" s="336" t="s">
        <v>206</v>
      </c>
      <c r="E415" s="337">
        <v>383</v>
      </c>
      <c r="F415" s="338">
        <v>5844.0357100000001</v>
      </c>
      <c r="G415" s="339">
        <v>280.98140000000001</v>
      </c>
      <c r="H415" s="339">
        <v>6125.0171100000007</v>
      </c>
      <c r="I415" s="339">
        <v>19162.735570000001</v>
      </c>
      <c r="J415" s="339">
        <v>3511.3448100000001</v>
      </c>
      <c r="K415" s="339">
        <v>22674.080379999999</v>
      </c>
      <c r="L415" s="339">
        <v>3715.8505</v>
      </c>
      <c r="M415" s="339">
        <v>1574.0539699999999</v>
      </c>
      <c r="N415" s="339">
        <v>5289.9044699999995</v>
      </c>
      <c r="O415" s="339">
        <v>34089.001960000001</v>
      </c>
      <c r="P415" s="339">
        <v>72604.137920000008</v>
      </c>
      <c r="Q415" s="339">
        <v>0</v>
      </c>
      <c r="R415" s="340">
        <v>72604.137920000008</v>
      </c>
      <c r="S415" s="7"/>
      <c r="T415" s="7"/>
      <c r="U415" s="7"/>
      <c r="V415" s="7"/>
      <c r="W415" s="7"/>
      <c r="X415" s="7"/>
      <c r="Y415" s="7"/>
      <c r="Z415" s="7"/>
      <c r="AA415" s="7"/>
      <c r="AB415" s="7"/>
    </row>
    <row r="416" spans="1:28" s="315" customFormat="1" ht="13.5">
      <c r="A416" s="341"/>
      <c r="B416" s="336" t="s">
        <v>5</v>
      </c>
      <c r="C416" s="336" t="s">
        <v>5</v>
      </c>
      <c r="D416" s="336" t="s">
        <v>5</v>
      </c>
      <c r="E416" s="337">
        <v>80</v>
      </c>
      <c r="F416" s="338">
        <v>166740.10412</v>
      </c>
      <c r="G416" s="339">
        <v>36252.242180000001</v>
      </c>
      <c r="H416" s="339">
        <v>202992.3463</v>
      </c>
      <c r="I416" s="339">
        <v>80905.338040000002</v>
      </c>
      <c r="J416" s="339">
        <v>69266.044280000002</v>
      </c>
      <c r="K416" s="339">
        <v>150171.38232</v>
      </c>
      <c r="L416" s="339">
        <v>36809.178759999995</v>
      </c>
      <c r="M416" s="339">
        <v>38772.135340000001</v>
      </c>
      <c r="N416" s="339">
        <v>75581.314099999989</v>
      </c>
      <c r="O416" s="339">
        <v>428745.04272000003</v>
      </c>
      <c r="P416" s="339">
        <v>379973.35895999998</v>
      </c>
      <c r="Q416" s="339">
        <v>207858.93296999999</v>
      </c>
      <c r="R416" s="340">
        <v>587832.29192999995</v>
      </c>
      <c r="S416" s="7"/>
      <c r="T416" s="7"/>
      <c r="U416" s="7"/>
      <c r="V416" s="7"/>
      <c r="W416" s="7"/>
      <c r="X416" s="7"/>
      <c r="Y416" s="7"/>
      <c r="Z416" s="7"/>
      <c r="AA416" s="7"/>
      <c r="AB416" s="7"/>
    </row>
    <row r="417" spans="1:28" s="315" customFormat="1" ht="13.5">
      <c r="A417" s="341"/>
      <c r="B417" s="341"/>
      <c r="C417" s="341"/>
      <c r="D417" s="341"/>
      <c r="E417" s="342">
        <v>178</v>
      </c>
      <c r="F417" s="343">
        <v>19573.594530000002</v>
      </c>
      <c r="G417" s="344">
        <v>7394.5834500000001</v>
      </c>
      <c r="H417" s="344">
        <v>26968.17798</v>
      </c>
      <c r="I417" s="344">
        <v>23029.382969999999</v>
      </c>
      <c r="J417" s="344">
        <v>15679.43771</v>
      </c>
      <c r="K417" s="344">
        <v>38708.820679999997</v>
      </c>
      <c r="L417" s="344">
        <v>11243.94328</v>
      </c>
      <c r="M417" s="344">
        <v>7703.9786900000008</v>
      </c>
      <c r="N417" s="344">
        <v>18947.921969999999</v>
      </c>
      <c r="O417" s="344">
        <v>84624.920629999993</v>
      </c>
      <c r="P417" s="344">
        <v>184688.92144999999</v>
      </c>
      <c r="Q417" s="344">
        <v>6753.7536900000005</v>
      </c>
      <c r="R417" s="345">
        <v>191442.67513999998</v>
      </c>
      <c r="S417" s="7"/>
      <c r="T417" s="7"/>
      <c r="U417" s="7"/>
      <c r="V417" s="7"/>
      <c r="W417" s="7"/>
      <c r="X417" s="7"/>
      <c r="Y417" s="7"/>
      <c r="Z417" s="7"/>
      <c r="AA417" s="7"/>
      <c r="AB417" s="7"/>
    </row>
    <row r="418" spans="1:28" s="315" customFormat="1" ht="13.5">
      <c r="A418" s="341"/>
      <c r="B418" s="341"/>
      <c r="C418" s="341"/>
      <c r="D418" s="336" t="s">
        <v>208</v>
      </c>
      <c r="E418" s="337">
        <v>179</v>
      </c>
      <c r="F418" s="338">
        <v>36804.070909999995</v>
      </c>
      <c r="G418" s="339">
        <v>16718.712579999999</v>
      </c>
      <c r="H418" s="339">
        <v>53522.783490000002</v>
      </c>
      <c r="I418" s="339">
        <v>52890.809649999996</v>
      </c>
      <c r="J418" s="339">
        <v>44795.180740000003</v>
      </c>
      <c r="K418" s="339">
        <v>97685.990390000006</v>
      </c>
      <c r="L418" s="339">
        <v>46038.643149999996</v>
      </c>
      <c r="M418" s="339">
        <v>39761.982560000004</v>
      </c>
      <c r="N418" s="339">
        <v>85800.625709999993</v>
      </c>
      <c r="O418" s="339">
        <v>237009.39959000002</v>
      </c>
      <c r="P418" s="339">
        <v>218290.83469999998</v>
      </c>
      <c r="Q418" s="339">
        <v>47592.110700000005</v>
      </c>
      <c r="R418" s="340">
        <v>265882.94540000003</v>
      </c>
      <c r="S418" s="7"/>
      <c r="T418" s="7"/>
      <c r="U418" s="7"/>
      <c r="V418" s="7"/>
      <c r="W418" s="7"/>
      <c r="X418" s="7"/>
      <c r="Y418" s="7"/>
      <c r="Z418" s="7"/>
      <c r="AA418" s="7"/>
      <c r="AB418" s="7"/>
    </row>
    <row r="419" spans="1:28" s="315" customFormat="1" ht="13.5">
      <c r="A419" s="341"/>
      <c r="B419" s="341"/>
      <c r="C419" s="341"/>
      <c r="D419" s="336" t="s">
        <v>209</v>
      </c>
      <c r="E419" s="337">
        <v>344</v>
      </c>
      <c r="F419" s="338">
        <v>2241.7346200000002</v>
      </c>
      <c r="G419" s="339">
        <v>2175.1616899999999</v>
      </c>
      <c r="H419" s="339">
        <v>4416.8963099999992</v>
      </c>
      <c r="I419" s="339">
        <v>16797.30948</v>
      </c>
      <c r="J419" s="339">
        <v>13513.243119999999</v>
      </c>
      <c r="K419" s="339">
        <v>30310.552600000003</v>
      </c>
      <c r="L419" s="339">
        <v>5987.1517100000001</v>
      </c>
      <c r="M419" s="339">
        <v>8432.6309000000001</v>
      </c>
      <c r="N419" s="339">
        <v>14419.78261</v>
      </c>
      <c r="O419" s="339">
        <v>49147.231520000001</v>
      </c>
      <c r="P419" s="339">
        <v>85127.932339999999</v>
      </c>
      <c r="Q419" s="339">
        <v>1185.51207</v>
      </c>
      <c r="R419" s="340">
        <v>86313.444409999996</v>
      </c>
      <c r="S419" s="7"/>
      <c r="T419" s="7"/>
      <c r="U419" s="7"/>
      <c r="V419" s="7"/>
      <c r="W419" s="7"/>
      <c r="X419" s="7"/>
      <c r="Y419" s="7"/>
      <c r="Z419" s="7"/>
      <c r="AA419" s="7"/>
      <c r="AB419" s="7"/>
    </row>
    <row r="420" spans="1:28" s="315" customFormat="1" ht="13.5">
      <c r="A420" s="341"/>
      <c r="B420" s="341"/>
      <c r="C420" s="341"/>
      <c r="D420" s="336" t="s">
        <v>210</v>
      </c>
      <c r="E420" s="337">
        <v>377</v>
      </c>
      <c r="F420" s="338">
        <v>727.39305000000002</v>
      </c>
      <c r="G420" s="339">
        <v>178.07503</v>
      </c>
      <c r="H420" s="339">
        <v>905.46807999999999</v>
      </c>
      <c r="I420" s="339">
        <v>19827.526679999999</v>
      </c>
      <c r="J420" s="339">
        <v>10158.029630000001</v>
      </c>
      <c r="K420" s="339">
        <v>29985.55631</v>
      </c>
      <c r="L420" s="339">
        <v>6301.3175799999999</v>
      </c>
      <c r="M420" s="339">
        <v>4100.0704700000006</v>
      </c>
      <c r="N420" s="339">
        <v>10401.388050000001</v>
      </c>
      <c r="O420" s="339">
        <v>41292.41244</v>
      </c>
      <c r="P420" s="339">
        <v>80112.261599999998</v>
      </c>
      <c r="Q420" s="339">
        <v>0</v>
      </c>
      <c r="R420" s="340">
        <v>80112.261599999998</v>
      </c>
      <c r="S420" s="7"/>
      <c r="T420" s="7"/>
      <c r="U420" s="7"/>
      <c r="V420" s="7"/>
      <c r="W420" s="7"/>
      <c r="X420" s="7"/>
      <c r="Y420" s="7"/>
      <c r="Z420" s="7"/>
      <c r="AA420" s="7"/>
      <c r="AB420" s="7"/>
    </row>
    <row r="421" spans="1:28" s="315" customFormat="1" ht="13.5">
      <c r="A421" s="341"/>
      <c r="B421" s="341"/>
      <c r="C421" s="341"/>
      <c r="D421" s="336" t="s">
        <v>60</v>
      </c>
      <c r="E421" s="337">
        <v>298</v>
      </c>
      <c r="F421" s="338">
        <v>4571.8283600000004</v>
      </c>
      <c r="G421" s="339">
        <v>569.95994999999994</v>
      </c>
      <c r="H421" s="339">
        <v>5141.7883099999999</v>
      </c>
      <c r="I421" s="339">
        <v>19023.061180000001</v>
      </c>
      <c r="J421" s="339">
        <v>9181.4590399999997</v>
      </c>
      <c r="K421" s="339">
        <v>28204.520219999999</v>
      </c>
      <c r="L421" s="339">
        <v>4303.64059</v>
      </c>
      <c r="M421" s="339">
        <v>2924.2443199999998</v>
      </c>
      <c r="N421" s="339">
        <v>7227.8849099999998</v>
      </c>
      <c r="O421" s="339">
        <v>40574.193439999995</v>
      </c>
      <c r="P421" s="339">
        <v>93345.50645999999</v>
      </c>
      <c r="Q421" s="339">
        <v>2456.5658599999997</v>
      </c>
      <c r="R421" s="340">
        <v>95802.072319999992</v>
      </c>
      <c r="S421" s="7"/>
      <c r="T421" s="7"/>
      <c r="U421" s="7"/>
      <c r="V421" s="7"/>
      <c r="W421" s="7"/>
      <c r="X421" s="7"/>
      <c r="Y421" s="7"/>
      <c r="Z421" s="7"/>
      <c r="AA421" s="7"/>
      <c r="AB421" s="7"/>
    </row>
    <row r="422" spans="1:28" s="315" customFormat="1" ht="13.5">
      <c r="A422" s="341"/>
      <c r="B422" s="341"/>
      <c r="C422" s="341"/>
      <c r="D422" s="336" t="s">
        <v>211</v>
      </c>
      <c r="E422" s="337">
        <v>316</v>
      </c>
      <c r="F422" s="338">
        <v>2292.4576899999997</v>
      </c>
      <c r="G422" s="339">
        <v>1486.86807</v>
      </c>
      <c r="H422" s="339">
        <v>3779.3257599999997</v>
      </c>
      <c r="I422" s="339">
        <v>27722.04724</v>
      </c>
      <c r="J422" s="339">
        <v>15434.746939999999</v>
      </c>
      <c r="K422" s="339">
        <v>43156.794179999997</v>
      </c>
      <c r="L422" s="339">
        <v>12822.889939999999</v>
      </c>
      <c r="M422" s="339">
        <v>13429.118640000001</v>
      </c>
      <c r="N422" s="339">
        <v>26252.008579999998</v>
      </c>
      <c r="O422" s="339">
        <v>73188.128519999998</v>
      </c>
      <c r="P422" s="339">
        <v>90286.442779999998</v>
      </c>
      <c r="Q422" s="339">
        <v>994.74795999999992</v>
      </c>
      <c r="R422" s="340">
        <v>91281.190739999991</v>
      </c>
      <c r="S422" s="7"/>
      <c r="T422" s="7"/>
      <c r="U422" s="7"/>
      <c r="V422" s="7"/>
      <c r="W422" s="7"/>
      <c r="X422" s="7"/>
      <c r="Y422" s="7"/>
      <c r="Z422" s="7"/>
      <c r="AA422" s="7"/>
      <c r="AB422" s="7"/>
    </row>
    <row r="423" spans="1:28" s="315" customFormat="1" ht="13.5">
      <c r="A423" s="341"/>
      <c r="B423" s="336" t="s">
        <v>7</v>
      </c>
      <c r="C423" s="336" t="s">
        <v>7</v>
      </c>
      <c r="D423" s="336" t="s">
        <v>7</v>
      </c>
      <c r="E423" s="337">
        <v>108</v>
      </c>
      <c r="F423" s="338">
        <v>20663.333730000002</v>
      </c>
      <c r="G423" s="339">
        <v>43518.756549999998</v>
      </c>
      <c r="H423" s="339">
        <v>64182.090280000004</v>
      </c>
      <c r="I423" s="339">
        <v>81175.332389999996</v>
      </c>
      <c r="J423" s="339">
        <v>17903.72321</v>
      </c>
      <c r="K423" s="339">
        <v>99079.055599999992</v>
      </c>
      <c r="L423" s="339">
        <v>38051.497649999998</v>
      </c>
      <c r="M423" s="339">
        <v>19394.479440000003</v>
      </c>
      <c r="N423" s="339">
        <v>57445.97709</v>
      </c>
      <c r="O423" s="339">
        <v>220707.12297</v>
      </c>
      <c r="P423" s="339">
        <v>231629.26418</v>
      </c>
      <c r="Q423" s="339">
        <v>8377.40416</v>
      </c>
      <c r="R423" s="340">
        <v>240006.66834</v>
      </c>
      <c r="S423" s="7"/>
      <c r="T423" s="7"/>
      <c r="U423" s="7"/>
      <c r="V423" s="7"/>
      <c r="W423" s="7"/>
      <c r="X423" s="7"/>
      <c r="Y423" s="7"/>
      <c r="Z423" s="7"/>
      <c r="AA423" s="7"/>
      <c r="AB423" s="7"/>
    </row>
    <row r="424" spans="1:28" s="315" customFormat="1" ht="13.5">
      <c r="A424" s="341"/>
      <c r="B424" s="341"/>
      <c r="C424" s="341"/>
      <c r="D424" s="341"/>
      <c r="E424" s="342">
        <v>294</v>
      </c>
      <c r="F424" s="343">
        <v>8856.6101699999999</v>
      </c>
      <c r="G424" s="344">
        <v>7052.20633</v>
      </c>
      <c r="H424" s="344">
        <v>15908.816500000001</v>
      </c>
      <c r="I424" s="344">
        <v>43417.170490000004</v>
      </c>
      <c r="J424" s="344">
        <v>14639.899630000002</v>
      </c>
      <c r="K424" s="344">
        <v>58057.070119999997</v>
      </c>
      <c r="L424" s="344">
        <v>24437.79783</v>
      </c>
      <c r="M424" s="344">
        <v>16692.888660000001</v>
      </c>
      <c r="N424" s="344">
        <v>41130.68649</v>
      </c>
      <c r="O424" s="344">
        <v>115096.57311</v>
      </c>
      <c r="P424" s="344">
        <v>97972.975139999995</v>
      </c>
      <c r="Q424" s="344">
        <v>6302.84076</v>
      </c>
      <c r="R424" s="345">
        <v>104275.8159</v>
      </c>
      <c r="S424" s="7"/>
      <c r="T424" s="7"/>
      <c r="U424" s="7"/>
      <c r="V424" s="7"/>
      <c r="W424" s="7"/>
      <c r="X424" s="7"/>
      <c r="Y424" s="7"/>
      <c r="Z424" s="7"/>
      <c r="AA424" s="7"/>
      <c r="AB424" s="7"/>
    </row>
    <row r="425" spans="1:28" s="315" customFormat="1" ht="13.5">
      <c r="A425" s="341"/>
      <c r="B425" s="341"/>
      <c r="C425" s="341"/>
      <c r="D425" s="341"/>
      <c r="E425" s="342">
        <v>388</v>
      </c>
      <c r="F425" s="343">
        <v>2804.5906299999997</v>
      </c>
      <c r="G425" s="344">
        <v>572.67037000000005</v>
      </c>
      <c r="H425" s="344">
        <v>3377.261</v>
      </c>
      <c r="I425" s="344">
        <v>22552.50287</v>
      </c>
      <c r="J425" s="344">
        <v>8009.0080699999999</v>
      </c>
      <c r="K425" s="344">
        <v>30561.51094</v>
      </c>
      <c r="L425" s="344">
        <v>12619.724679999999</v>
      </c>
      <c r="M425" s="344">
        <v>1162.3404499999999</v>
      </c>
      <c r="N425" s="344">
        <v>13782.065130000001</v>
      </c>
      <c r="O425" s="344">
        <v>47720.837070000001</v>
      </c>
      <c r="P425" s="344">
        <v>87234.610499999995</v>
      </c>
      <c r="Q425" s="344">
        <v>1631.16824</v>
      </c>
      <c r="R425" s="345">
        <v>88865.778739999994</v>
      </c>
      <c r="S425" s="7"/>
      <c r="T425" s="7"/>
      <c r="U425" s="7"/>
      <c r="V425" s="7"/>
      <c r="W425" s="7"/>
      <c r="X425" s="7"/>
      <c r="Y425" s="7"/>
      <c r="Z425" s="7"/>
      <c r="AA425" s="7"/>
      <c r="AB425" s="7"/>
    </row>
    <row r="426" spans="1:28" s="315" customFormat="1" ht="13.5">
      <c r="A426" s="341"/>
      <c r="B426" s="341"/>
      <c r="C426" s="336" t="s">
        <v>223</v>
      </c>
      <c r="D426" s="336" t="s">
        <v>223</v>
      </c>
      <c r="E426" s="337">
        <v>343</v>
      </c>
      <c r="F426" s="338">
        <v>9018.7123499999998</v>
      </c>
      <c r="G426" s="339">
        <v>277.86940000000004</v>
      </c>
      <c r="H426" s="339">
        <v>9296.5817499999994</v>
      </c>
      <c r="I426" s="339">
        <v>14292.420050000001</v>
      </c>
      <c r="J426" s="339">
        <v>1072.4463500000002</v>
      </c>
      <c r="K426" s="339">
        <v>15364.866400000001</v>
      </c>
      <c r="L426" s="339">
        <v>4337.2639900000004</v>
      </c>
      <c r="M426" s="339">
        <v>955.23884999999996</v>
      </c>
      <c r="N426" s="339">
        <v>5292.5028400000001</v>
      </c>
      <c r="O426" s="339">
        <v>29953.950989999998</v>
      </c>
      <c r="P426" s="339">
        <v>185611.97725999999</v>
      </c>
      <c r="Q426" s="339">
        <v>14940.9</v>
      </c>
      <c r="R426" s="340">
        <v>200552.87725999998</v>
      </c>
      <c r="S426" s="7"/>
      <c r="T426" s="7"/>
      <c r="U426" s="7"/>
      <c r="V426" s="7"/>
      <c r="W426" s="7"/>
      <c r="X426" s="7"/>
      <c r="Y426" s="7"/>
      <c r="Z426" s="7"/>
      <c r="AA426" s="7"/>
      <c r="AB426" s="7"/>
    </row>
    <row r="427" spans="1:28" s="315" customFormat="1" ht="13.5">
      <c r="A427" s="341"/>
      <c r="B427" s="336" t="s">
        <v>8</v>
      </c>
      <c r="C427" s="336" t="s">
        <v>224</v>
      </c>
      <c r="D427" s="336" t="s">
        <v>89</v>
      </c>
      <c r="E427" s="337">
        <v>395</v>
      </c>
      <c r="F427" s="338">
        <v>0</v>
      </c>
      <c r="G427" s="339">
        <v>0</v>
      </c>
      <c r="H427" s="339">
        <v>0</v>
      </c>
      <c r="I427" s="339">
        <v>118.5938</v>
      </c>
      <c r="J427" s="339">
        <v>0</v>
      </c>
      <c r="K427" s="339">
        <v>118.5938</v>
      </c>
      <c r="L427" s="339">
        <v>0</v>
      </c>
      <c r="M427" s="339">
        <v>4.8197799999999997</v>
      </c>
      <c r="N427" s="339">
        <v>4.8197799999999997</v>
      </c>
      <c r="O427" s="339">
        <v>123.41358</v>
      </c>
      <c r="P427" s="339">
        <v>13373.452029999999</v>
      </c>
      <c r="Q427" s="339">
        <v>0</v>
      </c>
      <c r="R427" s="340">
        <v>13373.452029999999</v>
      </c>
      <c r="S427" s="7"/>
      <c r="T427" s="7"/>
      <c r="U427" s="7"/>
      <c r="V427" s="7"/>
      <c r="W427" s="7"/>
      <c r="X427" s="7"/>
      <c r="Y427" s="7"/>
      <c r="Z427" s="7"/>
      <c r="AA427" s="7"/>
      <c r="AB427" s="7"/>
    </row>
    <row r="428" spans="1:28" s="315" customFormat="1" ht="13.5">
      <c r="A428" s="341"/>
      <c r="B428" s="341"/>
      <c r="C428" s="341"/>
      <c r="D428" s="336" t="s">
        <v>8</v>
      </c>
      <c r="E428" s="337">
        <v>3</v>
      </c>
      <c r="F428" s="338">
        <v>55110.683619999996</v>
      </c>
      <c r="G428" s="339">
        <v>7725.5895199999995</v>
      </c>
      <c r="H428" s="339">
        <v>62836.273139999998</v>
      </c>
      <c r="I428" s="339">
        <v>52230.91057</v>
      </c>
      <c r="J428" s="339">
        <v>31017.266960000001</v>
      </c>
      <c r="K428" s="339">
        <v>83248.177530000001</v>
      </c>
      <c r="L428" s="339">
        <v>21147.075120000001</v>
      </c>
      <c r="M428" s="339">
        <v>17211.115979999999</v>
      </c>
      <c r="N428" s="339">
        <v>38358.191100000004</v>
      </c>
      <c r="O428" s="339">
        <v>184442.64177000002</v>
      </c>
      <c r="P428" s="339">
        <v>80661.936019999994</v>
      </c>
      <c r="Q428" s="339">
        <v>15971.639150000001</v>
      </c>
      <c r="R428" s="340">
        <v>96633.575169999996</v>
      </c>
      <c r="S428" s="7"/>
      <c r="T428" s="7"/>
      <c r="U428" s="7"/>
      <c r="V428" s="7"/>
      <c r="W428" s="7"/>
      <c r="X428" s="7"/>
      <c r="Y428" s="7"/>
      <c r="Z428" s="7"/>
      <c r="AA428" s="7"/>
      <c r="AB428" s="7"/>
    </row>
    <row r="429" spans="1:28" s="315" customFormat="1" ht="13.5">
      <c r="A429" s="341"/>
      <c r="B429" s="341"/>
      <c r="C429" s="341"/>
      <c r="D429" s="341"/>
      <c r="E429" s="342">
        <v>109</v>
      </c>
      <c r="F429" s="343">
        <v>9588.5738599999986</v>
      </c>
      <c r="G429" s="344">
        <v>16470.269100000001</v>
      </c>
      <c r="H429" s="344">
        <v>26058.842960000002</v>
      </c>
      <c r="I429" s="344">
        <v>23214.409319999999</v>
      </c>
      <c r="J429" s="344">
        <v>9411.2681599999996</v>
      </c>
      <c r="K429" s="344">
        <v>32625.677480000002</v>
      </c>
      <c r="L429" s="344">
        <v>17192.461870000003</v>
      </c>
      <c r="M429" s="344">
        <v>12241.40638</v>
      </c>
      <c r="N429" s="344">
        <v>29433.86825</v>
      </c>
      <c r="O429" s="344">
        <v>88118.388689999992</v>
      </c>
      <c r="P429" s="344">
        <v>63372.129300000001</v>
      </c>
      <c r="Q429" s="344">
        <v>4487.4199500000004</v>
      </c>
      <c r="R429" s="345">
        <v>67859.549249999996</v>
      </c>
      <c r="S429" s="7"/>
      <c r="T429" s="7"/>
      <c r="U429" s="7"/>
      <c r="V429" s="7"/>
      <c r="W429" s="7"/>
      <c r="X429" s="7"/>
      <c r="Y429" s="7"/>
      <c r="Z429" s="7"/>
      <c r="AA429" s="7"/>
      <c r="AB429" s="7"/>
    </row>
    <row r="430" spans="1:28" s="315" customFormat="1" ht="13.5">
      <c r="A430" s="341"/>
      <c r="B430" s="341"/>
      <c r="C430" s="341"/>
      <c r="D430" s="341"/>
      <c r="E430" s="342">
        <v>361</v>
      </c>
      <c r="F430" s="343">
        <v>1607.29297</v>
      </c>
      <c r="G430" s="344">
        <v>1252.1531599999998</v>
      </c>
      <c r="H430" s="344">
        <v>2859.4461299999998</v>
      </c>
      <c r="I430" s="344">
        <v>22699.1502</v>
      </c>
      <c r="J430" s="344">
        <v>8823.8386300000002</v>
      </c>
      <c r="K430" s="344">
        <v>31522.988829999998</v>
      </c>
      <c r="L430" s="344">
        <v>12867.371859999999</v>
      </c>
      <c r="M430" s="344">
        <v>8481.6067800000001</v>
      </c>
      <c r="N430" s="344">
        <v>21348.978640000001</v>
      </c>
      <c r="O430" s="344">
        <v>55731.4136</v>
      </c>
      <c r="P430" s="344">
        <v>51570.58135</v>
      </c>
      <c r="Q430" s="344">
        <v>1617.6406000000002</v>
      </c>
      <c r="R430" s="345">
        <v>53188.221950000006</v>
      </c>
      <c r="S430" s="7"/>
      <c r="T430" s="7"/>
      <c r="U430" s="7"/>
      <c r="V430" s="7"/>
      <c r="W430" s="7"/>
      <c r="X430" s="7"/>
      <c r="Y430" s="7"/>
      <c r="Z430" s="7"/>
      <c r="AA430" s="7"/>
      <c r="AB430" s="7"/>
    </row>
    <row r="431" spans="1:28" s="315" customFormat="1" ht="13.5">
      <c r="A431" s="341"/>
      <c r="B431" s="341"/>
      <c r="C431" s="341"/>
      <c r="D431" s="336" t="s">
        <v>93</v>
      </c>
      <c r="E431" s="337">
        <v>319</v>
      </c>
      <c r="F431" s="338">
        <v>1317.2499399999999</v>
      </c>
      <c r="G431" s="339">
        <v>129.32452000000001</v>
      </c>
      <c r="H431" s="339">
        <v>1446.57446</v>
      </c>
      <c r="I431" s="339">
        <v>23243.50807</v>
      </c>
      <c r="J431" s="339">
        <v>3806.4098399999998</v>
      </c>
      <c r="K431" s="339">
        <v>27049.91791</v>
      </c>
      <c r="L431" s="339">
        <v>8530.2884800000011</v>
      </c>
      <c r="M431" s="339">
        <v>2747.0496200000002</v>
      </c>
      <c r="N431" s="339">
        <v>11277.338099999999</v>
      </c>
      <c r="O431" s="339">
        <v>39773.830470000001</v>
      </c>
      <c r="P431" s="339">
        <v>45167.495790000001</v>
      </c>
      <c r="Q431" s="339">
        <v>553.80848000000003</v>
      </c>
      <c r="R431" s="340">
        <v>45721.304270000001</v>
      </c>
      <c r="S431" s="7"/>
      <c r="T431" s="7"/>
      <c r="U431" s="7"/>
      <c r="V431" s="7"/>
      <c r="W431" s="7"/>
      <c r="X431" s="7"/>
      <c r="Y431" s="7"/>
      <c r="Z431" s="7"/>
      <c r="AA431" s="7"/>
      <c r="AB431" s="7"/>
    </row>
    <row r="432" spans="1:28" s="315" customFormat="1" ht="13.5">
      <c r="A432" s="341"/>
      <c r="B432" s="341"/>
      <c r="C432" s="341"/>
      <c r="D432" s="336" t="s">
        <v>225</v>
      </c>
      <c r="E432" s="337">
        <v>91</v>
      </c>
      <c r="F432" s="338">
        <v>22705.511589999998</v>
      </c>
      <c r="G432" s="339">
        <v>21959.205260000002</v>
      </c>
      <c r="H432" s="339">
        <v>44664.716850000004</v>
      </c>
      <c r="I432" s="339">
        <v>27989.260260000003</v>
      </c>
      <c r="J432" s="339">
        <v>20476.922289999999</v>
      </c>
      <c r="K432" s="339">
        <v>48466.182549999998</v>
      </c>
      <c r="L432" s="339">
        <v>25680.593230000002</v>
      </c>
      <c r="M432" s="339">
        <v>21955.219949999999</v>
      </c>
      <c r="N432" s="339">
        <v>47635.813179999997</v>
      </c>
      <c r="O432" s="339">
        <v>140766.71258000002</v>
      </c>
      <c r="P432" s="339">
        <v>227643.48066</v>
      </c>
      <c r="Q432" s="339">
        <v>229300.46452000001</v>
      </c>
      <c r="R432" s="340">
        <v>456943.94517999998</v>
      </c>
      <c r="S432" s="7"/>
      <c r="T432" s="7"/>
      <c r="U432" s="7"/>
      <c r="V432" s="7"/>
      <c r="W432" s="7"/>
      <c r="X432" s="7"/>
      <c r="Y432" s="7"/>
      <c r="Z432" s="7"/>
      <c r="AA432" s="7"/>
      <c r="AB432" s="7"/>
    </row>
    <row r="433" spans="1:28" s="315" customFormat="1" ht="13.5">
      <c r="A433" s="341"/>
      <c r="B433" s="336" t="s">
        <v>9</v>
      </c>
      <c r="C433" s="336" t="s">
        <v>9</v>
      </c>
      <c r="D433" s="336" t="s">
        <v>9</v>
      </c>
      <c r="E433" s="337">
        <v>111</v>
      </c>
      <c r="F433" s="338">
        <v>47259.51369</v>
      </c>
      <c r="G433" s="339">
        <v>13602.60943</v>
      </c>
      <c r="H433" s="339">
        <v>60862.123119999997</v>
      </c>
      <c r="I433" s="339">
        <v>98399.838780000005</v>
      </c>
      <c r="J433" s="339">
        <v>80663.864730000001</v>
      </c>
      <c r="K433" s="339">
        <v>179063.70350999999</v>
      </c>
      <c r="L433" s="339">
        <v>50085.079079999996</v>
      </c>
      <c r="M433" s="339">
        <v>84252.705569999991</v>
      </c>
      <c r="N433" s="339">
        <v>134337.78465000002</v>
      </c>
      <c r="O433" s="339">
        <v>374263.61127999995</v>
      </c>
      <c r="P433" s="339">
        <v>384066.90292999998</v>
      </c>
      <c r="Q433" s="339">
        <v>9794.478720000001</v>
      </c>
      <c r="R433" s="340">
        <v>393861.38165</v>
      </c>
      <c r="S433" s="7"/>
      <c r="T433" s="7"/>
      <c r="U433" s="7"/>
      <c r="V433" s="7"/>
      <c r="W433" s="7"/>
      <c r="X433" s="7"/>
      <c r="Y433" s="7"/>
      <c r="Z433" s="7"/>
      <c r="AA433" s="7"/>
      <c r="AB433" s="7"/>
    </row>
    <row r="434" spans="1:28" s="315" customFormat="1" ht="13.5">
      <c r="A434" s="341"/>
      <c r="B434" s="341"/>
      <c r="C434" s="341"/>
      <c r="D434" s="341"/>
      <c r="E434" s="342">
        <v>314</v>
      </c>
      <c r="F434" s="343">
        <v>638.55115000000001</v>
      </c>
      <c r="G434" s="344">
        <v>324.6361</v>
      </c>
      <c r="H434" s="344">
        <v>963.18724999999995</v>
      </c>
      <c r="I434" s="344">
        <v>19335.881850000002</v>
      </c>
      <c r="J434" s="344">
        <v>17260.082469999998</v>
      </c>
      <c r="K434" s="344">
        <v>36595.964319999999</v>
      </c>
      <c r="L434" s="344">
        <v>11195.845009999999</v>
      </c>
      <c r="M434" s="344">
        <v>11541.19123</v>
      </c>
      <c r="N434" s="344">
        <v>22737.036239999998</v>
      </c>
      <c r="O434" s="344">
        <v>60296.187810000003</v>
      </c>
      <c r="P434" s="344">
        <v>71801.548479999998</v>
      </c>
      <c r="Q434" s="344">
        <v>3406.87509</v>
      </c>
      <c r="R434" s="345">
        <v>75208.423569999999</v>
      </c>
      <c r="S434" s="7"/>
      <c r="T434" s="7"/>
      <c r="U434" s="7"/>
      <c r="V434" s="7"/>
      <c r="W434" s="7"/>
      <c r="X434" s="7"/>
      <c r="Y434" s="7"/>
      <c r="Z434" s="7"/>
      <c r="AA434" s="7"/>
      <c r="AB434" s="7"/>
    </row>
    <row r="435" spans="1:28" s="315" customFormat="1" ht="13.5">
      <c r="A435" s="341"/>
      <c r="B435" s="341"/>
      <c r="C435" s="341"/>
      <c r="D435" s="336" t="s">
        <v>320</v>
      </c>
      <c r="E435" s="337">
        <v>359</v>
      </c>
      <c r="F435" s="338">
        <v>2071.56639</v>
      </c>
      <c r="G435" s="339">
        <v>562.57055000000003</v>
      </c>
      <c r="H435" s="339">
        <v>2634.1369399999999</v>
      </c>
      <c r="I435" s="339">
        <v>13369.315990000001</v>
      </c>
      <c r="J435" s="339">
        <v>9452.668810000001</v>
      </c>
      <c r="K435" s="339">
        <v>22821.984800000002</v>
      </c>
      <c r="L435" s="339">
        <v>6684.8856799999994</v>
      </c>
      <c r="M435" s="339">
        <v>4754.4331299999994</v>
      </c>
      <c r="N435" s="339">
        <v>11439.318810000001</v>
      </c>
      <c r="O435" s="339">
        <v>36895.440549999999</v>
      </c>
      <c r="P435" s="339">
        <v>64246.708129999999</v>
      </c>
      <c r="Q435" s="339">
        <v>0</v>
      </c>
      <c r="R435" s="340">
        <v>64246.708129999999</v>
      </c>
      <c r="S435" s="7"/>
      <c r="T435" s="7"/>
      <c r="U435" s="7"/>
      <c r="V435" s="7"/>
      <c r="W435" s="7"/>
      <c r="X435" s="7"/>
      <c r="Y435" s="7"/>
      <c r="Z435" s="7"/>
      <c r="AA435" s="7"/>
      <c r="AB435" s="7"/>
    </row>
    <row r="436" spans="1:28" s="315" customFormat="1" ht="13.5">
      <c r="A436" s="341"/>
      <c r="B436" s="341"/>
      <c r="C436" s="341"/>
      <c r="D436" s="336" t="s">
        <v>229</v>
      </c>
      <c r="E436" s="337">
        <v>389</v>
      </c>
      <c r="F436" s="338">
        <v>1840.21532</v>
      </c>
      <c r="G436" s="339">
        <v>410.27553999999998</v>
      </c>
      <c r="H436" s="339">
        <v>2250.4908599999999</v>
      </c>
      <c r="I436" s="339">
        <v>14253.9341</v>
      </c>
      <c r="J436" s="339">
        <v>8704.9378400000005</v>
      </c>
      <c r="K436" s="339">
        <v>22958.871940000001</v>
      </c>
      <c r="L436" s="339">
        <v>8436.0946300000014</v>
      </c>
      <c r="M436" s="339">
        <v>6047.0129100000004</v>
      </c>
      <c r="N436" s="339">
        <v>14483.107539999999</v>
      </c>
      <c r="O436" s="339">
        <v>39692.470340000007</v>
      </c>
      <c r="P436" s="339">
        <v>60762.574049999996</v>
      </c>
      <c r="Q436" s="339">
        <v>0</v>
      </c>
      <c r="R436" s="340">
        <v>60762.574049999996</v>
      </c>
      <c r="S436" s="7"/>
      <c r="T436" s="7"/>
      <c r="U436" s="7"/>
      <c r="V436" s="7"/>
      <c r="W436" s="7"/>
      <c r="X436" s="7"/>
      <c r="Y436" s="7"/>
      <c r="Z436" s="7"/>
      <c r="AA436" s="7"/>
      <c r="AB436" s="7"/>
    </row>
    <row r="437" spans="1:28" s="315" customFormat="1" ht="13.5">
      <c r="A437" s="341"/>
      <c r="B437" s="336" t="s">
        <v>234</v>
      </c>
      <c r="C437" s="336" t="s">
        <v>234</v>
      </c>
      <c r="D437" s="336" t="s">
        <v>234</v>
      </c>
      <c r="E437" s="337">
        <v>246</v>
      </c>
      <c r="F437" s="338">
        <v>10004.341339999999</v>
      </c>
      <c r="G437" s="339">
        <v>1859.85499</v>
      </c>
      <c r="H437" s="339">
        <v>11864.196330000001</v>
      </c>
      <c r="I437" s="339">
        <v>36576.862679999998</v>
      </c>
      <c r="J437" s="339">
        <v>6338.9918099999995</v>
      </c>
      <c r="K437" s="339">
        <v>42915.854490000005</v>
      </c>
      <c r="L437" s="339">
        <v>21902.470940000003</v>
      </c>
      <c r="M437" s="339">
        <v>7962.6975000000002</v>
      </c>
      <c r="N437" s="339">
        <v>29865.168440000001</v>
      </c>
      <c r="O437" s="339">
        <v>84645.219260000013</v>
      </c>
      <c r="P437" s="339">
        <v>165719.40682</v>
      </c>
      <c r="Q437" s="339">
        <v>343.04159999999996</v>
      </c>
      <c r="R437" s="340">
        <v>166062.44842</v>
      </c>
      <c r="S437" s="7"/>
      <c r="T437" s="7"/>
      <c r="U437" s="7"/>
      <c r="V437" s="7"/>
      <c r="W437" s="7"/>
      <c r="X437" s="7"/>
      <c r="Y437" s="7"/>
      <c r="Z437" s="7"/>
      <c r="AA437" s="7"/>
      <c r="AB437" s="7"/>
    </row>
    <row r="438" spans="1:28" s="315" customFormat="1" ht="13.5">
      <c r="A438" s="341"/>
      <c r="B438" s="341"/>
      <c r="C438" s="341"/>
      <c r="D438" s="341"/>
      <c r="E438" s="342">
        <v>346</v>
      </c>
      <c r="F438" s="343">
        <v>1203.8347800000001</v>
      </c>
      <c r="G438" s="344">
        <v>83.17958999999999</v>
      </c>
      <c r="H438" s="344">
        <v>1287.0143700000001</v>
      </c>
      <c r="I438" s="344">
        <v>12113.436230000001</v>
      </c>
      <c r="J438" s="344">
        <v>3464.8252499999999</v>
      </c>
      <c r="K438" s="344">
        <v>15578.261480000001</v>
      </c>
      <c r="L438" s="344">
        <v>6184.3900800000001</v>
      </c>
      <c r="M438" s="344">
        <v>2852.04025</v>
      </c>
      <c r="N438" s="344">
        <v>9036.4303299999992</v>
      </c>
      <c r="O438" s="344">
        <v>25901.706180000001</v>
      </c>
      <c r="P438" s="344">
        <v>80090.034950000001</v>
      </c>
      <c r="Q438" s="344">
        <v>0</v>
      </c>
      <c r="R438" s="345">
        <v>80090.034950000001</v>
      </c>
      <c r="S438" s="7"/>
      <c r="T438" s="7"/>
      <c r="U438" s="7"/>
      <c r="V438" s="7"/>
      <c r="W438" s="7"/>
      <c r="X438" s="7"/>
      <c r="Y438" s="7"/>
      <c r="Z438" s="7"/>
      <c r="AA438" s="7"/>
      <c r="AB438" s="7"/>
    </row>
    <row r="439" spans="1:28" s="315" customFormat="1" ht="13.5">
      <c r="A439" s="341"/>
      <c r="B439" s="336" t="s">
        <v>12</v>
      </c>
      <c r="C439" s="336" t="s">
        <v>237</v>
      </c>
      <c r="D439" s="336" t="s">
        <v>238</v>
      </c>
      <c r="E439" s="337">
        <v>183</v>
      </c>
      <c r="F439" s="338">
        <v>8071.2416399999993</v>
      </c>
      <c r="G439" s="339">
        <v>2403.826</v>
      </c>
      <c r="H439" s="339">
        <v>10475.067640000001</v>
      </c>
      <c r="I439" s="339">
        <v>21418.78932</v>
      </c>
      <c r="J439" s="339">
        <v>7274.3768899999995</v>
      </c>
      <c r="K439" s="339">
        <v>28693.166209999999</v>
      </c>
      <c r="L439" s="339">
        <v>12201.33203</v>
      </c>
      <c r="M439" s="339">
        <v>7726.1765500000001</v>
      </c>
      <c r="N439" s="339">
        <v>19927.508579999998</v>
      </c>
      <c r="O439" s="339">
        <v>59095.742429999998</v>
      </c>
      <c r="P439" s="339">
        <v>151791.44915999999</v>
      </c>
      <c r="Q439" s="339">
        <v>66542.844169999997</v>
      </c>
      <c r="R439" s="340">
        <v>218334.29333000001</v>
      </c>
      <c r="S439" s="7"/>
      <c r="T439" s="7"/>
      <c r="U439" s="7"/>
      <c r="V439" s="7"/>
      <c r="W439" s="7"/>
      <c r="X439" s="7"/>
      <c r="Y439" s="7"/>
      <c r="Z439" s="7"/>
      <c r="AA439" s="7"/>
      <c r="AB439" s="7"/>
    </row>
    <row r="440" spans="1:28" s="315" customFormat="1" ht="13.5">
      <c r="A440" s="341"/>
      <c r="B440" s="341"/>
      <c r="C440" s="336" t="s">
        <v>12</v>
      </c>
      <c r="D440" s="336" t="s">
        <v>12</v>
      </c>
      <c r="E440" s="337">
        <v>182</v>
      </c>
      <c r="F440" s="338">
        <v>23237.93765</v>
      </c>
      <c r="G440" s="339">
        <v>11561.083359999999</v>
      </c>
      <c r="H440" s="339">
        <v>34799.021009999997</v>
      </c>
      <c r="I440" s="339">
        <v>38123.027170000001</v>
      </c>
      <c r="J440" s="339">
        <v>17412.58626</v>
      </c>
      <c r="K440" s="339">
        <v>55535.613429999998</v>
      </c>
      <c r="L440" s="339">
        <v>18646.6142</v>
      </c>
      <c r="M440" s="339">
        <v>13687.742789999998</v>
      </c>
      <c r="N440" s="339">
        <v>32334.356989999997</v>
      </c>
      <c r="O440" s="339">
        <v>122668.99143000001</v>
      </c>
      <c r="P440" s="339">
        <v>119148.10622</v>
      </c>
      <c r="Q440" s="339">
        <v>165405.41884999999</v>
      </c>
      <c r="R440" s="340">
        <v>284553.52506999997</v>
      </c>
      <c r="S440" s="7"/>
      <c r="T440" s="7"/>
      <c r="U440" s="7"/>
      <c r="V440" s="7"/>
      <c r="W440" s="7"/>
      <c r="X440" s="7"/>
      <c r="Y440" s="7"/>
      <c r="Z440" s="7"/>
      <c r="AA440" s="7"/>
      <c r="AB440" s="7"/>
    </row>
    <row r="441" spans="1:28" s="315" customFormat="1" ht="13.5">
      <c r="A441" s="341"/>
      <c r="B441" s="341"/>
      <c r="C441" s="336" t="s">
        <v>241</v>
      </c>
      <c r="D441" s="336" t="s">
        <v>241</v>
      </c>
      <c r="E441" s="337">
        <v>237</v>
      </c>
      <c r="F441" s="338">
        <v>2612.2523799999999</v>
      </c>
      <c r="G441" s="339">
        <v>741.31812000000002</v>
      </c>
      <c r="H441" s="339">
        <v>3353.5704999999998</v>
      </c>
      <c r="I441" s="339">
        <v>17470.29048</v>
      </c>
      <c r="J441" s="339">
        <v>3549.8549400000002</v>
      </c>
      <c r="K441" s="339">
        <v>21020.145420000001</v>
      </c>
      <c r="L441" s="339">
        <v>7541.7967199999994</v>
      </c>
      <c r="M441" s="339">
        <v>2244.33698</v>
      </c>
      <c r="N441" s="339">
        <v>9786.1336999999985</v>
      </c>
      <c r="O441" s="339">
        <v>34159.849620000001</v>
      </c>
      <c r="P441" s="339">
        <v>41559.8609</v>
      </c>
      <c r="Q441" s="339">
        <v>2328.0958999999998</v>
      </c>
      <c r="R441" s="340">
        <v>43887.9568</v>
      </c>
      <c r="S441" s="7"/>
      <c r="T441" s="7"/>
      <c r="U441" s="7"/>
      <c r="V441" s="7"/>
      <c r="W441" s="7"/>
      <c r="X441" s="7"/>
      <c r="Y441" s="7"/>
      <c r="Z441" s="7"/>
      <c r="AA441" s="7"/>
      <c r="AB441" s="7"/>
    </row>
    <row r="442" spans="1:28" s="315" customFormat="1" ht="13.5">
      <c r="A442" s="341"/>
      <c r="B442" s="336" t="s">
        <v>242</v>
      </c>
      <c r="C442" s="336" t="s">
        <v>243</v>
      </c>
      <c r="D442" s="336" t="s">
        <v>243</v>
      </c>
      <c r="E442" s="337">
        <v>375</v>
      </c>
      <c r="F442" s="338">
        <v>328.62397999999996</v>
      </c>
      <c r="G442" s="339">
        <v>53.947300000000006</v>
      </c>
      <c r="H442" s="339">
        <v>382.57128</v>
      </c>
      <c r="I442" s="339">
        <v>8103.0247300000001</v>
      </c>
      <c r="J442" s="339">
        <v>2440.00864</v>
      </c>
      <c r="K442" s="339">
        <v>10543.033369999999</v>
      </c>
      <c r="L442" s="339">
        <v>5200.9189500000002</v>
      </c>
      <c r="M442" s="339">
        <v>1874.9160300000001</v>
      </c>
      <c r="N442" s="339">
        <v>7075.8349800000005</v>
      </c>
      <c r="O442" s="339">
        <v>18001.439630000001</v>
      </c>
      <c r="P442" s="339">
        <v>70970.126700000008</v>
      </c>
      <c r="Q442" s="339">
        <v>0</v>
      </c>
      <c r="R442" s="340">
        <v>70970.126700000008</v>
      </c>
      <c r="S442" s="7"/>
      <c r="T442" s="7"/>
      <c r="U442" s="7"/>
      <c r="V442" s="7"/>
      <c r="W442" s="7"/>
      <c r="X442" s="7"/>
      <c r="Y442" s="7"/>
      <c r="Z442" s="7"/>
      <c r="AA442" s="7"/>
      <c r="AB442" s="7"/>
    </row>
    <row r="443" spans="1:28" s="315" customFormat="1" ht="13.5">
      <c r="A443" s="341"/>
      <c r="B443" s="341"/>
      <c r="C443" s="336" t="s">
        <v>245</v>
      </c>
      <c r="D443" s="336" t="s">
        <v>246</v>
      </c>
      <c r="E443" s="337">
        <v>308</v>
      </c>
      <c r="F443" s="338">
        <v>1698.0020500000001</v>
      </c>
      <c r="G443" s="339">
        <v>197.04426000000001</v>
      </c>
      <c r="H443" s="339">
        <v>1895.0463099999999</v>
      </c>
      <c r="I443" s="339">
        <v>23449.131229999999</v>
      </c>
      <c r="J443" s="339">
        <v>7888.8194899999999</v>
      </c>
      <c r="K443" s="339">
        <v>31337.950719999997</v>
      </c>
      <c r="L443" s="339">
        <v>14528.46644</v>
      </c>
      <c r="M443" s="339">
        <v>6814.5330700000004</v>
      </c>
      <c r="N443" s="339">
        <v>21342.999510000001</v>
      </c>
      <c r="O443" s="339">
        <v>54575.99654</v>
      </c>
      <c r="P443" s="339">
        <v>163154.50233000002</v>
      </c>
      <c r="Q443" s="339">
        <v>0</v>
      </c>
      <c r="R443" s="340">
        <v>163154.50233000002</v>
      </c>
      <c r="S443" s="7"/>
      <c r="T443" s="7"/>
      <c r="U443" s="7"/>
      <c r="V443" s="7"/>
      <c r="W443" s="7"/>
      <c r="X443" s="7"/>
      <c r="Y443" s="7"/>
      <c r="Z443" s="7"/>
      <c r="AA443" s="7"/>
      <c r="AB443" s="7"/>
    </row>
    <row r="444" spans="1:28" s="315" customFormat="1" ht="13.5">
      <c r="A444" s="341"/>
      <c r="B444" s="341"/>
      <c r="C444" s="341"/>
      <c r="D444" s="336" t="s">
        <v>245</v>
      </c>
      <c r="E444" s="337">
        <v>107</v>
      </c>
      <c r="F444" s="338">
        <v>17534.795730000002</v>
      </c>
      <c r="G444" s="339">
        <v>2861.32897</v>
      </c>
      <c r="H444" s="339">
        <v>20396.1247</v>
      </c>
      <c r="I444" s="339">
        <v>67172.533150000003</v>
      </c>
      <c r="J444" s="339">
        <v>14370.79495</v>
      </c>
      <c r="K444" s="339">
        <v>81543.328099999999</v>
      </c>
      <c r="L444" s="339">
        <v>36460.993040000001</v>
      </c>
      <c r="M444" s="339">
        <v>23767.01309</v>
      </c>
      <c r="N444" s="339">
        <v>60228.006130000002</v>
      </c>
      <c r="O444" s="339">
        <v>162167.45892999999</v>
      </c>
      <c r="P444" s="339">
        <v>264322.66152999998</v>
      </c>
      <c r="Q444" s="339">
        <v>4749.9914500000004</v>
      </c>
      <c r="R444" s="340">
        <v>269072.65298000001</v>
      </c>
      <c r="S444" s="7"/>
      <c r="T444" s="7"/>
      <c r="U444" s="7"/>
      <c r="V444" s="7"/>
      <c r="W444" s="7"/>
      <c r="X444" s="7"/>
      <c r="Y444" s="7"/>
      <c r="Z444" s="7"/>
      <c r="AA444" s="7"/>
      <c r="AB444" s="7"/>
    </row>
    <row r="445" spans="1:28" s="315" customFormat="1" ht="13.5">
      <c r="A445" s="341"/>
      <c r="B445" s="341"/>
      <c r="C445" s="341"/>
      <c r="D445" s="341"/>
      <c r="E445" s="342">
        <v>304</v>
      </c>
      <c r="F445" s="343">
        <v>247.30966000000001</v>
      </c>
      <c r="G445" s="344">
        <v>7.7065600000000005</v>
      </c>
      <c r="H445" s="344">
        <v>255.01622</v>
      </c>
      <c r="I445" s="344">
        <v>16452.295310000001</v>
      </c>
      <c r="J445" s="344">
        <v>3935.2557599999996</v>
      </c>
      <c r="K445" s="344">
        <v>20387.551070000001</v>
      </c>
      <c r="L445" s="344">
        <v>6357.8184700000002</v>
      </c>
      <c r="M445" s="344">
        <v>2356.19074</v>
      </c>
      <c r="N445" s="344">
        <v>8714.0092100000002</v>
      </c>
      <c r="O445" s="344">
        <v>29356.576499999999</v>
      </c>
      <c r="P445" s="344">
        <v>53658.594779999999</v>
      </c>
      <c r="Q445" s="344">
        <v>2042.26702</v>
      </c>
      <c r="R445" s="345">
        <v>55700.861799999999</v>
      </c>
      <c r="S445" s="7"/>
      <c r="T445" s="7"/>
      <c r="U445" s="7"/>
      <c r="V445" s="7"/>
      <c r="W445" s="7"/>
      <c r="X445" s="7"/>
      <c r="Y445" s="7"/>
      <c r="Z445" s="7"/>
      <c r="AA445" s="7"/>
      <c r="AB445" s="7"/>
    </row>
    <row r="446" spans="1:28" s="315" customFormat="1" ht="13.5">
      <c r="A446" s="341"/>
      <c r="B446" s="336" t="s">
        <v>14</v>
      </c>
      <c r="C446" s="336" t="s">
        <v>256</v>
      </c>
      <c r="D446" s="336" t="s">
        <v>256</v>
      </c>
      <c r="E446" s="337">
        <v>94</v>
      </c>
      <c r="F446" s="338">
        <v>73367.902700000006</v>
      </c>
      <c r="G446" s="339">
        <v>90720.725189999997</v>
      </c>
      <c r="H446" s="339">
        <v>164088.62788999997</v>
      </c>
      <c r="I446" s="339">
        <v>79875.94644</v>
      </c>
      <c r="J446" s="339">
        <v>35457.309119999998</v>
      </c>
      <c r="K446" s="339">
        <v>115333.25556000001</v>
      </c>
      <c r="L446" s="339">
        <v>55343.811070000003</v>
      </c>
      <c r="M446" s="339">
        <v>36678.052510000001</v>
      </c>
      <c r="N446" s="339">
        <v>92021.863580000005</v>
      </c>
      <c r="O446" s="339">
        <v>371443.74702999997</v>
      </c>
      <c r="P446" s="339">
        <v>541572.37879999995</v>
      </c>
      <c r="Q446" s="339">
        <v>399765.98450000002</v>
      </c>
      <c r="R446" s="340">
        <v>941338.36329999997</v>
      </c>
      <c r="S446" s="7"/>
      <c r="T446" s="7"/>
      <c r="U446" s="7"/>
      <c r="V446" s="7"/>
      <c r="W446" s="7"/>
      <c r="X446" s="7"/>
      <c r="Y446" s="7"/>
      <c r="Z446" s="7"/>
      <c r="AA446" s="7"/>
      <c r="AB446" s="7"/>
    </row>
    <row r="447" spans="1:28" s="315" customFormat="1" ht="13.5">
      <c r="A447" s="341"/>
      <c r="B447" s="341"/>
      <c r="C447" s="341"/>
      <c r="D447" s="341"/>
      <c r="E447" s="342">
        <v>103</v>
      </c>
      <c r="F447" s="343">
        <v>15720.65876</v>
      </c>
      <c r="G447" s="344">
        <v>3327.6200099999996</v>
      </c>
      <c r="H447" s="344">
        <v>19048.278770000001</v>
      </c>
      <c r="I447" s="344">
        <v>18019.354629999998</v>
      </c>
      <c r="J447" s="344">
        <v>4203.4732199999999</v>
      </c>
      <c r="K447" s="344">
        <v>22222.827850000001</v>
      </c>
      <c r="L447" s="344">
        <v>9308.509</v>
      </c>
      <c r="M447" s="344">
        <v>5688.4600399999999</v>
      </c>
      <c r="N447" s="344">
        <v>14996.96904</v>
      </c>
      <c r="O447" s="344">
        <v>56268.075659999995</v>
      </c>
      <c r="P447" s="344">
        <v>159546.68416</v>
      </c>
      <c r="Q447" s="344">
        <v>7276.77268</v>
      </c>
      <c r="R447" s="345">
        <v>166823.45684</v>
      </c>
      <c r="S447" s="7"/>
      <c r="T447" s="7"/>
      <c r="U447" s="7"/>
      <c r="V447" s="7"/>
      <c r="W447" s="7"/>
      <c r="X447" s="7"/>
      <c r="Y447" s="7"/>
      <c r="Z447" s="7"/>
      <c r="AA447" s="7"/>
      <c r="AB447" s="7"/>
    </row>
    <row r="448" spans="1:28" s="315" customFormat="1" ht="13.5">
      <c r="A448" s="341"/>
      <c r="B448" s="341"/>
      <c r="C448" s="341"/>
      <c r="D448" s="341"/>
      <c r="E448" s="342">
        <v>291</v>
      </c>
      <c r="F448" s="343">
        <v>1039.33879</v>
      </c>
      <c r="G448" s="344">
        <v>347.95841999999999</v>
      </c>
      <c r="H448" s="344">
        <v>1387.29721</v>
      </c>
      <c r="I448" s="344">
        <v>32476.430909999999</v>
      </c>
      <c r="J448" s="344">
        <v>20402.907469999998</v>
      </c>
      <c r="K448" s="344">
        <v>52879.338380000001</v>
      </c>
      <c r="L448" s="344">
        <v>21334.427339999998</v>
      </c>
      <c r="M448" s="344">
        <v>16497.95996</v>
      </c>
      <c r="N448" s="344">
        <v>37832.387299999995</v>
      </c>
      <c r="O448" s="344">
        <v>92099.022890000007</v>
      </c>
      <c r="P448" s="344">
        <v>104838.56431999999</v>
      </c>
      <c r="Q448" s="344">
        <v>7041.22606</v>
      </c>
      <c r="R448" s="345">
        <v>111879.79037999999</v>
      </c>
      <c r="S448" s="7"/>
      <c r="T448" s="7"/>
      <c r="U448" s="7"/>
      <c r="V448" s="7"/>
      <c r="W448" s="7"/>
      <c r="X448" s="7"/>
      <c r="Y448" s="7"/>
      <c r="Z448" s="7"/>
      <c r="AA448" s="7"/>
      <c r="AB448" s="7"/>
    </row>
    <row r="449" spans="1:28" s="315" customFormat="1" ht="13.5">
      <c r="A449" s="341"/>
      <c r="B449" s="341"/>
      <c r="C449" s="341"/>
      <c r="D449" s="341"/>
      <c r="E449" s="342">
        <v>328</v>
      </c>
      <c r="F449" s="343">
        <v>7612.5444100000004</v>
      </c>
      <c r="G449" s="344">
        <v>4324.7150000000001</v>
      </c>
      <c r="H449" s="344">
        <v>11937.259410000001</v>
      </c>
      <c r="I449" s="344">
        <v>21490.512159999998</v>
      </c>
      <c r="J449" s="344">
        <v>10076.110349999999</v>
      </c>
      <c r="K449" s="344">
        <v>31566.622510000001</v>
      </c>
      <c r="L449" s="344">
        <v>15575.9429</v>
      </c>
      <c r="M449" s="344">
        <v>12214.71473</v>
      </c>
      <c r="N449" s="344">
        <v>27790.657629999998</v>
      </c>
      <c r="O449" s="344">
        <v>71294.539550000001</v>
      </c>
      <c r="P449" s="344">
        <v>119925.34423999999</v>
      </c>
      <c r="Q449" s="344">
        <v>5155.77459</v>
      </c>
      <c r="R449" s="345">
        <v>125081.11882999999</v>
      </c>
      <c r="S449" s="7"/>
      <c r="T449" s="7"/>
      <c r="U449" s="7"/>
      <c r="V449" s="7"/>
      <c r="W449" s="7"/>
      <c r="X449" s="7"/>
      <c r="Y449" s="7"/>
      <c r="Z449" s="7"/>
      <c r="AA449" s="7"/>
      <c r="AB449" s="7"/>
    </row>
    <row r="450" spans="1:28" s="315" customFormat="1" ht="13.5">
      <c r="A450" s="341"/>
      <c r="B450" s="341"/>
      <c r="C450" s="341"/>
      <c r="D450" s="341"/>
      <c r="E450" s="342">
        <v>280</v>
      </c>
      <c r="F450" s="343">
        <v>7504.9854699999996</v>
      </c>
      <c r="G450" s="344">
        <v>4599.4021500000008</v>
      </c>
      <c r="H450" s="344">
        <v>12104.38762</v>
      </c>
      <c r="I450" s="344">
        <v>24638.017769999999</v>
      </c>
      <c r="J450" s="344">
        <v>9411.4300899999998</v>
      </c>
      <c r="K450" s="344">
        <v>34049.44786</v>
      </c>
      <c r="L450" s="344">
        <v>15153.034810000001</v>
      </c>
      <c r="M450" s="344">
        <v>12396.9764</v>
      </c>
      <c r="N450" s="344">
        <v>27550.011210000001</v>
      </c>
      <c r="O450" s="344">
        <v>73703.846689999991</v>
      </c>
      <c r="P450" s="344">
        <v>119375.24915999999</v>
      </c>
      <c r="Q450" s="344">
        <v>1512.8284900000001</v>
      </c>
      <c r="R450" s="345">
        <v>120888.07765000001</v>
      </c>
      <c r="S450" s="7"/>
      <c r="T450" s="7"/>
      <c r="U450" s="7"/>
      <c r="V450" s="7"/>
      <c r="W450" s="7"/>
      <c r="X450" s="7"/>
      <c r="Y450" s="7"/>
      <c r="Z450" s="7"/>
      <c r="AA450" s="7"/>
      <c r="AB450" s="7"/>
    </row>
    <row r="451" spans="1:28" s="315" customFormat="1" ht="13.5">
      <c r="A451" s="341"/>
      <c r="B451" s="341"/>
      <c r="C451" s="341"/>
      <c r="D451" s="341"/>
      <c r="E451" s="342">
        <v>297</v>
      </c>
      <c r="F451" s="343">
        <v>20847.13319</v>
      </c>
      <c r="G451" s="344">
        <v>5264.8676500000001</v>
      </c>
      <c r="H451" s="344">
        <v>26112.000840000001</v>
      </c>
      <c r="I451" s="344">
        <v>29676.668180000001</v>
      </c>
      <c r="J451" s="344">
        <v>10854.76398</v>
      </c>
      <c r="K451" s="344">
        <v>40531.432159999997</v>
      </c>
      <c r="L451" s="344">
        <v>20398.29436</v>
      </c>
      <c r="M451" s="344">
        <v>4349.9449199999999</v>
      </c>
      <c r="N451" s="344">
        <v>24748.239280000002</v>
      </c>
      <c r="O451" s="344">
        <v>91391.672279999999</v>
      </c>
      <c r="P451" s="344">
        <v>112563.49844</v>
      </c>
      <c r="Q451" s="344">
        <v>8565.2535200000002</v>
      </c>
      <c r="R451" s="345">
        <v>121128.75195999999</v>
      </c>
      <c r="S451" s="7"/>
      <c r="T451" s="7"/>
      <c r="U451" s="7"/>
      <c r="V451" s="7"/>
      <c r="W451" s="7"/>
      <c r="X451" s="7"/>
      <c r="Y451" s="7"/>
      <c r="Z451" s="7"/>
      <c r="AA451" s="7"/>
      <c r="AB451" s="7"/>
    </row>
    <row r="452" spans="1:28" s="315" customFormat="1" ht="13.5">
      <c r="A452" s="341"/>
      <c r="B452" s="336" t="s">
        <v>15</v>
      </c>
      <c r="C452" s="336" t="s">
        <v>259</v>
      </c>
      <c r="D452" s="336" t="s">
        <v>259</v>
      </c>
      <c r="E452" s="337">
        <v>93</v>
      </c>
      <c r="F452" s="338">
        <v>17828.877410000001</v>
      </c>
      <c r="G452" s="339">
        <v>33223.632369999999</v>
      </c>
      <c r="H452" s="339">
        <v>51052.50978</v>
      </c>
      <c r="I452" s="339">
        <v>137198.12784</v>
      </c>
      <c r="J452" s="339">
        <v>58715.148700000005</v>
      </c>
      <c r="K452" s="339">
        <v>195913.27653999999</v>
      </c>
      <c r="L452" s="339">
        <v>80958.666620000004</v>
      </c>
      <c r="M452" s="339">
        <v>55912.313040000001</v>
      </c>
      <c r="N452" s="339">
        <v>136870.97965999998</v>
      </c>
      <c r="O452" s="339">
        <v>383836.76598000003</v>
      </c>
      <c r="P452" s="339">
        <v>537832.31239999994</v>
      </c>
      <c r="Q452" s="339">
        <v>58399.637470000001</v>
      </c>
      <c r="R452" s="340">
        <v>596231.94987000001</v>
      </c>
      <c r="S452" s="7"/>
      <c r="T452" s="7"/>
      <c r="U452" s="7"/>
      <c r="V452" s="7"/>
      <c r="W452" s="7"/>
      <c r="X452" s="7"/>
      <c r="Y452" s="7"/>
      <c r="Z452" s="7"/>
      <c r="AA452" s="7"/>
      <c r="AB452" s="7"/>
    </row>
    <row r="453" spans="1:28" s="315" customFormat="1" ht="13.5">
      <c r="A453" s="341"/>
      <c r="B453" s="341"/>
      <c r="C453" s="341"/>
      <c r="D453" s="341"/>
      <c r="E453" s="342">
        <v>184</v>
      </c>
      <c r="F453" s="343">
        <v>4724.6503499999999</v>
      </c>
      <c r="G453" s="344">
        <v>2614.0346099999997</v>
      </c>
      <c r="H453" s="344">
        <v>7338.6849599999996</v>
      </c>
      <c r="I453" s="344">
        <v>40998.50475</v>
      </c>
      <c r="J453" s="344">
        <v>19694.734920000003</v>
      </c>
      <c r="K453" s="344">
        <v>60693.239670000003</v>
      </c>
      <c r="L453" s="344">
        <v>29417.977790000001</v>
      </c>
      <c r="M453" s="344">
        <v>13824.153390000001</v>
      </c>
      <c r="N453" s="344">
        <v>43242.131179999997</v>
      </c>
      <c r="O453" s="344">
        <v>111274.05581000001</v>
      </c>
      <c r="P453" s="344">
        <v>270154.89720000001</v>
      </c>
      <c r="Q453" s="344">
        <v>844.03369999999995</v>
      </c>
      <c r="R453" s="345">
        <v>270998.93089999998</v>
      </c>
      <c r="S453" s="7"/>
      <c r="T453" s="7"/>
      <c r="U453" s="7"/>
      <c r="V453" s="7"/>
      <c r="W453" s="7"/>
      <c r="X453" s="7"/>
      <c r="Y453" s="7"/>
      <c r="Z453" s="7"/>
      <c r="AA453" s="7"/>
      <c r="AB453" s="7"/>
    </row>
    <row r="454" spans="1:28" s="315" customFormat="1" ht="13.5">
      <c r="A454" s="341"/>
      <c r="B454" s="341"/>
      <c r="C454" s="341"/>
      <c r="D454" s="341"/>
      <c r="E454" s="342">
        <v>327</v>
      </c>
      <c r="F454" s="343">
        <v>1186.18858</v>
      </c>
      <c r="G454" s="344">
        <v>251.46165999999999</v>
      </c>
      <c r="H454" s="344">
        <v>1437.6502399999999</v>
      </c>
      <c r="I454" s="344">
        <v>14465.85548</v>
      </c>
      <c r="J454" s="344">
        <v>5111.1783299999997</v>
      </c>
      <c r="K454" s="344">
        <v>19577.033809999997</v>
      </c>
      <c r="L454" s="344">
        <v>8014.1563900000001</v>
      </c>
      <c r="M454" s="344">
        <v>2963.4812299999999</v>
      </c>
      <c r="N454" s="344">
        <v>10977.63762</v>
      </c>
      <c r="O454" s="344">
        <v>31992.321670000001</v>
      </c>
      <c r="P454" s="344">
        <v>99090.949619999999</v>
      </c>
      <c r="Q454" s="344">
        <v>2081.2518100000002</v>
      </c>
      <c r="R454" s="345">
        <v>101172.20143</v>
      </c>
      <c r="S454" s="7"/>
      <c r="T454" s="7"/>
      <c r="U454" s="7"/>
      <c r="V454" s="7"/>
      <c r="W454" s="7"/>
      <c r="X454" s="7"/>
      <c r="Y454" s="7"/>
      <c r="Z454" s="7"/>
      <c r="AA454" s="7"/>
      <c r="AB454" s="7"/>
    </row>
    <row r="455" spans="1:28" s="315" customFormat="1" ht="13.5">
      <c r="A455" s="341"/>
      <c r="B455" s="336" t="s">
        <v>16</v>
      </c>
      <c r="C455" s="336" t="s">
        <v>261</v>
      </c>
      <c r="D455" s="336" t="s">
        <v>261</v>
      </c>
      <c r="E455" s="337">
        <v>311</v>
      </c>
      <c r="F455" s="338">
        <v>3112.6005800000003</v>
      </c>
      <c r="G455" s="339">
        <v>30.10005</v>
      </c>
      <c r="H455" s="339">
        <v>3142.7006299999998</v>
      </c>
      <c r="I455" s="339">
        <v>15780.89032</v>
      </c>
      <c r="J455" s="339">
        <v>3887.4695899999997</v>
      </c>
      <c r="K455" s="339">
        <v>19668.359909999999</v>
      </c>
      <c r="L455" s="339">
        <v>9450.3905099999993</v>
      </c>
      <c r="M455" s="339">
        <v>2801.1785</v>
      </c>
      <c r="N455" s="339">
        <v>12251.569009999999</v>
      </c>
      <c r="O455" s="339">
        <v>35062.629549999998</v>
      </c>
      <c r="P455" s="339">
        <v>84948.937449999998</v>
      </c>
      <c r="Q455" s="339">
        <v>645.97911999999997</v>
      </c>
      <c r="R455" s="340">
        <v>85594.916569999987</v>
      </c>
      <c r="S455" s="7"/>
      <c r="T455" s="7"/>
      <c r="U455" s="7"/>
      <c r="V455" s="7"/>
      <c r="W455" s="7"/>
      <c r="X455" s="7"/>
      <c r="Y455" s="7"/>
      <c r="Z455" s="7"/>
      <c r="AA455" s="7"/>
      <c r="AB455" s="7"/>
    </row>
    <row r="456" spans="1:28" s="315" customFormat="1" ht="13.5">
      <c r="A456" s="341"/>
      <c r="B456" s="341"/>
      <c r="C456" s="336" t="s">
        <v>262</v>
      </c>
      <c r="D456" s="336" t="s">
        <v>265</v>
      </c>
      <c r="E456" s="337">
        <v>288</v>
      </c>
      <c r="F456" s="338">
        <v>5711.5090199999995</v>
      </c>
      <c r="G456" s="339">
        <v>2156.71884</v>
      </c>
      <c r="H456" s="339">
        <v>7868.22786</v>
      </c>
      <c r="I456" s="339">
        <v>11066.17265</v>
      </c>
      <c r="J456" s="339">
        <v>4878.4797400000007</v>
      </c>
      <c r="K456" s="339">
        <v>15944.652390000001</v>
      </c>
      <c r="L456" s="339">
        <v>4315.9275199999993</v>
      </c>
      <c r="M456" s="339">
        <v>5075.3518199999999</v>
      </c>
      <c r="N456" s="339">
        <v>9391.2793399999991</v>
      </c>
      <c r="O456" s="339">
        <v>33204.159590000003</v>
      </c>
      <c r="P456" s="339">
        <v>65692.067169999995</v>
      </c>
      <c r="Q456" s="339">
        <v>1875.44724</v>
      </c>
      <c r="R456" s="340">
        <v>67567.514410000003</v>
      </c>
      <c r="S456" s="7"/>
      <c r="T456" s="7"/>
      <c r="U456" s="7"/>
      <c r="V456" s="7"/>
      <c r="W456" s="7"/>
      <c r="X456" s="7"/>
      <c r="Y456" s="7"/>
      <c r="Z456" s="7"/>
      <c r="AA456" s="7"/>
      <c r="AB456" s="7"/>
    </row>
    <row r="457" spans="1:28" s="315" customFormat="1" ht="13.5">
      <c r="A457" s="341"/>
      <c r="B457" s="341"/>
      <c r="C457" s="336" t="s">
        <v>267</v>
      </c>
      <c r="D457" s="336" t="s">
        <v>267</v>
      </c>
      <c r="E457" s="337">
        <v>248</v>
      </c>
      <c r="F457" s="338">
        <v>6575.2147400000003</v>
      </c>
      <c r="G457" s="339">
        <v>3533.4124500000003</v>
      </c>
      <c r="H457" s="339">
        <v>10108.627189999999</v>
      </c>
      <c r="I457" s="339">
        <v>23464.033350000002</v>
      </c>
      <c r="J457" s="339">
        <v>9218.45075</v>
      </c>
      <c r="K457" s="339">
        <v>32682.484100000001</v>
      </c>
      <c r="L457" s="339">
        <v>11690.270839999999</v>
      </c>
      <c r="M457" s="339">
        <v>2940.9435699999999</v>
      </c>
      <c r="N457" s="339">
        <v>14631.21441</v>
      </c>
      <c r="O457" s="339">
        <v>57422.325700000001</v>
      </c>
      <c r="P457" s="339">
        <v>74411.99093</v>
      </c>
      <c r="Q457" s="339">
        <v>0</v>
      </c>
      <c r="R457" s="340">
        <v>74411.99093</v>
      </c>
      <c r="S457" s="7"/>
      <c r="T457" s="7"/>
      <c r="U457" s="7"/>
      <c r="V457" s="7"/>
      <c r="W457" s="7"/>
      <c r="X457" s="7"/>
      <c r="Y457" s="7"/>
      <c r="Z457" s="7"/>
      <c r="AA457" s="7"/>
      <c r="AB457" s="7"/>
    </row>
    <row r="458" spans="1:28" s="315" customFormat="1" ht="13.5">
      <c r="A458" s="341"/>
      <c r="B458" s="341"/>
      <c r="C458" s="336" t="s">
        <v>269</v>
      </c>
      <c r="D458" s="336" t="s">
        <v>270</v>
      </c>
      <c r="E458" s="337">
        <v>242</v>
      </c>
      <c r="F458" s="338">
        <v>2333.4260099999997</v>
      </c>
      <c r="G458" s="339">
        <v>1144.34881</v>
      </c>
      <c r="H458" s="339">
        <v>3477.7748199999996</v>
      </c>
      <c r="I458" s="339">
        <v>27527.266039999999</v>
      </c>
      <c r="J458" s="339">
        <v>5882.7697600000001</v>
      </c>
      <c r="K458" s="339">
        <v>33410.035799999998</v>
      </c>
      <c r="L458" s="339">
        <v>19836.948100000001</v>
      </c>
      <c r="M458" s="339">
        <v>5084.7773099999995</v>
      </c>
      <c r="N458" s="339">
        <v>24921.725409999999</v>
      </c>
      <c r="O458" s="339">
        <v>61809.536030000003</v>
      </c>
      <c r="P458" s="339">
        <v>116845.27213</v>
      </c>
      <c r="Q458" s="339">
        <v>3161.0554099999999</v>
      </c>
      <c r="R458" s="340">
        <v>120006.32754000001</v>
      </c>
      <c r="S458" s="7"/>
      <c r="T458" s="7"/>
      <c r="U458" s="7"/>
      <c r="V458" s="7"/>
      <c r="W458" s="7"/>
      <c r="X458" s="7"/>
      <c r="Y458" s="7"/>
      <c r="Z458" s="7"/>
      <c r="AA458" s="7"/>
      <c r="AB458" s="7"/>
    </row>
    <row r="459" spans="1:28" s="315" customFormat="1" ht="13.5">
      <c r="A459" s="341"/>
      <c r="B459" s="341"/>
      <c r="C459" s="336" t="s">
        <v>16</v>
      </c>
      <c r="D459" s="336" t="s">
        <v>271</v>
      </c>
      <c r="E459" s="337">
        <v>398</v>
      </c>
      <c r="F459" s="338">
        <v>0</v>
      </c>
      <c r="G459" s="339">
        <v>0</v>
      </c>
      <c r="H459" s="339">
        <v>0</v>
      </c>
      <c r="I459" s="339">
        <v>381.01163000000003</v>
      </c>
      <c r="J459" s="339">
        <v>0.16052000000000002</v>
      </c>
      <c r="K459" s="339">
        <v>381.17215000000004</v>
      </c>
      <c r="L459" s="339">
        <v>108.87358</v>
      </c>
      <c r="M459" s="339">
        <v>87.609259999999992</v>
      </c>
      <c r="N459" s="339">
        <v>196.48284000000001</v>
      </c>
      <c r="O459" s="339">
        <v>577.65499</v>
      </c>
      <c r="P459" s="339">
        <v>2464.5234399999999</v>
      </c>
      <c r="Q459" s="339">
        <v>0</v>
      </c>
      <c r="R459" s="340">
        <v>2464.5234399999999</v>
      </c>
      <c r="S459" s="7"/>
      <c r="T459" s="7"/>
      <c r="U459" s="7"/>
      <c r="V459" s="7"/>
      <c r="W459" s="7"/>
      <c r="X459" s="7"/>
      <c r="Y459" s="7"/>
      <c r="Z459" s="7"/>
      <c r="AA459" s="7"/>
      <c r="AB459" s="7"/>
    </row>
    <row r="460" spans="1:28" s="315" customFormat="1" ht="13.5">
      <c r="A460" s="341"/>
      <c r="B460" s="341"/>
      <c r="C460" s="341"/>
      <c r="D460" s="341"/>
      <c r="E460" s="342">
        <v>238</v>
      </c>
      <c r="F460" s="343">
        <v>14489.801519999999</v>
      </c>
      <c r="G460" s="344">
        <v>2611.0784800000001</v>
      </c>
      <c r="H460" s="344">
        <v>17100.88</v>
      </c>
      <c r="I460" s="344">
        <v>82291.445790000012</v>
      </c>
      <c r="J460" s="344">
        <v>64133.581560000006</v>
      </c>
      <c r="K460" s="344">
        <v>146425.02734999999</v>
      </c>
      <c r="L460" s="344">
        <v>60430.00589</v>
      </c>
      <c r="M460" s="344">
        <v>83260.189180000001</v>
      </c>
      <c r="N460" s="344">
        <v>143690.19506999999</v>
      </c>
      <c r="O460" s="344">
        <v>307216.10242000001</v>
      </c>
      <c r="P460" s="344">
        <v>179152.35547000001</v>
      </c>
      <c r="Q460" s="344">
        <v>47368.767930000002</v>
      </c>
      <c r="R460" s="345">
        <v>226521.12340000001</v>
      </c>
      <c r="S460" s="7"/>
      <c r="T460" s="7"/>
      <c r="U460" s="7"/>
      <c r="V460" s="7"/>
      <c r="W460" s="7"/>
      <c r="X460" s="7"/>
      <c r="Y460" s="7"/>
      <c r="Z460" s="7"/>
      <c r="AA460" s="7"/>
      <c r="AB460" s="7"/>
    </row>
    <row r="461" spans="1:28" s="315" customFormat="1" ht="13.5">
      <c r="A461" s="341"/>
      <c r="B461" s="341"/>
      <c r="C461" s="341"/>
      <c r="D461" s="336" t="s">
        <v>73</v>
      </c>
      <c r="E461" s="337">
        <v>156</v>
      </c>
      <c r="F461" s="338">
        <v>20211.200929999999</v>
      </c>
      <c r="G461" s="339">
        <v>20181.816879999998</v>
      </c>
      <c r="H461" s="339">
        <v>40393.017810000005</v>
      </c>
      <c r="I461" s="339">
        <v>36666.889320000002</v>
      </c>
      <c r="J461" s="339">
        <v>17183.322680000001</v>
      </c>
      <c r="K461" s="339">
        <v>53850.212</v>
      </c>
      <c r="L461" s="339">
        <v>27354.095839999998</v>
      </c>
      <c r="M461" s="339">
        <v>10944.09367</v>
      </c>
      <c r="N461" s="339">
        <v>38298.189509999997</v>
      </c>
      <c r="O461" s="339">
        <v>132541.41931999999</v>
      </c>
      <c r="P461" s="339">
        <v>180004.26415</v>
      </c>
      <c r="Q461" s="339">
        <v>3769.3642400000003</v>
      </c>
      <c r="R461" s="340">
        <v>183773.62839</v>
      </c>
      <c r="S461" s="7"/>
      <c r="T461" s="7"/>
      <c r="U461" s="7"/>
      <c r="V461" s="7"/>
      <c r="W461" s="7"/>
      <c r="X461" s="7"/>
      <c r="Y461" s="7"/>
      <c r="Z461" s="7"/>
      <c r="AA461" s="7"/>
      <c r="AB461" s="7"/>
    </row>
    <row r="462" spans="1:28" s="315" customFormat="1" ht="13.5">
      <c r="A462" s="341"/>
      <c r="B462" s="341"/>
      <c r="C462" s="341"/>
      <c r="D462" s="341"/>
      <c r="E462" s="342">
        <v>239</v>
      </c>
      <c r="F462" s="343">
        <v>8485.8465199999991</v>
      </c>
      <c r="G462" s="344">
        <v>3519.9171200000001</v>
      </c>
      <c r="H462" s="344">
        <v>12005.763640000001</v>
      </c>
      <c r="I462" s="344">
        <v>24329.763480000001</v>
      </c>
      <c r="J462" s="344">
        <v>6854.2087899999997</v>
      </c>
      <c r="K462" s="344">
        <v>31183.972269999998</v>
      </c>
      <c r="L462" s="344">
        <v>14518.799720000001</v>
      </c>
      <c r="M462" s="344">
        <v>5638.9893000000002</v>
      </c>
      <c r="N462" s="344">
        <v>20157.78902</v>
      </c>
      <c r="O462" s="344">
        <v>63347.52493</v>
      </c>
      <c r="P462" s="344">
        <v>96867.976079999993</v>
      </c>
      <c r="Q462" s="344">
        <v>1845.48054</v>
      </c>
      <c r="R462" s="345">
        <v>98713.456620000012</v>
      </c>
      <c r="S462" s="7"/>
      <c r="T462" s="7"/>
      <c r="U462" s="7"/>
      <c r="V462" s="7"/>
      <c r="W462" s="7"/>
      <c r="X462" s="7"/>
      <c r="Y462" s="7"/>
      <c r="Z462" s="7"/>
      <c r="AA462" s="7"/>
      <c r="AB462" s="7"/>
    </row>
    <row r="463" spans="1:28" s="315" customFormat="1" ht="13.5">
      <c r="A463" s="341"/>
      <c r="B463" s="341"/>
      <c r="C463" s="341"/>
      <c r="D463" s="341"/>
      <c r="E463" s="342">
        <v>394</v>
      </c>
      <c r="F463" s="343">
        <v>0</v>
      </c>
      <c r="G463" s="344">
        <v>0</v>
      </c>
      <c r="H463" s="344">
        <v>0</v>
      </c>
      <c r="I463" s="344">
        <v>932.88142000000005</v>
      </c>
      <c r="J463" s="344">
        <v>0</v>
      </c>
      <c r="K463" s="344">
        <v>932.88142000000005</v>
      </c>
      <c r="L463" s="344">
        <v>30</v>
      </c>
      <c r="M463" s="344">
        <v>5.67326</v>
      </c>
      <c r="N463" s="344">
        <v>35.673259999999999</v>
      </c>
      <c r="O463" s="344">
        <v>968.55468000000008</v>
      </c>
      <c r="P463" s="344">
        <v>34636.108759999996</v>
      </c>
      <c r="Q463" s="344">
        <v>0</v>
      </c>
      <c r="R463" s="345">
        <v>34636.108759999996</v>
      </c>
      <c r="S463" s="7"/>
      <c r="T463" s="7"/>
      <c r="U463" s="7"/>
      <c r="V463" s="7"/>
      <c r="W463" s="7"/>
      <c r="X463" s="7"/>
      <c r="Y463" s="7"/>
      <c r="Z463" s="7"/>
      <c r="AA463" s="7"/>
      <c r="AB463" s="7"/>
    </row>
    <row r="464" spans="1:28" s="315" customFormat="1" ht="13.5">
      <c r="A464" s="341"/>
      <c r="B464" s="341"/>
      <c r="C464" s="341"/>
      <c r="D464" s="336" t="s">
        <v>272</v>
      </c>
      <c r="E464" s="337">
        <v>65</v>
      </c>
      <c r="F464" s="338">
        <v>13731.502970000001</v>
      </c>
      <c r="G464" s="339">
        <v>2879.82629</v>
      </c>
      <c r="H464" s="339">
        <v>16611.329259999999</v>
      </c>
      <c r="I464" s="339">
        <v>47759.806210000002</v>
      </c>
      <c r="J464" s="339">
        <v>37454.588100000001</v>
      </c>
      <c r="K464" s="339">
        <v>85214.394310000003</v>
      </c>
      <c r="L464" s="339">
        <v>38808.023689999995</v>
      </c>
      <c r="M464" s="339">
        <v>40027.45061</v>
      </c>
      <c r="N464" s="339">
        <v>78835.474300000002</v>
      </c>
      <c r="O464" s="339">
        <v>180661.19787</v>
      </c>
      <c r="P464" s="339">
        <v>110848.74007</v>
      </c>
      <c r="Q464" s="339">
        <v>13669.148210000001</v>
      </c>
      <c r="R464" s="340">
        <v>124517.88828</v>
      </c>
      <c r="S464" s="7"/>
      <c r="T464" s="7"/>
      <c r="U464" s="7"/>
      <c r="V464" s="7"/>
      <c r="W464" s="7"/>
      <c r="X464" s="7"/>
      <c r="Y464" s="7"/>
      <c r="Z464" s="7"/>
      <c r="AA464" s="7"/>
      <c r="AB464" s="7"/>
    </row>
    <row r="465" spans="1:28" s="315" customFormat="1" ht="13.5">
      <c r="A465" s="341"/>
      <c r="B465" s="341"/>
      <c r="C465" s="341"/>
      <c r="D465" s="341"/>
      <c r="E465" s="342">
        <v>66</v>
      </c>
      <c r="F465" s="343">
        <v>13370.20839</v>
      </c>
      <c r="G465" s="344">
        <v>18315.887220000001</v>
      </c>
      <c r="H465" s="344">
        <v>31686.09561</v>
      </c>
      <c r="I465" s="344">
        <v>43626.829079999996</v>
      </c>
      <c r="J465" s="344">
        <v>44985.650030000004</v>
      </c>
      <c r="K465" s="344">
        <v>88612.47911</v>
      </c>
      <c r="L465" s="344">
        <v>31961.864879999997</v>
      </c>
      <c r="M465" s="344">
        <v>37937.697289999996</v>
      </c>
      <c r="N465" s="344">
        <v>69899.562170000005</v>
      </c>
      <c r="O465" s="344">
        <v>190198.13688999999</v>
      </c>
      <c r="P465" s="344">
        <v>57161.499710000004</v>
      </c>
      <c r="Q465" s="344">
        <v>78966.103419999999</v>
      </c>
      <c r="R465" s="345">
        <v>136127.60313</v>
      </c>
      <c r="S465" s="7"/>
      <c r="T465" s="7"/>
      <c r="U465" s="7"/>
      <c r="V465" s="7"/>
      <c r="W465" s="7"/>
      <c r="X465" s="7"/>
      <c r="Y465" s="7"/>
      <c r="Z465" s="7"/>
      <c r="AA465" s="7"/>
      <c r="AB465" s="7"/>
    </row>
    <row r="466" spans="1:28" s="315" customFormat="1" ht="13.5">
      <c r="A466" s="341"/>
      <c r="B466" s="341"/>
      <c r="C466" s="341"/>
      <c r="D466" s="341"/>
      <c r="E466" s="342">
        <v>67</v>
      </c>
      <c r="F466" s="343">
        <v>8159.6385499999997</v>
      </c>
      <c r="G466" s="344">
        <v>3471.3000200000001</v>
      </c>
      <c r="H466" s="344">
        <v>11630.93857</v>
      </c>
      <c r="I466" s="344">
        <v>52848.112840000002</v>
      </c>
      <c r="J466" s="344">
        <v>24619.54506</v>
      </c>
      <c r="K466" s="344">
        <v>77467.657900000006</v>
      </c>
      <c r="L466" s="344">
        <v>29455.70881</v>
      </c>
      <c r="M466" s="344">
        <v>24885.413499999999</v>
      </c>
      <c r="N466" s="344">
        <v>54341.122309999999</v>
      </c>
      <c r="O466" s="344">
        <v>143439.71878</v>
      </c>
      <c r="P466" s="344">
        <v>316684.75080000004</v>
      </c>
      <c r="Q466" s="344">
        <v>21403.991489999997</v>
      </c>
      <c r="R466" s="345">
        <v>338088.74229000002</v>
      </c>
      <c r="S466" s="7"/>
      <c r="T466" s="7"/>
      <c r="U466" s="7"/>
      <c r="V466" s="7"/>
      <c r="W466" s="7"/>
      <c r="X466" s="7"/>
      <c r="Y466" s="7"/>
      <c r="Z466" s="7"/>
      <c r="AA466" s="7"/>
      <c r="AB466" s="7"/>
    </row>
    <row r="467" spans="1:28" s="315" customFormat="1" ht="13.5">
      <c r="A467" s="341"/>
      <c r="B467" s="341"/>
      <c r="C467" s="341"/>
      <c r="D467" s="341"/>
      <c r="E467" s="342">
        <v>358</v>
      </c>
      <c r="F467" s="343">
        <v>906.88245999999992</v>
      </c>
      <c r="G467" s="344">
        <v>78.204580000000007</v>
      </c>
      <c r="H467" s="344">
        <v>985.08704</v>
      </c>
      <c r="I467" s="344">
        <v>23284.271960000002</v>
      </c>
      <c r="J467" s="344">
        <v>19525.408380000001</v>
      </c>
      <c r="K467" s="344">
        <v>42809.680340000006</v>
      </c>
      <c r="L467" s="344">
        <v>15714.069670000001</v>
      </c>
      <c r="M467" s="344">
        <v>20604.340559999997</v>
      </c>
      <c r="N467" s="344">
        <v>36318.410229999994</v>
      </c>
      <c r="O467" s="344">
        <v>80113.177609999999</v>
      </c>
      <c r="P467" s="344">
        <v>52416.230479999998</v>
      </c>
      <c r="Q467" s="344">
        <v>3210.2759000000001</v>
      </c>
      <c r="R467" s="345">
        <v>55626.506380000006</v>
      </c>
      <c r="S467" s="7"/>
      <c r="T467" s="7"/>
      <c r="U467" s="7"/>
      <c r="V467" s="7"/>
      <c r="W467" s="7"/>
      <c r="X467" s="7"/>
      <c r="Y467" s="7"/>
      <c r="Z467" s="7"/>
      <c r="AA467" s="7"/>
      <c r="AB467" s="7"/>
    </row>
    <row r="468" spans="1:28" s="315" customFormat="1" ht="13.5">
      <c r="A468" s="341"/>
      <c r="B468" s="341"/>
      <c r="C468" s="341"/>
      <c r="D468" s="336" t="s">
        <v>78</v>
      </c>
      <c r="E468" s="337">
        <v>64</v>
      </c>
      <c r="F468" s="338">
        <v>33770.651319999997</v>
      </c>
      <c r="G468" s="339">
        <v>5724.9444199999998</v>
      </c>
      <c r="H468" s="339">
        <v>39495.595740000004</v>
      </c>
      <c r="I468" s="339">
        <v>51954.850469999998</v>
      </c>
      <c r="J468" s="339">
        <v>29450.566070000001</v>
      </c>
      <c r="K468" s="339">
        <v>81405.416540000006</v>
      </c>
      <c r="L468" s="339">
        <v>15867.850199999999</v>
      </c>
      <c r="M468" s="339">
        <v>20909.58094</v>
      </c>
      <c r="N468" s="339">
        <v>36777.431140000001</v>
      </c>
      <c r="O468" s="339">
        <v>157678.44342</v>
      </c>
      <c r="P468" s="339">
        <v>31362.433420000001</v>
      </c>
      <c r="Q468" s="339">
        <v>48487.899219999999</v>
      </c>
      <c r="R468" s="340">
        <v>79850.332640000008</v>
      </c>
      <c r="S468" s="7"/>
      <c r="T468" s="7"/>
      <c r="U468" s="7"/>
      <c r="V468" s="7"/>
      <c r="W468" s="7"/>
      <c r="X468" s="7"/>
      <c r="Y468" s="7"/>
      <c r="Z468" s="7"/>
      <c r="AA468" s="7"/>
      <c r="AB468" s="7"/>
    </row>
    <row r="469" spans="1:28" s="315" customFormat="1" ht="13.5">
      <c r="A469" s="341"/>
      <c r="B469" s="341"/>
      <c r="C469" s="341"/>
      <c r="D469" s="341"/>
      <c r="E469" s="342">
        <v>267</v>
      </c>
      <c r="F469" s="343">
        <v>5074.2673199999999</v>
      </c>
      <c r="G469" s="344">
        <v>7939.3416999999999</v>
      </c>
      <c r="H469" s="344">
        <v>13013.60902</v>
      </c>
      <c r="I469" s="344">
        <v>70569.043359999996</v>
      </c>
      <c r="J469" s="344">
        <v>82261.005999999994</v>
      </c>
      <c r="K469" s="344">
        <v>152830.04936</v>
      </c>
      <c r="L469" s="344">
        <v>45691.813670000003</v>
      </c>
      <c r="M469" s="344">
        <v>76235.295400000003</v>
      </c>
      <c r="N469" s="344">
        <v>121927.10906999999</v>
      </c>
      <c r="O469" s="344">
        <v>287770.76744999998</v>
      </c>
      <c r="P469" s="344">
        <v>96048.347959999999</v>
      </c>
      <c r="Q469" s="344">
        <v>12721.172460000002</v>
      </c>
      <c r="R469" s="345">
        <v>108769.52042</v>
      </c>
      <c r="S469" s="7"/>
      <c r="T469" s="7"/>
      <c r="U469" s="7"/>
      <c r="V469" s="7"/>
      <c r="W469" s="7"/>
      <c r="X469" s="7"/>
      <c r="Y469" s="7"/>
      <c r="Z469" s="7"/>
      <c r="AA469" s="7"/>
      <c r="AB469" s="7"/>
    </row>
    <row r="470" spans="1:28" s="315" customFormat="1" ht="13.5">
      <c r="A470" s="341"/>
      <c r="B470" s="341"/>
      <c r="C470" s="341"/>
      <c r="D470" s="341"/>
      <c r="E470" s="342">
        <v>286</v>
      </c>
      <c r="F470" s="343">
        <v>4720.8808200000003</v>
      </c>
      <c r="G470" s="344">
        <v>3380.7618399999997</v>
      </c>
      <c r="H470" s="344">
        <v>8101.6426600000004</v>
      </c>
      <c r="I470" s="344">
        <v>41276.17295</v>
      </c>
      <c r="J470" s="344">
        <v>37114.963369999998</v>
      </c>
      <c r="K470" s="344">
        <v>78391.136319999991</v>
      </c>
      <c r="L470" s="344">
        <v>28046.203949999999</v>
      </c>
      <c r="M470" s="344">
        <v>31848.56594</v>
      </c>
      <c r="N470" s="344">
        <v>59894.769890000003</v>
      </c>
      <c r="O470" s="344">
        <v>146387.54887</v>
      </c>
      <c r="P470" s="344">
        <v>60287.181499999999</v>
      </c>
      <c r="Q470" s="344">
        <v>1208.2249899999999</v>
      </c>
      <c r="R470" s="345">
        <v>61495.406490000001</v>
      </c>
      <c r="S470" s="7"/>
      <c r="T470" s="7"/>
      <c r="U470" s="7"/>
      <c r="V470" s="7"/>
      <c r="W470" s="7"/>
      <c r="X470" s="7"/>
      <c r="Y470" s="7"/>
      <c r="Z470" s="7"/>
      <c r="AA470" s="7"/>
      <c r="AB470" s="7"/>
    </row>
    <row r="471" spans="1:28" s="315" customFormat="1" ht="13.5">
      <c r="A471" s="341"/>
      <c r="B471" s="341"/>
      <c r="C471" s="341"/>
      <c r="D471" s="341"/>
      <c r="E471" s="342">
        <v>373</v>
      </c>
      <c r="F471" s="343">
        <v>61.66422</v>
      </c>
      <c r="G471" s="344">
        <v>50.339570000000002</v>
      </c>
      <c r="H471" s="344">
        <v>112.00379</v>
      </c>
      <c r="I471" s="344">
        <v>19881.766769999998</v>
      </c>
      <c r="J471" s="344">
        <v>21123.957979999999</v>
      </c>
      <c r="K471" s="344">
        <v>41005.724750000001</v>
      </c>
      <c r="L471" s="344">
        <v>12607.82367</v>
      </c>
      <c r="M471" s="344">
        <v>16916.46804</v>
      </c>
      <c r="N471" s="344">
        <v>29524.291710000001</v>
      </c>
      <c r="O471" s="344">
        <v>70642.020250000001</v>
      </c>
      <c r="P471" s="344">
        <v>47559.023430000001</v>
      </c>
      <c r="Q471" s="344">
        <v>1307.5204899999999</v>
      </c>
      <c r="R471" s="345">
        <v>48866.543920000004</v>
      </c>
      <c r="S471" s="7"/>
      <c r="T471" s="7"/>
      <c r="U471" s="7"/>
      <c r="V471" s="7"/>
      <c r="W471" s="7"/>
      <c r="X471" s="7"/>
      <c r="Y471" s="7"/>
      <c r="Z471" s="7"/>
      <c r="AA471" s="7"/>
      <c r="AB471" s="7"/>
    </row>
    <row r="472" spans="1:28" s="315" customFormat="1" ht="13.5">
      <c r="A472" s="341"/>
      <c r="B472" s="341"/>
      <c r="C472" s="341"/>
      <c r="D472" s="336" t="s">
        <v>56</v>
      </c>
      <c r="E472" s="337">
        <v>26</v>
      </c>
      <c r="F472" s="338">
        <v>44446.099990000002</v>
      </c>
      <c r="G472" s="339">
        <v>18793.26498</v>
      </c>
      <c r="H472" s="339">
        <v>63239.364970000002</v>
      </c>
      <c r="I472" s="339">
        <v>33849.386840000006</v>
      </c>
      <c r="J472" s="339">
        <v>21303.923750000002</v>
      </c>
      <c r="K472" s="339">
        <v>55153.310590000001</v>
      </c>
      <c r="L472" s="339">
        <v>15598.28053</v>
      </c>
      <c r="M472" s="339">
        <v>24442.237370000003</v>
      </c>
      <c r="N472" s="339">
        <v>40040.517899999999</v>
      </c>
      <c r="O472" s="339">
        <v>158433.19346000001</v>
      </c>
      <c r="P472" s="339">
        <v>57453.143340000002</v>
      </c>
      <c r="Q472" s="339">
        <v>67286.902569999991</v>
      </c>
      <c r="R472" s="340">
        <v>124740.04591</v>
      </c>
      <c r="S472" s="7"/>
      <c r="T472" s="7"/>
      <c r="U472" s="7"/>
      <c r="V472" s="7"/>
      <c r="W472" s="7"/>
      <c r="X472" s="7"/>
      <c r="Y472" s="7"/>
      <c r="Z472" s="7"/>
      <c r="AA472" s="7"/>
      <c r="AB472" s="7"/>
    </row>
    <row r="473" spans="1:28" s="315" customFormat="1" ht="13.5">
      <c r="A473" s="341"/>
      <c r="B473" s="341"/>
      <c r="C473" s="341"/>
      <c r="D473" s="341"/>
      <c r="E473" s="342">
        <v>28</v>
      </c>
      <c r="F473" s="343">
        <v>16933.003219999999</v>
      </c>
      <c r="G473" s="344">
        <v>3383.0571800000002</v>
      </c>
      <c r="H473" s="344">
        <v>20316.060399999998</v>
      </c>
      <c r="I473" s="344">
        <v>21706.526679999999</v>
      </c>
      <c r="J473" s="344">
        <v>10414.265369999999</v>
      </c>
      <c r="K473" s="344">
        <v>32120.79205</v>
      </c>
      <c r="L473" s="344">
        <v>11260.21486</v>
      </c>
      <c r="M473" s="344">
        <v>8508.4537500000006</v>
      </c>
      <c r="N473" s="344">
        <v>19768.668610000001</v>
      </c>
      <c r="O473" s="344">
        <v>72205.521059999999</v>
      </c>
      <c r="P473" s="344">
        <v>104607.20204999999</v>
      </c>
      <c r="Q473" s="344">
        <v>7837.6559200000002</v>
      </c>
      <c r="R473" s="345">
        <v>112444.85797</v>
      </c>
      <c r="S473" s="7"/>
      <c r="T473" s="7"/>
      <c r="U473" s="7"/>
      <c r="V473" s="7"/>
      <c r="W473" s="7"/>
      <c r="X473" s="7"/>
      <c r="Y473" s="7"/>
      <c r="Z473" s="7"/>
      <c r="AA473" s="7"/>
      <c r="AB473" s="7"/>
    </row>
    <row r="474" spans="1:28" s="315" customFormat="1" ht="13.5">
      <c r="A474" s="341"/>
      <c r="B474" s="341"/>
      <c r="C474" s="341"/>
      <c r="D474" s="341"/>
      <c r="E474" s="342">
        <v>161</v>
      </c>
      <c r="F474" s="343">
        <v>4258.7825899999998</v>
      </c>
      <c r="G474" s="344">
        <v>7825.0932999999995</v>
      </c>
      <c r="H474" s="344">
        <v>12083.875890000001</v>
      </c>
      <c r="I474" s="344">
        <v>16178.756029999999</v>
      </c>
      <c r="J474" s="344">
        <v>6033.6116099999999</v>
      </c>
      <c r="K474" s="344">
        <v>22212.36764</v>
      </c>
      <c r="L474" s="344">
        <v>13148.81493</v>
      </c>
      <c r="M474" s="344">
        <v>4460.6665300000004</v>
      </c>
      <c r="N474" s="344">
        <v>17609.481460000003</v>
      </c>
      <c r="O474" s="344">
        <v>51905.724990000002</v>
      </c>
      <c r="P474" s="344">
        <v>179664.77158999999</v>
      </c>
      <c r="Q474" s="344">
        <v>7292.38339</v>
      </c>
      <c r="R474" s="345">
        <v>186957.15497999999</v>
      </c>
      <c r="S474" s="7"/>
      <c r="T474" s="7"/>
      <c r="U474" s="7"/>
      <c r="V474" s="7"/>
      <c r="W474" s="7"/>
      <c r="X474" s="7"/>
      <c r="Y474" s="7"/>
      <c r="Z474" s="7"/>
      <c r="AA474" s="7"/>
      <c r="AB474" s="7"/>
    </row>
    <row r="475" spans="1:28" s="315" customFormat="1" ht="13.5">
      <c r="A475" s="341"/>
      <c r="B475" s="341"/>
      <c r="C475" s="341"/>
      <c r="D475" s="341"/>
      <c r="E475" s="342">
        <v>362</v>
      </c>
      <c r="F475" s="343">
        <v>598.88568000000009</v>
      </c>
      <c r="G475" s="344">
        <v>556.46632</v>
      </c>
      <c r="H475" s="344">
        <v>1155.3520000000001</v>
      </c>
      <c r="I475" s="344">
        <v>13627.042529999999</v>
      </c>
      <c r="J475" s="344">
        <v>5047.9775999999993</v>
      </c>
      <c r="K475" s="344">
        <v>18675.020129999997</v>
      </c>
      <c r="L475" s="344">
        <v>10131.95707</v>
      </c>
      <c r="M475" s="344">
        <v>4048.8772200000003</v>
      </c>
      <c r="N475" s="344">
        <v>14180.834289999999</v>
      </c>
      <c r="O475" s="344">
        <v>34011.206420000002</v>
      </c>
      <c r="P475" s="344">
        <v>75515.303029999995</v>
      </c>
      <c r="Q475" s="344">
        <v>1204.50252</v>
      </c>
      <c r="R475" s="345">
        <v>76719.80554999999</v>
      </c>
      <c r="S475" s="7"/>
      <c r="T475" s="7"/>
      <c r="U475" s="7"/>
      <c r="V475" s="7"/>
      <c r="W475" s="7"/>
      <c r="X475" s="7"/>
      <c r="Y475" s="7"/>
      <c r="Z475" s="7"/>
      <c r="AA475" s="7"/>
      <c r="AB475" s="7"/>
    </row>
    <row r="476" spans="1:28" s="315" customFormat="1" ht="13.5">
      <c r="A476" s="341"/>
      <c r="B476" s="341"/>
      <c r="C476" s="341"/>
      <c r="D476" s="336" t="s">
        <v>16</v>
      </c>
      <c r="E476" s="337">
        <v>7</v>
      </c>
      <c r="F476" s="338">
        <v>2542023.5521999998</v>
      </c>
      <c r="G476" s="339">
        <v>312058.51545999997</v>
      </c>
      <c r="H476" s="339">
        <v>2854082.0676599997</v>
      </c>
      <c r="I476" s="339">
        <v>171235.64531999998</v>
      </c>
      <c r="J476" s="339">
        <v>59562.781689999996</v>
      </c>
      <c r="K476" s="339">
        <v>230798.42700999998</v>
      </c>
      <c r="L476" s="339">
        <v>99302.641749999995</v>
      </c>
      <c r="M476" s="339">
        <v>90995.395319999996</v>
      </c>
      <c r="N476" s="339">
        <v>190298.03706999999</v>
      </c>
      <c r="O476" s="339">
        <v>3275178.5317399995</v>
      </c>
      <c r="P476" s="339">
        <v>3677827.2297499999</v>
      </c>
      <c r="Q476" s="339">
        <v>277638.68881999998</v>
      </c>
      <c r="R476" s="340">
        <v>3955465.9185700002</v>
      </c>
      <c r="S476" s="7"/>
      <c r="T476" s="7"/>
      <c r="U476" s="7"/>
      <c r="V476" s="7"/>
      <c r="W476" s="7"/>
      <c r="X476" s="7"/>
      <c r="Y476" s="7"/>
      <c r="Z476" s="7"/>
      <c r="AA476" s="7"/>
      <c r="AB476" s="7"/>
    </row>
    <row r="477" spans="1:28" s="315" customFormat="1" ht="13.5">
      <c r="A477" s="341"/>
      <c r="B477" s="341"/>
      <c r="C477" s="341"/>
      <c r="D477" s="341"/>
      <c r="E477" s="342">
        <v>150</v>
      </c>
      <c r="F477" s="343">
        <v>38168.222439999998</v>
      </c>
      <c r="G477" s="344">
        <v>4168.1983399999999</v>
      </c>
      <c r="H477" s="344">
        <v>42336.42078</v>
      </c>
      <c r="I477" s="344">
        <v>52146.758350000004</v>
      </c>
      <c r="J477" s="344">
        <v>34949.962799999994</v>
      </c>
      <c r="K477" s="344">
        <v>87096.721150000012</v>
      </c>
      <c r="L477" s="344">
        <v>23714.876969999998</v>
      </c>
      <c r="M477" s="344">
        <v>25392.555049999999</v>
      </c>
      <c r="N477" s="344">
        <v>49107.43202</v>
      </c>
      <c r="O477" s="344">
        <v>178540.57394999999</v>
      </c>
      <c r="P477" s="344">
        <v>183536.14349000002</v>
      </c>
      <c r="Q477" s="344">
        <v>7714.0841900000005</v>
      </c>
      <c r="R477" s="345">
        <v>191250.22768000001</v>
      </c>
      <c r="S477" s="7"/>
      <c r="T477" s="7"/>
      <c r="U477" s="7"/>
      <c r="V477" s="7"/>
      <c r="W477" s="7"/>
      <c r="X477" s="7"/>
      <c r="Y477" s="7"/>
      <c r="Z477" s="7"/>
      <c r="AA477" s="7"/>
      <c r="AB477" s="7"/>
    </row>
    <row r="478" spans="1:28" s="315" customFormat="1" ht="13.5">
      <c r="A478" s="341"/>
      <c r="B478" s="341"/>
      <c r="C478" s="341"/>
      <c r="D478" s="341"/>
      <c r="E478" s="342">
        <v>254</v>
      </c>
      <c r="F478" s="343">
        <v>14429.60994</v>
      </c>
      <c r="G478" s="344">
        <v>14380.734990000001</v>
      </c>
      <c r="H478" s="344">
        <v>28810.344929999999</v>
      </c>
      <c r="I478" s="344">
        <v>26282.328890000001</v>
      </c>
      <c r="J478" s="344">
        <v>15720.624210000002</v>
      </c>
      <c r="K478" s="344">
        <v>42002.953099999999</v>
      </c>
      <c r="L478" s="344">
        <v>19601.980920000002</v>
      </c>
      <c r="M478" s="344">
        <v>11084.985960000002</v>
      </c>
      <c r="N478" s="344">
        <v>30686.96688</v>
      </c>
      <c r="O478" s="344">
        <v>101500.26491</v>
      </c>
      <c r="P478" s="344">
        <v>116911.20001999999</v>
      </c>
      <c r="Q478" s="344">
        <v>11398.371999999999</v>
      </c>
      <c r="R478" s="345">
        <v>128309.57201999999</v>
      </c>
      <c r="S478" s="7"/>
      <c r="T478" s="7"/>
      <c r="U478" s="7"/>
      <c r="V478" s="7"/>
      <c r="W478" s="7"/>
      <c r="X478" s="7"/>
      <c r="Y478" s="7"/>
      <c r="Z478" s="7"/>
      <c r="AA478" s="7"/>
      <c r="AB478" s="7"/>
    </row>
    <row r="479" spans="1:28" s="315" customFormat="1" ht="13.5">
      <c r="A479" s="341"/>
      <c r="B479" s="341"/>
      <c r="C479" s="341"/>
      <c r="D479" s="341"/>
      <c r="E479" s="342">
        <v>347</v>
      </c>
      <c r="F479" s="343">
        <v>4203.1794</v>
      </c>
      <c r="G479" s="344">
        <v>1029.2139</v>
      </c>
      <c r="H479" s="344">
        <v>5232.3932999999997</v>
      </c>
      <c r="I479" s="344">
        <v>26873.346160000001</v>
      </c>
      <c r="J479" s="344">
        <v>16044.697340000001</v>
      </c>
      <c r="K479" s="344">
        <v>42918.0435</v>
      </c>
      <c r="L479" s="344">
        <v>16353.627689999999</v>
      </c>
      <c r="M479" s="344">
        <v>17682.570929999998</v>
      </c>
      <c r="N479" s="344">
        <v>34036.198619999996</v>
      </c>
      <c r="O479" s="344">
        <v>82186.635420000006</v>
      </c>
      <c r="P479" s="344">
        <v>68414.982560000004</v>
      </c>
      <c r="Q479" s="344">
        <v>12708.255580000001</v>
      </c>
      <c r="R479" s="345">
        <v>81123.238140000001</v>
      </c>
      <c r="S479" s="7"/>
      <c r="T479" s="7"/>
      <c r="U479" s="7"/>
      <c r="V479" s="7"/>
      <c r="W479" s="7"/>
      <c r="X479" s="7"/>
      <c r="Y479" s="7"/>
      <c r="Z479" s="7"/>
      <c r="AA479" s="7"/>
      <c r="AB479" s="7"/>
    </row>
    <row r="480" spans="1:28" s="315" customFormat="1" ht="13.5">
      <c r="A480" s="341"/>
      <c r="B480" s="341"/>
      <c r="C480" s="341"/>
      <c r="D480" s="336" t="s">
        <v>57</v>
      </c>
      <c r="E480" s="337">
        <v>33</v>
      </c>
      <c r="F480" s="338">
        <v>12523.46421</v>
      </c>
      <c r="G480" s="339">
        <v>3915.0480499999999</v>
      </c>
      <c r="H480" s="339">
        <v>16438.51226</v>
      </c>
      <c r="I480" s="339">
        <v>47452.131229999999</v>
      </c>
      <c r="J480" s="339">
        <v>30532.398550000002</v>
      </c>
      <c r="K480" s="339">
        <v>77984.529779999997</v>
      </c>
      <c r="L480" s="339">
        <v>30163.01627</v>
      </c>
      <c r="M480" s="339">
        <v>34580.661189999999</v>
      </c>
      <c r="N480" s="339">
        <v>64743.677459999999</v>
      </c>
      <c r="O480" s="339">
        <v>159166.71950000001</v>
      </c>
      <c r="P480" s="339">
        <v>105356.08112</v>
      </c>
      <c r="Q480" s="339">
        <v>8327.2320999999993</v>
      </c>
      <c r="R480" s="340">
        <v>113683.31322</v>
      </c>
      <c r="S480" s="7"/>
      <c r="T480" s="7"/>
      <c r="U480" s="7"/>
      <c r="V480" s="7"/>
      <c r="W480" s="7"/>
      <c r="X480" s="7"/>
      <c r="Y480" s="7"/>
      <c r="Z480" s="7"/>
      <c r="AA480" s="7"/>
      <c r="AB480" s="7"/>
    </row>
    <row r="481" spans="1:28" s="315" customFormat="1" ht="13.5">
      <c r="A481" s="341"/>
      <c r="B481" s="341"/>
      <c r="C481" s="341"/>
      <c r="D481" s="336" t="s">
        <v>58</v>
      </c>
      <c r="E481" s="337">
        <v>322</v>
      </c>
      <c r="F481" s="338">
        <v>1724.31315</v>
      </c>
      <c r="G481" s="339">
        <v>3521.2072200000002</v>
      </c>
      <c r="H481" s="339">
        <v>5245.5203700000002</v>
      </c>
      <c r="I481" s="339">
        <v>19137.250550000001</v>
      </c>
      <c r="J481" s="339">
        <v>12397.53032</v>
      </c>
      <c r="K481" s="339">
        <v>31534.780870000002</v>
      </c>
      <c r="L481" s="339">
        <v>15390.126849999999</v>
      </c>
      <c r="M481" s="339">
        <v>6474.8001799999993</v>
      </c>
      <c r="N481" s="339">
        <v>21864.927030000003</v>
      </c>
      <c r="O481" s="339">
        <v>58645.228270000007</v>
      </c>
      <c r="P481" s="339">
        <v>53179.134960000003</v>
      </c>
      <c r="Q481" s="339">
        <v>1997.9440900000002</v>
      </c>
      <c r="R481" s="340">
        <v>55177.07905</v>
      </c>
      <c r="S481" s="7"/>
      <c r="T481" s="7"/>
      <c r="U481" s="7"/>
      <c r="V481" s="7"/>
      <c r="W481" s="7"/>
      <c r="X481" s="7"/>
      <c r="Y481" s="7"/>
      <c r="Z481" s="7"/>
      <c r="AA481" s="7"/>
      <c r="AB481" s="7"/>
    </row>
    <row r="482" spans="1:28" s="315" customFormat="1" ht="13.5">
      <c r="A482" s="341"/>
      <c r="B482" s="341"/>
      <c r="C482" s="341"/>
      <c r="D482" s="341"/>
      <c r="E482" s="342">
        <v>275</v>
      </c>
      <c r="F482" s="343">
        <v>13120.866759999999</v>
      </c>
      <c r="G482" s="344">
        <v>3322.0656300000001</v>
      </c>
      <c r="H482" s="344">
        <v>16442.932390000002</v>
      </c>
      <c r="I482" s="344">
        <v>30308.662250000001</v>
      </c>
      <c r="J482" s="344">
        <v>16083.54117</v>
      </c>
      <c r="K482" s="344">
        <v>46392.203420000005</v>
      </c>
      <c r="L482" s="344">
        <v>25425.674739999999</v>
      </c>
      <c r="M482" s="344">
        <v>15403.522630000001</v>
      </c>
      <c r="N482" s="344">
        <v>40829.197369999994</v>
      </c>
      <c r="O482" s="344">
        <v>103664.33318</v>
      </c>
      <c r="P482" s="344">
        <v>85044.888680000004</v>
      </c>
      <c r="Q482" s="344">
        <v>3284.6499100000001</v>
      </c>
      <c r="R482" s="345">
        <v>88329.538589999996</v>
      </c>
      <c r="S482" s="7"/>
      <c r="T482" s="7"/>
      <c r="U482" s="7"/>
      <c r="V482" s="7"/>
      <c r="W482" s="7"/>
      <c r="X482" s="7"/>
      <c r="Y482" s="7"/>
      <c r="Z482" s="7"/>
      <c r="AA482" s="7"/>
      <c r="AB482" s="7"/>
    </row>
    <row r="483" spans="1:28" s="315" customFormat="1" ht="13.5">
      <c r="A483" s="341"/>
      <c r="B483" s="341"/>
      <c r="C483" s="341"/>
      <c r="D483" s="336" t="s">
        <v>274</v>
      </c>
      <c r="E483" s="337">
        <v>334</v>
      </c>
      <c r="F483" s="338">
        <v>3457.491</v>
      </c>
      <c r="G483" s="339">
        <v>483.05658</v>
      </c>
      <c r="H483" s="339">
        <v>3940.5475799999999</v>
      </c>
      <c r="I483" s="339">
        <v>14656.680179999999</v>
      </c>
      <c r="J483" s="339">
        <v>5633.6645899999994</v>
      </c>
      <c r="K483" s="339">
        <v>20290.34477</v>
      </c>
      <c r="L483" s="339">
        <v>11888.41757</v>
      </c>
      <c r="M483" s="339">
        <v>4018.1956</v>
      </c>
      <c r="N483" s="339">
        <v>15906.613170000001</v>
      </c>
      <c r="O483" s="339">
        <v>40137.505520000006</v>
      </c>
      <c r="P483" s="339">
        <v>73111.945430000007</v>
      </c>
      <c r="Q483" s="339">
        <v>2741.0388399999997</v>
      </c>
      <c r="R483" s="340">
        <v>75852.984270000001</v>
      </c>
      <c r="S483" s="7"/>
      <c r="T483" s="7"/>
      <c r="U483" s="7"/>
      <c r="V483" s="7"/>
      <c r="W483" s="7"/>
      <c r="X483" s="7"/>
      <c r="Y483" s="7"/>
      <c r="Z483" s="7"/>
      <c r="AA483" s="7"/>
      <c r="AB483" s="7"/>
    </row>
    <row r="484" spans="1:28" s="315" customFormat="1" ht="13.5">
      <c r="A484" s="341"/>
      <c r="B484" s="341"/>
      <c r="C484" s="341"/>
      <c r="D484" s="336" t="s">
        <v>275</v>
      </c>
      <c r="E484" s="337">
        <v>34</v>
      </c>
      <c r="F484" s="338">
        <v>12110.154289999999</v>
      </c>
      <c r="G484" s="339">
        <v>6984.0146299999997</v>
      </c>
      <c r="H484" s="339">
        <v>19094.16892</v>
      </c>
      <c r="I484" s="339">
        <v>47650.225270000003</v>
      </c>
      <c r="J484" s="339">
        <v>34973.22479</v>
      </c>
      <c r="K484" s="339">
        <v>82623.450060000003</v>
      </c>
      <c r="L484" s="339">
        <v>27314.925800000001</v>
      </c>
      <c r="M484" s="339">
        <v>21724.023969999998</v>
      </c>
      <c r="N484" s="339">
        <v>49038.949770000007</v>
      </c>
      <c r="O484" s="339">
        <v>150756.56875000001</v>
      </c>
      <c r="P484" s="339">
        <v>39614.374469999995</v>
      </c>
      <c r="Q484" s="339">
        <v>4507.6253200000001</v>
      </c>
      <c r="R484" s="340">
        <v>44121.999790000002</v>
      </c>
      <c r="S484" s="7"/>
      <c r="T484" s="7"/>
      <c r="U484" s="7"/>
      <c r="V484" s="7"/>
      <c r="W484" s="7"/>
      <c r="X484" s="7"/>
      <c r="Y484" s="7"/>
      <c r="Z484" s="7"/>
      <c r="AA484" s="7"/>
      <c r="AB484" s="7"/>
    </row>
    <row r="485" spans="1:28" s="315" customFormat="1" ht="13.5">
      <c r="A485" s="341"/>
      <c r="B485" s="341"/>
      <c r="C485" s="341"/>
      <c r="D485" s="336" t="s">
        <v>60</v>
      </c>
      <c r="E485" s="337">
        <v>36</v>
      </c>
      <c r="F485" s="338">
        <v>24110.543969999999</v>
      </c>
      <c r="G485" s="339">
        <v>23407.959899999998</v>
      </c>
      <c r="H485" s="339">
        <v>47518.50387</v>
      </c>
      <c r="I485" s="339">
        <v>70122.306949999998</v>
      </c>
      <c r="J485" s="339">
        <v>84402.205379999999</v>
      </c>
      <c r="K485" s="339">
        <v>154524.51233000003</v>
      </c>
      <c r="L485" s="339">
        <v>65388.687359999996</v>
      </c>
      <c r="M485" s="339">
        <v>72256.063269999999</v>
      </c>
      <c r="N485" s="339">
        <v>137644.75062999999</v>
      </c>
      <c r="O485" s="339">
        <v>339687.76682999998</v>
      </c>
      <c r="P485" s="339">
        <v>340334.70447000006</v>
      </c>
      <c r="Q485" s="339">
        <v>156135.88325000001</v>
      </c>
      <c r="R485" s="340">
        <v>496470.58772000001</v>
      </c>
      <c r="S485" s="7"/>
      <c r="T485" s="7"/>
      <c r="U485" s="7"/>
      <c r="V485" s="7"/>
      <c r="W485" s="7"/>
      <c r="X485" s="7"/>
      <c r="Y485" s="7"/>
      <c r="Z485" s="7"/>
      <c r="AA485" s="7"/>
      <c r="AB485" s="7"/>
    </row>
    <row r="486" spans="1:28" s="315" customFormat="1" ht="13.5">
      <c r="A486" s="341"/>
      <c r="B486" s="341"/>
      <c r="C486" s="341"/>
      <c r="D486" s="341"/>
      <c r="E486" s="342">
        <v>38</v>
      </c>
      <c r="F486" s="343">
        <v>14019.35642</v>
      </c>
      <c r="G486" s="344">
        <v>8720.6128800000006</v>
      </c>
      <c r="H486" s="344">
        <v>22739.969300000001</v>
      </c>
      <c r="I486" s="344">
        <v>36915.644780000002</v>
      </c>
      <c r="J486" s="344">
        <v>39825.215349999999</v>
      </c>
      <c r="K486" s="344">
        <v>76740.860130000001</v>
      </c>
      <c r="L486" s="344">
        <v>19486.457399999999</v>
      </c>
      <c r="M486" s="344">
        <v>32263.812399999999</v>
      </c>
      <c r="N486" s="344">
        <v>51750.269799999995</v>
      </c>
      <c r="O486" s="344">
        <v>151231.09922999999</v>
      </c>
      <c r="P486" s="344">
        <v>121615.09186</v>
      </c>
      <c r="Q486" s="344">
        <v>24387.112430000001</v>
      </c>
      <c r="R486" s="345">
        <v>146002.20428999999</v>
      </c>
      <c r="S486" s="7"/>
      <c r="T486" s="7"/>
      <c r="U486" s="7"/>
      <c r="V486" s="7"/>
      <c r="W486" s="7"/>
      <c r="X486" s="7"/>
      <c r="Y486" s="7"/>
      <c r="Z486" s="7"/>
      <c r="AA486" s="7"/>
      <c r="AB486" s="7"/>
    </row>
    <row r="487" spans="1:28" s="315" customFormat="1" ht="13.5">
      <c r="A487" s="341"/>
      <c r="B487" s="341"/>
      <c r="C487" s="341"/>
      <c r="D487" s="341"/>
      <c r="E487" s="342">
        <v>77</v>
      </c>
      <c r="F487" s="343">
        <v>7313.0928600000007</v>
      </c>
      <c r="G487" s="344">
        <v>10308.185939999999</v>
      </c>
      <c r="H487" s="344">
        <v>17621.2788</v>
      </c>
      <c r="I487" s="344">
        <v>29438.481170000003</v>
      </c>
      <c r="J487" s="344">
        <v>55190.01657</v>
      </c>
      <c r="K487" s="344">
        <v>84628.497739999992</v>
      </c>
      <c r="L487" s="344">
        <v>23894.152739999998</v>
      </c>
      <c r="M487" s="344">
        <v>40294.39791</v>
      </c>
      <c r="N487" s="344">
        <v>64188.550649999997</v>
      </c>
      <c r="O487" s="344">
        <v>166438.32719000001</v>
      </c>
      <c r="P487" s="344">
        <v>88291.367019999991</v>
      </c>
      <c r="Q487" s="344">
        <v>22602.718350000003</v>
      </c>
      <c r="R487" s="345">
        <v>110894.08537</v>
      </c>
      <c r="S487" s="7"/>
      <c r="T487" s="7"/>
      <c r="U487" s="7"/>
      <c r="V487" s="7"/>
      <c r="W487" s="7"/>
      <c r="X487" s="7"/>
      <c r="Y487" s="7"/>
      <c r="Z487" s="7"/>
      <c r="AA487" s="7"/>
      <c r="AB487" s="7"/>
    </row>
    <row r="488" spans="1:28" s="315" customFormat="1" ht="13.5">
      <c r="A488" s="341"/>
      <c r="B488" s="341"/>
      <c r="C488" s="341"/>
      <c r="D488" s="341"/>
      <c r="E488" s="342">
        <v>96</v>
      </c>
      <c r="F488" s="343">
        <v>6846.4875499999998</v>
      </c>
      <c r="G488" s="344">
        <v>16091.73115</v>
      </c>
      <c r="H488" s="344">
        <v>22938.218699999998</v>
      </c>
      <c r="I488" s="344">
        <v>24373.016609999999</v>
      </c>
      <c r="J488" s="344">
        <v>43046.039700000001</v>
      </c>
      <c r="K488" s="344">
        <v>67419.05631</v>
      </c>
      <c r="L488" s="344">
        <v>17938.78386</v>
      </c>
      <c r="M488" s="344">
        <v>28148.3482</v>
      </c>
      <c r="N488" s="344">
        <v>46087.132060000004</v>
      </c>
      <c r="O488" s="344">
        <v>136444.40706999999</v>
      </c>
      <c r="P488" s="344">
        <v>47023.786759999995</v>
      </c>
      <c r="Q488" s="344">
        <v>9728.2045500000004</v>
      </c>
      <c r="R488" s="345">
        <v>56751.991310000005</v>
      </c>
      <c r="S488" s="7"/>
      <c r="T488" s="7"/>
      <c r="U488" s="7"/>
      <c r="V488" s="7"/>
      <c r="W488" s="7"/>
      <c r="X488" s="7"/>
      <c r="Y488" s="7"/>
      <c r="Z488" s="7"/>
      <c r="AA488" s="7"/>
      <c r="AB488" s="7"/>
    </row>
    <row r="489" spans="1:28" s="315" customFormat="1" ht="13.5">
      <c r="A489" s="341"/>
      <c r="B489" s="341"/>
      <c r="C489" s="341"/>
      <c r="D489" s="341"/>
      <c r="E489" s="342">
        <v>164</v>
      </c>
      <c r="F489" s="343">
        <v>8890.0389400000004</v>
      </c>
      <c r="G489" s="344">
        <v>13381.19895</v>
      </c>
      <c r="H489" s="344">
        <v>22271.23789</v>
      </c>
      <c r="I489" s="344">
        <v>55129.673419999999</v>
      </c>
      <c r="J489" s="344">
        <v>46966.011200000001</v>
      </c>
      <c r="K489" s="344">
        <v>102095.68462</v>
      </c>
      <c r="L489" s="344">
        <v>24927.090339999999</v>
      </c>
      <c r="M489" s="344">
        <v>36992.68864</v>
      </c>
      <c r="N489" s="344">
        <v>61919.778979999995</v>
      </c>
      <c r="O489" s="344">
        <v>186286.70149000001</v>
      </c>
      <c r="P489" s="344">
        <v>58914.236320000004</v>
      </c>
      <c r="Q489" s="344">
        <v>25029.849730000002</v>
      </c>
      <c r="R489" s="345">
        <v>83944.086049999998</v>
      </c>
      <c r="S489" s="7"/>
      <c r="T489" s="7"/>
      <c r="U489" s="7"/>
      <c r="V489" s="7"/>
      <c r="W489" s="7"/>
      <c r="X489" s="7"/>
      <c r="Y489" s="7"/>
      <c r="Z489" s="7"/>
      <c r="AA489" s="7"/>
      <c r="AB489" s="7"/>
    </row>
    <row r="490" spans="1:28" s="315" customFormat="1" ht="13.5">
      <c r="A490" s="341"/>
      <c r="B490" s="341"/>
      <c r="C490" s="341"/>
      <c r="D490" s="341"/>
      <c r="E490" s="342">
        <v>252</v>
      </c>
      <c r="F490" s="343">
        <v>8503.7699900000007</v>
      </c>
      <c r="G490" s="344">
        <v>12363.145919999999</v>
      </c>
      <c r="H490" s="344">
        <v>20866.91591</v>
      </c>
      <c r="I490" s="344">
        <v>33709.319609999999</v>
      </c>
      <c r="J490" s="344">
        <v>52904.480450000003</v>
      </c>
      <c r="K490" s="344">
        <v>86613.800060000009</v>
      </c>
      <c r="L490" s="344">
        <v>16922.404050000001</v>
      </c>
      <c r="M490" s="344">
        <v>32011.751949999998</v>
      </c>
      <c r="N490" s="344">
        <v>48934.156000000003</v>
      </c>
      <c r="O490" s="344">
        <v>156414.87197000001</v>
      </c>
      <c r="P490" s="344">
        <v>83340.966489999992</v>
      </c>
      <c r="Q490" s="344">
        <v>17792.450379999998</v>
      </c>
      <c r="R490" s="345">
        <v>101133.41687</v>
      </c>
      <c r="S490" s="7"/>
      <c r="T490" s="7"/>
      <c r="U490" s="7"/>
      <c r="V490" s="7"/>
      <c r="W490" s="7"/>
      <c r="X490" s="7"/>
      <c r="Y490" s="7"/>
      <c r="Z490" s="7"/>
      <c r="AA490" s="7"/>
      <c r="AB490" s="7"/>
    </row>
    <row r="491" spans="1:28" s="315" customFormat="1" ht="13.5">
      <c r="A491" s="341"/>
      <c r="B491" s="341"/>
      <c r="C491" s="341"/>
      <c r="D491" s="341"/>
      <c r="E491" s="342">
        <v>271</v>
      </c>
      <c r="F491" s="343">
        <v>3677.6241600000003</v>
      </c>
      <c r="G491" s="344">
        <v>1953.44571</v>
      </c>
      <c r="H491" s="344">
        <v>5631.0698700000003</v>
      </c>
      <c r="I491" s="344">
        <v>26628.968399999998</v>
      </c>
      <c r="J491" s="344">
        <v>27930.620199999998</v>
      </c>
      <c r="K491" s="344">
        <v>54559.588600000003</v>
      </c>
      <c r="L491" s="344">
        <v>18195.570440000003</v>
      </c>
      <c r="M491" s="344">
        <v>24717.630730000001</v>
      </c>
      <c r="N491" s="344">
        <v>42913.20117</v>
      </c>
      <c r="O491" s="344">
        <v>103103.85964</v>
      </c>
      <c r="P491" s="344">
        <v>42072.262179999998</v>
      </c>
      <c r="Q491" s="344">
        <v>6959.0633699999998</v>
      </c>
      <c r="R491" s="345">
        <v>49031.325549999994</v>
      </c>
      <c r="S491" s="7"/>
      <c r="T491" s="7"/>
      <c r="U491" s="7"/>
      <c r="V491" s="7"/>
      <c r="W491" s="7"/>
      <c r="X491" s="7"/>
      <c r="Y491" s="7"/>
      <c r="Z491" s="7"/>
      <c r="AA491" s="7"/>
      <c r="AB491" s="7"/>
    </row>
    <row r="492" spans="1:28" s="315" customFormat="1" ht="13.5">
      <c r="A492" s="341"/>
      <c r="B492" s="341"/>
      <c r="C492" s="341"/>
      <c r="D492" s="336" t="s">
        <v>82</v>
      </c>
      <c r="E492" s="337">
        <v>295</v>
      </c>
      <c r="F492" s="338">
        <v>7402.3716399999994</v>
      </c>
      <c r="G492" s="339">
        <v>1821.1454899999999</v>
      </c>
      <c r="H492" s="339">
        <v>9223.5171300000002</v>
      </c>
      <c r="I492" s="339">
        <v>28421.874980000001</v>
      </c>
      <c r="J492" s="339">
        <v>7095.3256900000006</v>
      </c>
      <c r="K492" s="339">
        <v>35517.200669999998</v>
      </c>
      <c r="L492" s="339">
        <v>15510.933150000001</v>
      </c>
      <c r="M492" s="339">
        <v>5914.8074200000001</v>
      </c>
      <c r="N492" s="339">
        <v>21425.740570000002</v>
      </c>
      <c r="O492" s="339">
        <v>66166.458369999993</v>
      </c>
      <c r="P492" s="339">
        <v>59731.525350000004</v>
      </c>
      <c r="Q492" s="339">
        <v>314.43496000000005</v>
      </c>
      <c r="R492" s="340">
        <v>60045.960310000002</v>
      </c>
      <c r="S492" s="7"/>
      <c r="T492" s="7"/>
      <c r="U492" s="7"/>
      <c r="V492" s="7"/>
      <c r="W492" s="7"/>
      <c r="X492" s="7"/>
      <c r="Y492" s="7"/>
      <c r="Z492" s="7"/>
      <c r="AA492" s="7"/>
      <c r="AB492" s="7"/>
    </row>
    <row r="493" spans="1:28" s="315" customFormat="1" ht="13.5">
      <c r="A493" s="341"/>
      <c r="B493" s="341"/>
      <c r="C493" s="341"/>
      <c r="D493" s="336" t="s">
        <v>67</v>
      </c>
      <c r="E493" s="337">
        <v>112</v>
      </c>
      <c r="F493" s="338">
        <v>1228.0893999999998</v>
      </c>
      <c r="G493" s="339">
        <v>1736.3296499999999</v>
      </c>
      <c r="H493" s="339">
        <v>2964.41905</v>
      </c>
      <c r="I493" s="339">
        <v>25743.570760000002</v>
      </c>
      <c r="J493" s="339">
        <v>25581.110539999998</v>
      </c>
      <c r="K493" s="339">
        <v>51324.681299999997</v>
      </c>
      <c r="L493" s="339">
        <v>17392.82717</v>
      </c>
      <c r="M493" s="339">
        <v>16841.652989999999</v>
      </c>
      <c r="N493" s="339">
        <v>34234.480159999999</v>
      </c>
      <c r="O493" s="339">
        <v>88523.58051</v>
      </c>
      <c r="P493" s="339">
        <v>54633.9588</v>
      </c>
      <c r="Q493" s="339">
        <v>4973.4746999999998</v>
      </c>
      <c r="R493" s="340">
        <v>59607.433499999999</v>
      </c>
      <c r="S493" s="7"/>
      <c r="T493" s="7"/>
      <c r="U493" s="7"/>
      <c r="V493" s="7"/>
      <c r="W493" s="7"/>
      <c r="X493" s="7"/>
      <c r="Y493" s="7"/>
      <c r="Z493" s="7"/>
      <c r="AA493" s="7"/>
      <c r="AB493" s="7"/>
    </row>
    <row r="494" spans="1:28" s="315" customFormat="1" ht="13.5">
      <c r="A494" s="341"/>
      <c r="B494" s="341"/>
      <c r="C494" s="341"/>
      <c r="D494" s="341"/>
      <c r="E494" s="342">
        <v>113</v>
      </c>
      <c r="F494" s="343">
        <v>20437.278129999999</v>
      </c>
      <c r="G494" s="344">
        <v>15442.324189999999</v>
      </c>
      <c r="H494" s="344">
        <v>35879.602319999998</v>
      </c>
      <c r="I494" s="344">
        <v>42832.853539999996</v>
      </c>
      <c r="J494" s="344">
        <v>50656.113680000002</v>
      </c>
      <c r="K494" s="344">
        <v>93488.967220000006</v>
      </c>
      <c r="L494" s="344">
        <v>30929.761770000001</v>
      </c>
      <c r="M494" s="344">
        <v>44510.821280000004</v>
      </c>
      <c r="N494" s="344">
        <v>75440.583050000001</v>
      </c>
      <c r="O494" s="344">
        <v>204809.15259000001</v>
      </c>
      <c r="P494" s="344">
        <v>109097.03190999999</v>
      </c>
      <c r="Q494" s="344">
        <v>64175.966189999999</v>
      </c>
      <c r="R494" s="345">
        <v>173272.9981</v>
      </c>
      <c r="S494" s="7"/>
      <c r="T494" s="7"/>
      <c r="U494" s="7"/>
      <c r="V494" s="7"/>
      <c r="W494" s="7"/>
      <c r="X494" s="7"/>
      <c r="Y494" s="7"/>
      <c r="Z494" s="7"/>
      <c r="AA494" s="7"/>
      <c r="AB494" s="7"/>
    </row>
    <row r="495" spans="1:28" s="315" customFormat="1" ht="13.5">
      <c r="A495" s="341"/>
      <c r="B495" s="341"/>
      <c r="C495" s="341"/>
      <c r="D495" s="341"/>
      <c r="E495" s="342">
        <v>146</v>
      </c>
      <c r="F495" s="343">
        <v>109995.72223</v>
      </c>
      <c r="G495" s="344">
        <v>23950.603320000002</v>
      </c>
      <c r="H495" s="344">
        <v>133946.32555000001</v>
      </c>
      <c r="I495" s="344">
        <v>43572.621599999999</v>
      </c>
      <c r="J495" s="344">
        <v>46481.401319999997</v>
      </c>
      <c r="K495" s="344">
        <v>90054.022920000003</v>
      </c>
      <c r="L495" s="344">
        <v>26631.323239999998</v>
      </c>
      <c r="M495" s="344">
        <v>40237.73949</v>
      </c>
      <c r="N495" s="344">
        <v>66869.062729999991</v>
      </c>
      <c r="O495" s="344">
        <v>290869.41119999997</v>
      </c>
      <c r="P495" s="344">
        <v>108578.14293999999</v>
      </c>
      <c r="Q495" s="344">
        <v>20824.233629999999</v>
      </c>
      <c r="R495" s="345">
        <v>129402.37656999999</v>
      </c>
      <c r="S495" s="7"/>
      <c r="T495" s="7"/>
      <c r="U495" s="7"/>
      <c r="V495" s="7"/>
      <c r="W495" s="7"/>
      <c r="X495" s="7"/>
      <c r="Y495" s="7"/>
      <c r="Z495" s="7"/>
      <c r="AA495" s="7"/>
      <c r="AB495" s="7"/>
    </row>
    <row r="496" spans="1:28" s="315" customFormat="1" ht="13.5">
      <c r="A496" s="341"/>
      <c r="B496" s="341"/>
      <c r="C496" s="341"/>
      <c r="D496" s="341"/>
      <c r="E496" s="342">
        <v>323</v>
      </c>
      <c r="F496" s="343">
        <v>5821.4562699999997</v>
      </c>
      <c r="G496" s="344">
        <v>7264.3993899999996</v>
      </c>
      <c r="H496" s="344">
        <v>13085.855659999999</v>
      </c>
      <c r="I496" s="344">
        <v>21222.257539999999</v>
      </c>
      <c r="J496" s="344">
        <v>24183.17122</v>
      </c>
      <c r="K496" s="344">
        <v>45405.428759999995</v>
      </c>
      <c r="L496" s="344">
        <v>12149.132019999999</v>
      </c>
      <c r="M496" s="344">
        <v>21020.041140000001</v>
      </c>
      <c r="N496" s="344">
        <v>33169.173159999998</v>
      </c>
      <c r="O496" s="344">
        <v>91660.457580000002</v>
      </c>
      <c r="P496" s="344">
        <v>55894.74901</v>
      </c>
      <c r="Q496" s="344">
        <v>2747.7347200000004</v>
      </c>
      <c r="R496" s="345">
        <v>58642.48373</v>
      </c>
      <c r="S496" s="7"/>
      <c r="T496" s="7"/>
      <c r="U496" s="7"/>
      <c r="V496" s="7"/>
      <c r="W496" s="7"/>
      <c r="X496" s="7"/>
      <c r="Y496" s="7"/>
      <c r="Z496" s="7"/>
      <c r="AA496" s="7"/>
      <c r="AB496" s="7"/>
    </row>
    <row r="497" spans="1:28" s="315" customFormat="1" ht="13.5">
      <c r="A497" s="341"/>
      <c r="B497" s="341"/>
      <c r="C497" s="341"/>
      <c r="D497" s="341"/>
      <c r="E497" s="342">
        <v>384</v>
      </c>
      <c r="F497" s="343">
        <v>1.0400000000000001E-3</v>
      </c>
      <c r="G497" s="344">
        <v>0</v>
      </c>
      <c r="H497" s="344">
        <v>1.0400000000000001E-3</v>
      </c>
      <c r="I497" s="344">
        <v>5822.9490800000003</v>
      </c>
      <c r="J497" s="344">
        <v>2420.6094199999998</v>
      </c>
      <c r="K497" s="344">
        <v>8243.5584999999992</v>
      </c>
      <c r="L497" s="344">
        <v>1642.4955600000001</v>
      </c>
      <c r="M497" s="344">
        <v>1363.79125</v>
      </c>
      <c r="N497" s="344">
        <v>3006.2868100000001</v>
      </c>
      <c r="O497" s="344">
        <v>11249.84635</v>
      </c>
      <c r="P497" s="344">
        <v>107600.30194</v>
      </c>
      <c r="Q497" s="344">
        <v>0</v>
      </c>
      <c r="R497" s="345">
        <v>107600.30194</v>
      </c>
      <c r="S497" s="7"/>
      <c r="T497" s="7"/>
      <c r="U497" s="7"/>
      <c r="V497" s="7"/>
      <c r="W497" s="7"/>
      <c r="X497" s="7"/>
      <c r="Y497" s="7"/>
      <c r="Z497" s="7"/>
      <c r="AA497" s="7"/>
      <c r="AB497" s="7"/>
    </row>
    <row r="498" spans="1:28" s="315" customFormat="1" ht="13.5">
      <c r="A498" s="341"/>
      <c r="B498" s="341"/>
      <c r="C498" s="341"/>
      <c r="D498" s="341"/>
      <c r="E498" s="342">
        <v>263</v>
      </c>
      <c r="F498" s="343">
        <v>3994.0993900000003</v>
      </c>
      <c r="G498" s="344">
        <v>7150.6260499999999</v>
      </c>
      <c r="H498" s="344">
        <v>11144.72544</v>
      </c>
      <c r="I498" s="344">
        <v>34307.743869999998</v>
      </c>
      <c r="J498" s="344">
        <v>39301.095450000001</v>
      </c>
      <c r="K498" s="344">
        <v>73608.839319999999</v>
      </c>
      <c r="L498" s="344">
        <v>25018.419129999998</v>
      </c>
      <c r="M498" s="344">
        <v>35545.742130000006</v>
      </c>
      <c r="N498" s="344">
        <v>60564.161260000001</v>
      </c>
      <c r="O498" s="344">
        <v>145317.72602</v>
      </c>
      <c r="P498" s="344">
        <v>96133.100390000007</v>
      </c>
      <c r="Q498" s="344">
        <v>9929.446179999999</v>
      </c>
      <c r="R498" s="345">
        <v>106062.54656999999</v>
      </c>
      <c r="S498" s="7"/>
      <c r="T498" s="7"/>
      <c r="U498" s="7"/>
      <c r="V498" s="7"/>
      <c r="W498" s="7"/>
      <c r="X498" s="7"/>
      <c r="Y498" s="7"/>
      <c r="Z498" s="7"/>
      <c r="AA498" s="7"/>
      <c r="AB498" s="7"/>
    </row>
    <row r="499" spans="1:28" s="315" customFormat="1" ht="13.5">
      <c r="A499" s="341"/>
      <c r="B499" s="341"/>
      <c r="C499" s="341"/>
      <c r="D499" s="336" t="s">
        <v>63</v>
      </c>
      <c r="E499" s="337">
        <v>41</v>
      </c>
      <c r="F499" s="338">
        <v>15177.99511</v>
      </c>
      <c r="G499" s="339">
        <v>51886.815619999994</v>
      </c>
      <c r="H499" s="339">
        <v>67064.810729999997</v>
      </c>
      <c r="I499" s="339">
        <v>34547.630060000003</v>
      </c>
      <c r="J499" s="339">
        <v>70968.346349999993</v>
      </c>
      <c r="K499" s="339">
        <v>105515.97641</v>
      </c>
      <c r="L499" s="339">
        <v>20948.423420000003</v>
      </c>
      <c r="M499" s="339">
        <v>50498.843770000007</v>
      </c>
      <c r="N499" s="339">
        <v>71447.267189999999</v>
      </c>
      <c r="O499" s="339">
        <v>244028.05433000001</v>
      </c>
      <c r="P499" s="339">
        <v>142779.97933</v>
      </c>
      <c r="Q499" s="339">
        <v>42629.784729999999</v>
      </c>
      <c r="R499" s="340">
        <v>185409.76406000002</v>
      </c>
      <c r="S499" s="7"/>
      <c r="T499" s="7"/>
      <c r="U499" s="7"/>
      <c r="V499" s="7"/>
      <c r="W499" s="7"/>
      <c r="X499" s="7"/>
      <c r="Y499" s="7"/>
      <c r="Z499" s="7"/>
      <c r="AA499" s="7"/>
      <c r="AB499" s="7"/>
    </row>
    <row r="500" spans="1:28" s="315" customFormat="1" ht="13.5">
      <c r="A500" s="341"/>
      <c r="B500" s="341"/>
      <c r="C500" s="341"/>
      <c r="D500" s="341"/>
      <c r="E500" s="342">
        <v>44</v>
      </c>
      <c r="F500" s="343">
        <v>35444.609320000003</v>
      </c>
      <c r="G500" s="344">
        <v>14281.91049</v>
      </c>
      <c r="H500" s="344">
        <v>49726.519810000005</v>
      </c>
      <c r="I500" s="344">
        <v>29638.274899999997</v>
      </c>
      <c r="J500" s="344">
        <v>67722.936230000007</v>
      </c>
      <c r="K500" s="344">
        <v>97361.211129999996</v>
      </c>
      <c r="L500" s="344">
        <v>21572.919859999998</v>
      </c>
      <c r="M500" s="344">
        <v>37220.27592</v>
      </c>
      <c r="N500" s="344">
        <v>58793.195780000002</v>
      </c>
      <c r="O500" s="344">
        <v>205880.92671999999</v>
      </c>
      <c r="P500" s="344">
        <v>44365.270210000002</v>
      </c>
      <c r="Q500" s="344">
        <v>73198.496200000009</v>
      </c>
      <c r="R500" s="345">
        <v>117563.76641</v>
      </c>
      <c r="S500" s="7"/>
      <c r="T500" s="7"/>
      <c r="U500" s="7"/>
      <c r="V500" s="7"/>
      <c r="W500" s="7"/>
      <c r="X500" s="7"/>
      <c r="Y500" s="7"/>
      <c r="Z500" s="7"/>
      <c r="AA500" s="7"/>
      <c r="AB500" s="7"/>
    </row>
    <row r="501" spans="1:28" s="315" customFormat="1" ht="13.5">
      <c r="A501" s="341"/>
      <c r="B501" s="341"/>
      <c r="C501" s="341"/>
      <c r="D501" s="341"/>
      <c r="E501" s="342">
        <v>145</v>
      </c>
      <c r="F501" s="343">
        <v>1279.1739599999999</v>
      </c>
      <c r="G501" s="344">
        <v>6822.4658499999996</v>
      </c>
      <c r="H501" s="344">
        <v>8101.6398099999997</v>
      </c>
      <c r="I501" s="344">
        <v>10760.8524</v>
      </c>
      <c r="J501" s="344">
        <v>19646.319</v>
      </c>
      <c r="K501" s="344">
        <v>30407.171399999999</v>
      </c>
      <c r="L501" s="344">
        <v>39856.498759999995</v>
      </c>
      <c r="M501" s="344">
        <v>163254.96924000001</v>
      </c>
      <c r="N501" s="344">
        <v>203111.46799999999</v>
      </c>
      <c r="O501" s="344">
        <v>241620.27921000001</v>
      </c>
      <c r="P501" s="344">
        <v>6897.38904</v>
      </c>
      <c r="Q501" s="344">
        <v>123670.45079</v>
      </c>
      <c r="R501" s="345">
        <v>130567.83983</v>
      </c>
      <c r="S501" s="7"/>
      <c r="T501" s="7"/>
      <c r="U501" s="7"/>
      <c r="V501" s="7"/>
      <c r="W501" s="7"/>
      <c r="X501" s="7"/>
      <c r="Y501" s="7"/>
      <c r="Z501" s="7"/>
      <c r="AA501" s="7"/>
      <c r="AB501" s="7"/>
    </row>
    <row r="502" spans="1:28" s="315" customFormat="1" ht="13.5">
      <c r="A502" s="341"/>
      <c r="B502" s="341"/>
      <c r="C502" s="341"/>
      <c r="D502" s="341"/>
      <c r="E502" s="342">
        <v>168</v>
      </c>
      <c r="F502" s="343">
        <v>9749.8123300000007</v>
      </c>
      <c r="G502" s="344">
        <v>24784.738679999999</v>
      </c>
      <c r="H502" s="344">
        <v>34534.551009999996</v>
      </c>
      <c r="I502" s="344">
        <v>38657.21471</v>
      </c>
      <c r="J502" s="344">
        <v>31184.644749999999</v>
      </c>
      <c r="K502" s="344">
        <v>69841.859459999992</v>
      </c>
      <c r="L502" s="344">
        <v>17161.166160000001</v>
      </c>
      <c r="M502" s="344">
        <v>15926.90451</v>
      </c>
      <c r="N502" s="344">
        <v>33088.070670000001</v>
      </c>
      <c r="O502" s="344">
        <v>137464.48113999999</v>
      </c>
      <c r="P502" s="344">
        <v>45243.184789999999</v>
      </c>
      <c r="Q502" s="344">
        <v>55176.444640000002</v>
      </c>
      <c r="R502" s="345">
        <v>100419.62943</v>
      </c>
      <c r="S502" s="7"/>
      <c r="T502" s="7"/>
      <c r="U502" s="7"/>
      <c r="V502" s="7"/>
      <c r="W502" s="7"/>
      <c r="X502" s="7"/>
      <c r="Y502" s="7"/>
      <c r="Z502" s="7"/>
      <c r="AA502" s="7"/>
      <c r="AB502" s="7"/>
    </row>
    <row r="503" spans="1:28" s="315" customFormat="1" ht="13.5">
      <c r="A503" s="341"/>
      <c r="B503" s="341"/>
      <c r="C503" s="341"/>
      <c r="D503" s="341"/>
      <c r="E503" s="342">
        <v>197</v>
      </c>
      <c r="F503" s="343">
        <v>5639188.9557299996</v>
      </c>
      <c r="G503" s="344">
        <v>3746934.8462100001</v>
      </c>
      <c r="H503" s="344">
        <v>9386123.8019399997</v>
      </c>
      <c r="I503" s="344">
        <v>3021053.7006399999</v>
      </c>
      <c r="J503" s="344">
        <v>889502.51925999997</v>
      </c>
      <c r="K503" s="344">
        <v>3910556.2198999999</v>
      </c>
      <c r="L503" s="344">
        <v>6163148.9714299999</v>
      </c>
      <c r="M503" s="344">
        <v>2966238.4150900003</v>
      </c>
      <c r="N503" s="344">
        <v>9129387.3865200002</v>
      </c>
      <c r="O503" s="344">
        <v>22426067.408360001</v>
      </c>
      <c r="P503" s="344">
        <v>18344057.094240002</v>
      </c>
      <c r="Q503" s="344">
        <v>9157874.5178299993</v>
      </c>
      <c r="R503" s="345">
        <v>27501931.612069998</v>
      </c>
      <c r="S503" s="7"/>
      <c r="T503" s="7"/>
      <c r="U503" s="7"/>
      <c r="V503" s="7"/>
      <c r="W503" s="7"/>
      <c r="X503" s="7"/>
      <c r="Y503" s="7"/>
      <c r="Z503" s="7"/>
      <c r="AA503" s="7"/>
      <c r="AB503" s="7"/>
    </row>
    <row r="504" spans="1:28" s="315" customFormat="1" ht="13.5">
      <c r="A504" s="341"/>
      <c r="B504" s="341"/>
      <c r="C504" s="341"/>
      <c r="D504" s="341"/>
      <c r="E504" s="342">
        <v>167</v>
      </c>
      <c r="F504" s="343">
        <v>6424.6557499999999</v>
      </c>
      <c r="G504" s="344">
        <v>15519.94067</v>
      </c>
      <c r="H504" s="344">
        <v>21944.596420000002</v>
      </c>
      <c r="I504" s="344">
        <v>15991.484619999999</v>
      </c>
      <c r="J504" s="344">
        <v>27168.274870000001</v>
      </c>
      <c r="K504" s="344">
        <v>43159.759490000004</v>
      </c>
      <c r="L504" s="344">
        <v>9176.3212500000009</v>
      </c>
      <c r="M504" s="344">
        <v>16203.7731</v>
      </c>
      <c r="N504" s="344">
        <v>25380.094350000003</v>
      </c>
      <c r="O504" s="344">
        <v>90484.450260000012</v>
      </c>
      <c r="P504" s="344">
        <v>27144.42527</v>
      </c>
      <c r="Q504" s="344">
        <v>11573.983759999999</v>
      </c>
      <c r="R504" s="345">
        <v>38718.409030000003</v>
      </c>
      <c r="S504" s="7"/>
      <c r="T504" s="7"/>
      <c r="U504" s="7"/>
      <c r="V504" s="7"/>
      <c r="W504" s="7"/>
      <c r="X504" s="7"/>
      <c r="Y504" s="7"/>
      <c r="Z504" s="7"/>
      <c r="AA504" s="7"/>
      <c r="AB504" s="7"/>
    </row>
    <row r="505" spans="1:28" s="315" customFormat="1" ht="13.5">
      <c r="A505" s="341"/>
      <c r="B505" s="341"/>
      <c r="C505" s="341"/>
      <c r="D505" s="341"/>
      <c r="E505" s="342">
        <v>349</v>
      </c>
      <c r="F505" s="343">
        <v>1616.8866499999999</v>
      </c>
      <c r="G505" s="344">
        <v>3432.3795499999997</v>
      </c>
      <c r="H505" s="344">
        <v>5049.2662</v>
      </c>
      <c r="I505" s="344">
        <v>15289.3981</v>
      </c>
      <c r="J505" s="344">
        <v>16698.0664</v>
      </c>
      <c r="K505" s="344">
        <v>31987.464499999998</v>
      </c>
      <c r="L505" s="344">
        <v>15677.644060000001</v>
      </c>
      <c r="M505" s="344">
        <v>32846.1682</v>
      </c>
      <c r="N505" s="344">
        <v>48523.812259999999</v>
      </c>
      <c r="O505" s="344">
        <v>85560.542959999992</v>
      </c>
      <c r="P505" s="344">
        <v>69096.093529999998</v>
      </c>
      <c r="Q505" s="344">
        <v>6306.8909699999995</v>
      </c>
      <c r="R505" s="345">
        <v>75402.984500000006</v>
      </c>
      <c r="S505" s="7"/>
      <c r="T505" s="7"/>
      <c r="U505" s="7"/>
      <c r="V505" s="7"/>
      <c r="W505" s="7"/>
      <c r="X505" s="7"/>
      <c r="Y505" s="7"/>
      <c r="Z505" s="7"/>
      <c r="AA505" s="7"/>
      <c r="AB505" s="7"/>
    </row>
    <row r="506" spans="1:28" s="315" customFormat="1" ht="13.5">
      <c r="A506" s="341"/>
      <c r="B506" s="341"/>
      <c r="C506" s="341"/>
      <c r="D506" s="341"/>
      <c r="E506" s="342">
        <v>407</v>
      </c>
      <c r="F506" s="343">
        <v>2454.90371</v>
      </c>
      <c r="G506" s="344">
        <v>3050.2822799999999</v>
      </c>
      <c r="H506" s="344">
        <v>5505.1859899999999</v>
      </c>
      <c r="I506" s="344">
        <v>13511.26216</v>
      </c>
      <c r="J506" s="344">
        <v>32641.596149999998</v>
      </c>
      <c r="K506" s="344">
        <v>46152.858310000003</v>
      </c>
      <c r="L506" s="344">
        <v>13042.1435</v>
      </c>
      <c r="M506" s="344">
        <v>126043.08581999999</v>
      </c>
      <c r="N506" s="344">
        <v>139085.22931999998</v>
      </c>
      <c r="O506" s="344">
        <v>190743.27361999999</v>
      </c>
      <c r="P506" s="344">
        <v>1015.7364699999999</v>
      </c>
      <c r="Q506" s="344">
        <v>7165.1283300000005</v>
      </c>
      <c r="R506" s="345">
        <v>8180.8647999999994</v>
      </c>
      <c r="S506" s="7"/>
      <c r="T506" s="7"/>
      <c r="U506" s="7"/>
      <c r="V506" s="7"/>
      <c r="W506" s="7"/>
      <c r="X506" s="7"/>
      <c r="Y506" s="7"/>
      <c r="Z506" s="7"/>
      <c r="AA506" s="7"/>
      <c r="AB506" s="7"/>
    </row>
    <row r="507" spans="1:28" s="315" customFormat="1" ht="13.5">
      <c r="A507" s="341"/>
      <c r="B507" s="341"/>
      <c r="C507" s="341"/>
      <c r="D507" s="341"/>
      <c r="E507" s="342">
        <v>397</v>
      </c>
      <c r="F507" s="343">
        <v>0</v>
      </c>
      <c r="G507" s="344">
        <v>0</v>
      </c>
      <c r="H507" s="344">
        <v>0</v>
      </c>
      <c r="I507" s="344">
        <v>6448.4782699999996</v>
      </c>
      <c r="J507" s="344">
        <v>6.4276099999999996</v>
      </c>
      <c r="K507" s="344">
        <v>6454.9058800000003</v>
      </c>
      <c r="L507" s="344">
        <v>46.462519999999998</v>
      </c>
      <c r="M507" s="344">
        <v>20.647790000000001</v>
      </c>
      <c r="N507" s="344">
        <v>67.110309999999998</v>
      </c>
      <c r="O507" s="344">
        <v>6522.0161900000003</v>
      </c>
      <c r="P507" s="344">
        <v>34325.227370000001</v>
      </c>
      <c r="Q507" s="344">
        <v>0</v>
      </c>
      <c r="R507" s="345">
        <v>34325.227370000001</v>
      </c>
      <c r="S507" s="7"/>
      <c r="T507" s="7"/>
      <c r="U507" s="7"/>
      <c r="V507" s="7"/>
      <c r="W507" s="7"/>
      <c r="X507" s="7"/>
      <c r="Y507" s="7"/>
      <c r="Z507" s="7"/>
      <c r="AA507" s="7"/>
      <c r="AB507" s="7"/>
    </row>
    <row r="508" spans="1:28" s="315" customFormat="1" ht="13.5">
      <c r="A508" s="341"/>
      <c r="B508" s="341"/>
      <c r="C508" s="341"/>
      <c r="D508" s="341"/>
      <c r="E508" s="342">
        <v>406</v>
      </c>
      <c r="F508" s="343">
        <v>28423.66416</v>
      </c>
      <c r="G508" s="344">
        <v>59805.612350000003</v>
      </c>
      <c r="H508" s="344">
        <v>88229.276510000011</v>
      </c>
      <c r="I508" s="344">
        <v>43381.139969999997</v>
      </c>
      <c r="J508" s="344">
        <v>43946.323750000003</v>
      </c>
      <c r="K508" s="344">
        <v>87327.46372</v>
      </c>
      <c r="L508" s="344">
        <v>16681.616449999998</v>
      </c>
      <c r="M508" s="344">
        <v>29423.983940000002</v>
      </c>
      <c r="N508" s="344">
        <v>46105.60039</v>
      </c>
      <c r="O508" s="344">
        <v>221662.34062</v>
      </c>
      <c r="P508" s="344">
        <v>328714.17300000001</v>
      </c>
      <c r="Q508" s="344">
        <v>85297.172489999997</v>
      </c>
      <c r="R508" s="345">
        <v>414011.34549000004</v>
      </c>
      <c r="S508" s="7"/>
      <c r="T508" s="7"/>
      <c r="U508" s="7"/>
      <c r="V508" s="7"/>
      <c r="W508" s="7"/>
      <c r="X508" s="7"/>
      <c r="Y508" s="7"/>
      <c r="Z508" s="7"/>
      <c r="AA508" s="7"/>
      <c r="AB508" s="7"/>
    </row>
    <row r="509" spans="1:28" s="315" customFormat="1" ht="13.5">
      <c r="A509" s="341"/>
      <c r="B509" s="341"/>
      <c r="C509" s="341"/>
      <c r="D509" s="341"/>
      <c r="E509" s="342">
        <v>270</v>
      </c>
      <c r="F509" s="343">
        <v>17559.386839999999</v>
      </c>
      <c r="G509" s="344">
        <v>17527.594499999999</v>
      </c>
      <c r="H509" s="344">
        <v>35086.981340000006</v>
      </c>
      <c r="I509" s="344">
        <v>30482.738499999999</v>
      </c>
      <c r="J509" s="344">
        <v>58179.205710000002</v>
      </c>
      <c r="K509" s="344">
        <v>88661.944209999987</v>
      </c>
      <c r="L509" s="344">
        <v>22857.241819999999</v>
      </c>
      <c r="M509" s="344">
        <v>31058.454269999998</v>
      </c>
      <c r="N509" s="344">
        <v>53915.696090000005</v>
      </c>
      <c r="O509" s="344">
        <v>177664.62164</v>
      </c>
      <c r="P509" s="344">
        <v>77577.156510000001</v>
      </c>
      <c r="Q509" s="344">
        <v>18009.89143</v>
      </c>
      <c r="R509" s="345">
        <v>95587.047940000004</v>
      </c>
      <c r="S509" s="7"/>
      <c r="T509" s="7"/>
      <c r="U509" s="7"/>
      <c r="V509" s="7"/>
      <c r="W509" s="7"/>
      <c r="X509" s="7"/>
      <c r="Y509" s="7"/>
      <c r="Z509" s="7"/>
      <c r="AA509" s="7"/>
      <c r="AB509" s="7"/>
    </row>
    <row r="510" spans="1:28" s="315" customFormat="1" ht="13.5">
      <c r="A510" s="341"/>
      <c r="B510" s="341"/>
      <c r="C510" s="341"/>
      <c r="D510" s="341"/>
      <c r="E510" s="342">
        <v>405</v>
      </c>
      <c r="F510" s="343">
        <v>692.95043999999996</v>
      </c>
      <c r="G510" s="344">
        <v>442.72557</v>
      </c>
      <c r="H510" s="344">
        <v>1135.6760099999999</v>
      </c>
      <c r="I510" s="344">
        <v>24996.008989999998</v>
      </c>
      <c r="J510" s="344">
        <v>21326.770270000001</v>
      </c>
      <c r="K510" s="344">
        <v>46322.779259999996</v>
      </c>
      <c r="L510" s="344">
        <v>17681.03573</v>
      </c>
      <c r="M510" s="344">
        <v>17572.234039999999</v>
      </c>
      <c r="N510" s="344">
        <v>35253.269770000006</v>
      </c>
      <c r="O510" s="344">
        <v>82711.725040000005</v>
      </c>
      <c r="P510" s="344">
        <v>68205.099680000014</v>
      </c>
      <c r="Q510" s="344">
        <v>4653.3877000000002</v>
      </c>
      <c r="R510" s="345">
        <v>72858.487379999991</v>
      </c>
      <c r="S510" s="7"/>
      <c r="T510" s="7"/>
      <c r="U510" s="7"/>
      <c r="V510" s="7"/>
      <c r="W510" s="7"/>
      <c r="X510" s="7"/>
      <c r="Y510" s="7"/>
      <c r="Z510" s="7"/>
      <c r="AA510" s="7"/>
      <c r="AB510" s="7"/>
    </row>
    <row r="511" spans="1:28" s="315" customFormat="1" ht="13.5">
      <c r="A511" s="341"/>
      <c r="B511" s="341"/>
      <c r="C511" s="341"/>
      <c r="D511" s="336" t="s">
        <v>64</v>
      </c>
      <c r="E511" s="337">
        <v>70</v>
      </c>
      <c r="F511" s="338">
        <v>2460.0497400000004</v>
      </c>
      <c r="G511" s="339">
        <v>2008.6398100000001</v>
      </c>
      <c r="H511" s="339">
        <v>4468.6895500000001</v>
      </c>
      <c r="I511" s="339">
        <v>25807.555980000001</v>
      </c>
      <c r="J511" s="339">
        <v>12336.614659999999</v>
      </c>
      <c r="K511" s="339">
        <v>38144.170640000004</v>
      </c>
      <c r="L511" s="339">
        <v>23662.234829999998</v>
      </c>
      <c r="M511" s="339">
        <v>14224.933279999999</v>
      </c>
      <c r="N511" s="339">
        <v>37887.168109999999</v>
      </c>
      <c r="O511" s="339">
        <v>80500.028299999991</v>
      </c>
      <c r="P511" s="339">
        <v>75613.50722</v>
      </c>
      <c r="Q511" s="339">
        <v>4883.1776300000001</v>
      </c>
      <c r="R511" s="340">
        <v>80496.684849999991</v>
      </c>
      <c r="S511" s="7"/>
      <c r="T511" s="7"/>
      <c r="U511" s="7"/>
      <c r="V511" s="7"/>
      <c r="W511" s="7"/>
      <c r="X511" s="7"/>
      <c r="Y511" s="7"/>
      <c r="Z511" s="7"/>
      <c r="AA511" s="7"/>
      <c r="AB511" s="7"/>
    </row>
    <row r="512" spans="1:28" s="315" customFormat="1" ht="13.5">
      <c r="A512" s="341"/>
      <c r="B512" s="341"/>
      <c r="C512" s="341"/>
      <c r="D512" s="341"/>
      <c r="E512" s="342">
        <v>69</v>
      </c>
      <c r="F512" s="343">
        <v>12659.48091</v>
      </c>
      <c r="G512" s="344">
        <v>5651.6502599999994</v>
      </c>
      <c r="H512" s="344">
        <v>18311.131170000001</v>
      </c>
      <c r="I512" s="344">
        <v>28096.6198</v>
      </c>
      <c r="J512" s="344">
        <v>12022.968050000001</v>
      </c>
      <c r="K512" s="344">
        <v>40119.587850000004</v>
      </c>
      <c r="L512" s="344">
        <v>17642.104930000001</v>
      </c>
      <c r="M512" s="344">
        <v>9690.6534800000009</v>
      </c>
      <c r="N512" s="344">
        <v>27332.758409999999</v>
      </c>
      <c r="O512" s="344">
        <v>85763.477430000014</v>
      </c>
      <c r="P512" s="344">
        <v>65365.6783</v>
      </c>
      <c r="Q512" s="344">
        <v>7757.2477800000006</v>
      </c>
      <c r="R512" s="345">
        <v>73122.926080000005</v>
      </c>
      <c r="S512" s="7"/>
      <c r="T512" s="7"/>
      <c r="U512" s="7"/>
      <c r="V512" s="7"/>
      <c r="W512" s="7"/>
      <c r="X512" s="7"/>
      <c r="Y512" s="7"/>
      <c r="Z512" s="7"/>
      <c r="AA512" s="7"/>
      <c r="AB512" s="7"/>
    </row>
    <row r="513" spans="1:28" s="315" customFormat="1" ht="13.5">
      <c r="A513" s="341"/>
      <c r="B513" s="341"/>
      <c r="C513" s="341"/>
      <c r="D513" s="341"/>
      <c r="E513" s="342">
        <v>393</v>
      </c>
      <c r="F513" s="343">
        <v>0</v>
      </c>
      <c r="G513" s="344">
        <v>0</v>
      </c>
      <c r="H513" s="344">
        <v>0</v>
      </c>
      <c r="I513" s="344">
        <v>1877.2458100000001</v>
      </c>
      <c r="J513" s="344">
        <v>2121.9907799999996</v>
      </c>
      <c r="K513" s="344">
        <v>3999.23659</v>
      </c>
      <c r="L513" s="344">
        <v>312.88703999999996</v>
      </c>
      <c r="M513" s="344">
        <v>0</v>
      </c>
      <c r="N513" s="344">
        <v>312.88703999999996</v>
      </c>
      <c r="O513" s="344">
        <v>4312.12363</v>
      </c>
      <c r="P513" s="344">
        <v>2336.5208199999997</v>
      </c>
      <c r="Q513" s="344">
        <v>0</v>
      </c>
      <c r="R513" s="345">
        <v>2336.5208199999997</v>
      </c>
      <c r="S513" s="7"/>
      <c r="T513" s="7"/>
      <c r="U513" s="7"/>
      <c r="V513" s="7"/>
      <c r="W513" s="7"/>
      <c r="X513" s="7"/>
      <c r="Y513" s="7"/>
      <c r="Z513" s="7"/>
      <c r="AA513" s="7"/>
      <c r="AB513" s="7"/>
    </row>
    <row r="514" spans="1:28" s="315" customFormat="1" ht="13.5">
      <c r="A514" s="341"/>
      <c r="B514" s="341"/>
      <c r="C514" s="341"/>
      <c r="D514" s="341"/>
      <c r="E514" s="342">
        <v>299</v>
      </c>
      <c r="F514" s="343">
        <v>2701.7635599999999</v>
      </c>
      <c r="G514" s="344">
        <v>920.95344</v>
      </c>
      <c r="H514" s="344">
        <v>3622.7170000000001</v>
      </c>
      <c r="I514" s="344">
        <v>20448.1194</v>
      </c>
      <c r="J514" s="344">
        <v>7554.9631200000003</v>
      </c>
      <c r="K514" s="344">
        <v>28003.08252</v>
      </c>
      <c r="L514" s="344">
        <v>18357.23371</v>
      </c>
      <c r="M514" s="344">
        <v>4821.8394200000002</v>
      </c>
      <c r="N514" s="344">
        <v>23179.073130000001</v>
      </c>
      <c r="O514" s="344">
        <v>54804.872649999998</v>
      </c>
      <c r="P514" s="344">
        <v>55172.784240000001</v>
      </c>
      <c r="Q514" s="344">
        <v>1209.37211</v>
      </c>
      <c r="R514" s="345">
        <v>56382.156350000005</v>
      </c>
      <c r="S514" s="7"/>
      <c r="T514" s="7"/>
      <c r="U514" s="7"/>
      <c r="V514" s="7"/>
      <c r="W514" s="7"/>
      <c r="X514" s="7"/>
      <c r="Y514" s="7"/>
      <c r="Z514" s="7"/>
      <c r="AA514" s="7"/>
      <c r="AB514" s="7"/>
    </row>
    <row r="515" spans="1:28" s="315" customFormat="1" ht="13.5">
      <c r="A515" s="341"/>
      <c r="B515" s="341"/>
      <c r="C515" s="341"/>
      <c r="D515" s="336" t="s">
        <v>84</v>
      </c>
      <c r="E515" s="337">
        <v>170</v>
      </c>
      <c r="F515" s="338">
        <v>11191.455250000001</v>
      </c>
      <c r="G515" s="339">
        <v>2231.3762700000002</v>
      </c>
      <c r="H515" s="339">
        <v>13422.83152</v>
      </c>
      <c r="I515" s="339">
        <v>31831.72136</v>
      </c>
      <c r="J515" s="339">
        <v>15760.07675</v>
      </c>
      <c r="K515" s="339">
        <v>47591.798109999996</v>
      </c>
      <c r="L515" s="339">
        <v>21687.704879999998</v>
      </c>
      <c r="M515" s="339">
        <v>12916.78686</v>
      </c>
      <c r="N515" s="339">
        <v>34604.491740000005</v>
      </c>
      <c r="O515" s="339">
        <v>95619.121370000008</v>
      </c>
      <c r="P515" s="339">
        <v>104761.75009</v>
      </c>
      <c r="Q515" s="339">
        <v>69420.286540000001</v>
      </c>
      <c r="R515" s="340">
        <v>174182.03662999999</v>
      </c>
      <c r="S515" s="7"/>
      <c r="T515" s="7"/>
      <c r="U515" s="7"/>
      <c r="V515" s="7"/>
      <c r="W515" s="7"/>
      <c r="X515" s="7"/>
      <c r="Y515" s="7"/>
      <c r="Z515" s="7"/>
      <c r="AA515" s="7"/>
      <c r="AB515" s="7"/>
    </row>
    <row r="516" spans="1:28" s="315" customFormat="1" ht="13.5">
      <c r="A516" s="341"/>
      <c r="B516" s="341"/>
      <c r="C516" s="341"/>
      <c r="D516" s="341"/>
      <c r="E516" s="342">
        <v>396</v>
      </c>
      <c r="F516" s="343">
        <v>0</v>
      </c>
      <c r="G516" s="344">
        <v>0</v>
      </c>
      <c r="H516" s="344">
        <v>0</v>
      </c>
      <c r="I516" s="344">
        <v>983.84059999999999</v>
      </c>
      <c r="J516" s="344">
        <v>67.896050000000002</v>
      </c>
      <c r="K516" s="344">
        <v>1051.7366499999998</v>
      </c>
      <c r="L516" s="344">
        <v>0</v>
      </c>
      <c r="M516" s="344">
        <v>0</v>
      </c>
      <c r="N516" s="344">
        <v>0</v>
      </c>
      <c r="O516" s="344">
        <v>1051.7366499999998</v>
      </c>
      <c r="P516" s="344">
        <v>35654.284169999999</v>
      </c>
      <c r="Q516" s="344">
        <v>0</v>
      </c>
      <c r="R516" s="345">
        <v>35654.284169999999</v>
      </c>
      <c r="S516" s="7"/>
      <c r="T516" s="7"/>
      <c r="U516" s="7"/>
      <c r="V516" s="7"/>
      <c r="W516" s="7"/>
      <c r="X516" s="7"/>
      <c r="Y516" s="7"/>
      <c r="Z516" s="7"/>
      <c r="AA516" s="7"/>
      <c r="AB516" s="7"/>
    </row>
    <row r="517" spans="1:28" s="315" customFormat="1" ht="13.5">
      <c r="A517" s="341"/>
      <c r="B517" s="341"/>
      <c r="C517" s="341"/>
      <c r="D517" s="336" t="s">
        <v>276</v>
      </c>
      <c r="E517" s="337">
        <v>56</v>
      </c>
      <c r="F517" s="338">
        <v>12776.840490000001</v>
      </c>
      <c r="G517" s="339">
        <v>15623.76707</v>
      </c>
      <c r="H517" s="339">
        <v>28400.60756</v>
      </c>
      <c r="I517" s="339">
        <v>39693.757579999998</v>
      </c>
      <c r="J517" s="339">
        <v>25260.165550000002</v>
      </c>
      <c r="K517" s="339">
        <v>64953.923130000003</v>
      </c>
      <c r="L517" s="339">
        <v>31581.325629999999</v>
      </c>
      <c r="M517" s="339">
        <v>19454.845960000002</v>
      </c>
      <c r="N517" s="339">
        <v>51036.171590000005</v>
      </c>
      <c r="O517" s="339">
        <v>144390.70228</v>
      </c>
      <c r="P517" s="339">
        <v>96868.060469999997</v>
      </c>
      <c r="Q517" s="339">
        <v>12284.40373</v>
      </c>
      <c r="R517" s="340">
        <v>109152.4642</v>
      </c>
      <c r="S517" s="7"/>
      <c r="T517" s="7"/>
      <c r="U517" s="7"/>
      <c r="V517" s="7"/>
      <c r="W517" s="7"/>
      <c r="X517" s="7"/>
      <c r="Y517" s="7"/>
      <c r="Z517" s="7"/>
      <c r="AA517" s="7"/>
      <c r="AB517" s="7"/>
    </row>
    <row r="518" spans="1:28" s="315" customFormat="1" ht="13.5">
      <c r="A518" s="341"/>
      <c r="B518" s="341"/>
      <c r="C518" s="341"/>
      <c r="D518" s="341"/>
      <c r="E518" s="342">
        <v>58</v>
      </c>
      <c r="F518" s="343">
        <v>4299.3856500000002</v>
      </c>
      <c r="G518" s="344">
        <v>2751.75666</v>
      </c>
      <c r="H518" s="344">
        <v>7051.1423099999993</v>
      </c>
      <c r="I518" s="344">
        <v>32848.997000000003</v>
      </c>
      <c r="J518" s="344">
        <v>16207.158609999999</v>
      </c>
      <c r="K518" s="344">
        <v>49056.155610000002</v>
      </c>
      <c r="L518" s="344">
        <v>18340.491190000001</v>
      </c>
      <c r="M518" s="344">
        <v>10471.62364</v>
      </c>
      <c r="N518" s="344">
        <v>28812.114829999999</v>
      </c>
      <c r="O518" s="344">
        <v>84919.412750000003</v>
      </c>
      <c r="P518" s="344">
        <v>40761.266000000003</v>
      </c>
      <c r="Q518" s="344">
        <v>2252.28163</v>
      </c>
      <c r="R518" s="345">
        <v>43013.547630000001</v>
      </c>
      <c r="S518" s="7"/>
      <c r="T518" s="7"/>
      <c r="U518" s="7"/>
      <c r="V518" s="7"/>
      <c r="W518" s="7"/>
      <c r="X518" s="7"/>
      <c r="Y518" s="7"/>
      <c r="Z518" s="7"/>
      <c r="AA518" s="7"/>
      <c r="AB518" s="7"/>
    </row>
    <row r="519" spans="1:28" s="315" customFormat="1" ht="13.5">
      <c r="A519" s="341"/>
      <c r="B519" s="341"/>
      <c r="C519" s="341"/>
      <c r="D519" s="341"/>
      <c r="E519" s="342">
        <v>301</v>
      </c>
      <c r="F519" s="343">
        <v>4078.3458300000002</v>
      </c>
      <c r="G519" s="344">
        <v>1990.50623</v>
      </c>
      <c r="H519" s="344">
        <v>6068.8520599999993</v>
      </c>
      <c r="I519" s="344">
        <v>24063.372420000003</v>
      </c>
      <c r="J519" s="344">
        <v>7270.1688199999999</v>
      </c>
      <c r="K519" s="344">
        <v>31333.541239999999</v>
      </c>
      <c r="L519" s="344">
        <v>15074.10497</v>
      </c>
      <c r="M519" s="344">
        <v>4511.6232</v>
      </c>
      <c r="N519" s="344">
        <v>19585.728170000002</v>
      </c>
      <c r="O519" s="344">
        <v>56988.121469999998</v>
      </c>
      <c r="P519" s="344">
        <v>61497.46572</v>
      </c>
      <c r="Q519" s="344">
        <v>3470.0683899999999</v>
      </c>
      <c r="R519" s="345">
        <v>64967.534110000001</v>
      </c>
      <c r="S519" s="7"/>
      <c r="T519" s="7"/>
      <c r="U519" s="7"/>
      <c r="V519" s="7"/>
      <c r="W519" s="7"/>
      <c r="X519" s="7"/>
      <c r="Y519" s="7"/>
      <c r="Z519" s="7"/>
      <c r="AA519" s="7"/>
      <c r="AB519" s="7"/>
    </row>
    <row r="520" spans="1:28" s="315" customFormat="1" ht="13.5">
      <c r="A520" s="341"/>
      <c r="B520" s="341"/>
      <c r="C520" s="341"/>
      <c r="D520" s="336" t="s">
        <v>68</v>
      </c>
      <c r="E520" s="337">
        <v>47</v>
      </c>
      <c r="F520" s="338">
        <v>18766.305960000002</v>
      </c>
      <c r="G520" s="339">
        <v>24123.764739999999</v>
      </c>
      <c r="H520" s="339">
        <v>42890.070700000004</v>
      </c>
      <c r="I520" s="339">
        <v>37040.14602</v>
      </c>
      <c r="J520" s="339">
        <v>32068.344949999999</v>
      </c>
      <c r="K520" s="339">
        <v>69108.490969999999</v>
      </c>
      <c r="L520" s="339">
        <v>38472.808189999996</v>
      </c>
      <c r="M520" s="339">
        <v>35126.888359999997</v>
      </c>
      <c r="N520" s="339">
        <v>73599.696549999993</v>
      </c>
      <c r="O520" s="339">
        <v>185598.25821999999</v>
      </c>
      <c r="P520" s="339">
        <v>134089.24614</v>
      </c>
      <c r="Q520" s="339">
        <v>24848.94872</v>
      </c>
      <c r="R520" s="340">
        <v>158938.19486000002</v>
      </c>
      <c r="S520" s="7"/>
      <c r="T520" s="7"/>
      <c r="U520" s="7"/>
      <c r="V520" s="7"/>
      <c r="W520" s="7"/>
      <c r="X520" s="7"/>
      <c r="Y520" s="7"/>
      <c r="Z520" s="7"/>
      <c r="AA520" s="7"/>
      <c r="AB520" s="7"/>
    </row>
    <row r="521" spans="1:28" s="315" customFormat="1" ht="13.5">
      <c r="A521" s="341"/>
      <c r="B521" s="341"/>
      <c r="C521" s="341"/>
      <c r="D521" s="341"/>
      <c r="E521" s="342">
        <v>391</v>
      </c>
      <c r="F521" s="343">
        <v>15807.837529999999</v>
      </c>
      <c r="G521" s="344">
        <v>9736.3367100000014</v>
      </c>
      <c r="H521" s="344">
        <v>25544.174239999997</v>
      </c>
      <c r="I521" s="344">
        <v>46026.406590000006</v>
      </c>
      <c r="J521" s="344">
        <v>39356.88508</v>
      </c>
      <c r="K521" s="344">
        <v>85383.291670000006</v>
      </c>
      <c r="L521" s="344">
        <v>36973.986199999999</v>
      </c>
      <c r="M521" s="344">
        <v>38848.701529999998</v>
      </c>
      <c r="N521" s="344">
        <v>75822.687730000005</v>
      </c>
      <c r="O521" s="344">
        <v>186750.15363999997</v>
      </c>
      <c r="P521" s="344">
        <v>123815.14055</v>
      </c>
      <c r="Q521" s="344">
        <v>4972.1313899999996</v>
      </c>
      <c r="R521" s="345">
        <v>128787.27193999999</v>
      </c>
    </row>
    <row r="522" spans="1:28" s="315" customFormat="1" ht="13.5">
      <c r="A522" s="341"/>
      <c r="B522" s="341"/>
      <c r="C522" s="341"/>
      <c r="D522" s="341"/>
      <c r="E522" s="342">
        <v>266</v>
      </c>
      <c r="F522" s="343">
        <v>2008.6602399999999</v>
      </c>
      <c r="G522" s="344">
        <v>2939.7946099999999</v>
      </c>
      <c r="H522" s="344">
        <v>4948.4548500000001</v>
      </c>
      <c r="I522" s="344">
        <v>26360.94094</v>
      </c>
      <c r="J522" s="344">
        <v>22666.524420000002</v>
      </c>
      <c r="K522" s="344">
        <v>49027.465360000002</v>
      </c>
      <c r="L522" s="344">
        <v>26795.256679999999</v>
      </c>
      <c r="M522" s="344">
        <v>19117.11924</v>
      </c>
      <c r="N522" s="344">
        <v>45912.375919999999</v>
      </c>
      <c r="O522" s="344">
        <v>99888.296130000002</v>
      </c>
      <c r="P522" s="344">
        <v>47312.769759999996</v>
      </c>
      <c r="Q522" s="344">
        <v>8020.2978200000007</v>
      </c>
      <c r="R522" s="345">
        <v>55333.067579999995</v>
      </c>
    </row>
    <row r="523" spans="1:28" s="315" customFormat="1" ht="13.5">
      <c r="A523" s="341"/>
      <c r="B523" s="341"/>
      <c r="C523" s="341"/>
      <c r="D523" s="341"/>
      <c r="E523" s="342">
        <v>283</v>
      </c>
      <c r="F523" s="343">
        <v>9.7693999999999992</v>
      </c>
      <c r="G523" s="344">
        <v>0.11373999999999999</v>
      </c>
      <c r="H523" s="344">
        <v>9.8831399999999991</v>
      </c>
      <c r="I523" s="344">
        <v>12758.04319</v>
      </c>
      <c r="J523" s="344">
        <v>3131.5167099999999</v>
      </c>
      <c r="K523" s="344">
        <v>15889.5599</v>
      </c>
      <c r="L523" s="344">
        <v>3435.5650299999998</v>
      </c>
      <c r="M523" s="344">
        <v>1601.4317800000001</v>
      </c>
      <c r="N523" s="344">
        <v>5036.9968099999996</v>
      </c>
      <c r="O523" s="344">
        <v>20936.439850000002</v>
      </c>
      <c r="P523" s="344">
        <v>230259.31390000001</v>
      </c>
      <c r="Q523" s="344">
        <v>338.53348</v>
      </c>
      <c r="R523" s="345">
        <v>230597.84737999999</v>
      </c>
    </row>
    <row r="524" spans="1:28" s="315" customFormat="1" ht="13.5">
      <c r="A524" s="341"/>
      <c r="B524" s="341"/>
      <c r="C524" s="341"/>
      <c r="D524" s="341"/>
      <c r="E524" s="342">
        <v>324</v>
      </c>
      <c r="F524" s="343">
        <v>2110.5347499999998</v>
      </c>
      <c r="G524" s="344">
        <v>3203.2149100000001</v>
      </c>
      <c r="H524" s="344">
        <v>5313.7496600000004</v>
      </c>
      <c r="I524" s="344">
        <v>20241.18491</v>
      </c>
      <c r="J524" s="344">
        <v>12683.009779999998</v>
      </c>
      <c r="K524" s="344">
        <v>32924.194690000004</v>
      </c>
      <c r="L524" s="344">
        <v>17741.265019999999</v>
      </c>
      <c r="M524" s="344">
        <v>11357.956099999999</v>
      </c>
      <c r="N524" s="344">
        <v>29099.221120000002</v>
      </c>
      <c r="O524" s="344">
        <v>67337.165469999993</v>
      </c>
      <c r="P524" s="344">
        <v>53112.74538</v>
      </c>
      <c r="Q524" s="344">
        <v>1376.7107599999999</v>
      </c>
      <c r="R524" s="345">
        <v>54489.456140000002</v>
      </c>
    </row>
    <row r="525" spans="1:28" s="315" customFormat="1" ht="13.5">
      <c r="A525" s="341"/>
      <c r="B525" s="341"/>
      <c r="C525" s="341"/>
      <c r="D525" s="336" t="s">
        <v>83</v>
      </c>
      <c r="E525" s="337">
        <v>110</v>
      </c>
      <c r="F525" s="338">
        <v>70386.054430000004</v>
      </c>
      <c r="G525" s="339">
        <v>13439.568220000001</v>
      </c>
      <c r="H525" s="339">
        <v>83825.622650000005</v>
      </c>
      <c r="I525" s="339">
        <v>41613.610590000004</v>
      </c>
      <c r="J525" s="339">
        <v>20589.725539999999</v>
      </c>
      <c r="K525" s="339">
        <v>62203.336130000003</v>
      </c>
      <c r="L525" s="339">
        <v>26445.1227</v>
      </c>
      <c r="M525" s="339">
        <v>14448.542310000001</v>
      </c>
      <c r="N525" s="339">
        <v>40893.665009999997</v>
      </c>
      <c r="O525" s="339">
        <v>186922.62378999998</v>
      </c>
      <c r="P525" s="339">
        <v>110352.99156000001</v>
      </c>
      <c r="Q525" s="339">
        <v>34944.19786</v>
      </c>
      <c r="R525" s="340">
        <v>145297.18941999998</v>
      </c>
    </row>
    <row r="526" spans="1:28" s="315" customFormat="1" ht="13.5">
      <c r="A526" s="341"/>
      <c r="B526" s="341"/>
      <c r="C526" s="341"/>
      <c r="D526" s="341"/>
      <c r="E526" s="342">
        <v>409</v>
      </c>
      <c r="F526" s="343">
        <v>5762.8703399999995</v>
      </c>
      <c r="G526" s="344">
        <v>3443.0705699999999</v>
      </c>
      <c r="H526" s="344">
        <v>9205.9409099999993</v>
      </c>
      <c r="I526" s="344">
        <v>20226.534970000001</v>
      </c>
      <c r="J526" s="344">
        <v>12746.95925</v>
      </c>
      <c r="K526" s="344">
        <v>32973.49422</v>
      </c>
      <c r="L526" s="344">
        <v>24173.789690000001</v>
      </c>
      <c r="M526" s="344">
        <v>13986.40461</v>
      </c>
      <c r="N526" s="344">
        <v>38160.194299999996</v>
      </c>
      <c r="O526" s="344">
        <v>80339.629430000001</v>
      </c>
      <c r="P526" s="344">
        <v>74318.056909999999</v>
      </c>
      <c r="Q526" s="344">
        <v>10149.558429999999</v>
      </c>
      <c r="R526" s="345">
        <v>84467.615340000004</v>
      </c>
    </row>
    <row r="527" spans="1:28" s="315" customFormat="1" ht="13.5">
      <c r="A527" s="341"/>
      <c r="B527" s="341"/>
      <c r="C527" s="341"/>
      <c r="D527" s="336" t="s">
        <v>69</v>
      </c>
      <c r="E527" s="337">
        <v>19</v>
      </c>
      <c r="F527" s="338">
        <v>55402.318799999994</v>
      </c>
      <c r="G527" s="339">
        <v>75233.269930000009</v>
      </c>
      <c r="H527" s="339">
        <v>130635.58873</v>
      </c>
      <c r="I527" s="339">
        <v>46210.669679999999</v>
      </c>
      <c r="J527" s="339">
        <v>52812.518360000002</v>
      </c>
      <c r="K527" s="339">
        <v>99023.188040000008</v>
      </c>
      <c r="L527" s="339">
        <v>40847.608549999997</v>
      </c>
      <c r="M527" s="339">
        <v>63251.671920000001</v>
      </c>
      <c r="N527" s="339">
        <v>104099.28047</v>
      </c>
      <c r="O527" s="339">
        <v>333758.05723999999</v>
      </c>
      <c r="P527" s="339">
        <v>140361.06849000001</v>
      </c>
      <c r="Q527" s="339">
        <v>67746.682440000004</v>
      </c>
      <c r="R527" s="340">
        <v>208107.75093000001</v>
      </c>
    </row>
    <row r="528" spans="1:28" s="315" customFormat="1" ht="13.5">
      <c r="A528" s="341"/>
      <c r="B528" s="341"/>
      <c r="C528" s="341"/>
      <c r="D528" s="341"/>
      <c r="E528" s="342">
        <v>48</v>
      </c>
      <c r="F528" s="343">
        <v>23452.539570000001</v>
      </c>
      <c r="G528" s="344">
        <v>25082.117819999999</v>
      </c>
      <c r="H528" s="344">
        <v>48534.65739</v>
      </c>
      <c r="I528" s="344">
        <v>40650.749859999996</v>
      </c>
      <c r="J528" s="344">
        <v>39700.33094</v>
      </c>
      <c r="K528" s="344">
        <v>80351.080799999996</v>
      </c>
      <c r="L528" s="344">
        <v>23298.59981</v>
      </c>
      <c r="M528" s="344">
        <v>38841.004909999996</v>
      </c>
      <c r="N528" s="344">
        <v>62139.604719999996</v>
      </c>
      <c r="O528" s="344">
        <v>191025.34291000001</v>
      </c>
      <c r="P528" s="344">
        <v>87862.326669999995</v>
      </c>
      <c r="Q528" s="344">
        <v>18205.892739999999</v>
      </c>
      <c r="R528" s="345">
        <v>106068.21940999999</v>
      </c>
    </row>
    <row r="529" spans="1:18" s="315" customFormat="1" ht="13.5">
      <c r="A529" s="341"/>
      <c r="B529" s="341"/>
      <c r="C529" s="341"/>
      <c r="D529" s="341"/>
      <c r="E529" s="342">
        <v>49</v>
      </c>
      <c r="F529" s="343">
        <v>13924.075800000001</v>
      </c>
      <c r="G529" s="344">
        <v>15697.33245</v>
      </c>
      <c r="H529" s="344">
        <v>29621.40825</v>
      </c>
      <c r="I529" s="344">
        <v>34724.065740000005</v>
      </c>
      <c r="J529" s="344">
        <v>45314.424100000004</v>
      </c>
      <c r="K529" s="344">
        <v>80038.489840000009</v>
      </c>
      <c r="L529" s="344">
        <v>22673.890749999999</v>
      </c>
      <c r="M529" s="344">
        <v>34304.662710000004</v>
      </c>
      <c r="N529" s="344">
        <v>56978.553460000003</v>
      </c>
      <c r="O529" s="344">
        <v>166638.45155</v>
      </c>
      <c r="P529" s="344">
        <v>105927.59990999999</v>
      </c>
      <c r="Q529" s="344">
        <v>9495.8384000000005</v>
      </c>
      <c r="R529" s="345">
        <v>115423.43831</v>
      </c>
    </row>
    <row r="530" spans="1:18" s="315" customFormat="1" ht="13.5">
      <c r="A530" s="341"/>
      <c r="B530" s="341"/>
      <c r="C530" s="341"/>
      <c r="D530" s="341"/>
      <c r="E530" s="342">
        <v>50</v>
      </c>
      <c r="F530" s="343">
        <v>26195.717570000001</v>
      </c>
      <c r="G530" s="344">
        <v>14284.9138</v>
      </c>
      <c r="H530" s="344">
        <v>40480.631369999996</v>
      </c>
      <c r="I530" s="344">
        <v>56978.260909999997</v>
      </c>
      <c r="J530" s="344">
        <v>75375.72739</v>
      </c>
      <c r="K530" s="344">
        <v>132353.9883</v>
      </c>
      <c r="L530" s="344">
        <v>34315.09332</v>
      </c>
      <c r="M530" s="344">
        <v>75635.145560000004</v>
      </c>
      <c r="N530" s="344">
        <v>109950.23887999999</v>
      </c>
      <c r="O530" s="344">
        <v>282784.85855</v>
      </c>
      <c r="P530" s="344">
        <v>116629.51790000001</v>
      </c>
      <c r="Q530" s="344">
        <v>33803.574780000003</v>
      </c>
      <c r="R530" s="345">
        <v>150433.09268</v>
      </c>
    </row>
    <row r="531" spans="1:18" s="315" customFormat="1" ht="13.5">
      <c r="A531" s="341"/>
      <c r="B531" s="341"/>
      <c r="C531" s="341"/>
      <c r="D531" s="341"/>
      <c r="E531" s="342">
        <v>52</v>
      </c>
      <c r="F531" s="343">
        <v>5989.55602</v>
      </c>
      <c r="G531" s="344">
        <v>56685.568869999996</v>
      </c>
      <c r="H531" s="344">
        <v>62675.124889999999</v>
      </c>
      <c r="I531" s="344">
        <v>48166.382310000001</v>
      </c>
      <c r="J531" s="344">
        <v>46245.708210000004</v>
      </c>
      <c r="K531" s="344">
        <v>94412.090519999998</v>
      </c>
      <c r="L531" s="344">
        <v>42293.456979999995</v>
      </c>
      <c r="M531" s="344">
        <v>36500.443700000003</v>
      </c>
      <c r="N531" s="344">
        <v>78793.900680000006</v>
      </c>
      <c r="O531" s="344">
        <v>235881.11609</v>
      </c>
      <c r="P531" s="344">
        <v>93123.885689999996</v>
      </c>
      <c r="Q531" s="344">
        <v>45772.543890000001</v>
      </c>
      <c r="R531" s="345">
        <v>138896.42958000003</v>
      </c>
    </row>
    <row r="532" spans="1:18" s="315" customFormat="1" ht="13.5">
      <c r="A532" s="341"/>
      <c r="B532" s="341"/>
      <c r="C532" s="341"/>
      <c r="D532" s="341"/>
      <c r="E532" s="342">
        <v>114</v>
      </c>
      <c r="F532" s="343">
        <v>10634.67023</v>
      </c>
      <c r="G532" s="344">
        <v>7555.9543800000001</v>
      </c>
      <c r="H532" s="344">
        <v>18190.624609999999</v>
      </c>
      <c r="I532" s="344">
        <v>57805.379540000002</v>
      </c>
      <c r="J532" s="344">
        <v>48273.651429999998</v>
      </c>
      <c r="K532" s="344">
        <v>106079.03096999999</v>
      </c>
      <c r="L532" s="344">
        <v>39778.12599</v>
      </c>
      <c r="M532" s="344">
        <v>51175.888399999996</v>
      </c>
      <c r="N532" s="344">
        <v>90954.014389999997</v>
      </c>
      <c r="O532" s="344">
        <v>215223.66996999999</v>
      </c>
      <c r="P532" s="344">
        <v>85293.027249999999</v>
      </c>
      <c r="Q532" s="344">
        <v>14382.466829999999</v>
      </c>
      <c r="R532" s="345">
        <v>99675.494080000004</v>
      </c>
    </row>
    <row r="533" spans="1:18" s="315" customFormat="1" ht="13.5">
      <c r="A533" s="341"/>
      <c r="B533" s="341"/>
      <c r="C533" s="341"/>
      <c r="D533" s="341"/>
      <c r="E533" s="342">
        <v>369</v>
      </c>
      <c r="F533" s="343">
        <v>15881.561159999999</v>
      </c>
      <c r="G533" s="344">
        <v>19338.004829999998</v>
      </c>
      <c r="H533" s="344">
        <v>35219.565990000003</v>
      </c>
      <c r="I533" s="344">
        <v>43815.013930000001</v>
      </c>
      <c r="J533" s="344">
        <v>106751.15293000001</v>
      </c>
      <c r="K533" s="344">
        <v>150566.16686000003</v>
      </c>
      <c r="L533" s="344">
        <v>27991.70073</v>
      </c>
      <c r="M533" s="344">
        <v>35684.845909999996</v>
      </c>
      <c r="N533" s="344">
        <v>63676.54664</v>
      </c>
      <c r="O533" s="344">
        <v>249462.27949000002</v>
      </c>
      <c r="P533" s="344">
        <v>145960.73805000001</v>
      </c>
      <c r="Q533" s="344">
        <v>35911.711380000001</v>
      </c>
      <c r="R533" s="345">
        <v>181872.44943000001</v>
      </c>
    </row>
    <row r="534" spans="1:18" s="315" customFormat="1" ht="13.5">
      <c r="A534" s="341"/>
      <c r="B534" s="341"/>
      <c r="C534" s="341"/>
      <c r="D534" s="341"/>
      <c r="E534" s="342">
        <v>399</v>
      </c>
      <c r="F534" s="343">
        <v>664.02654000000007</v>
      </c>
      <c r="G534" s="344">
        <v>2102.1898700000002</v>
      </c>
      <c r="H534" s="344">
        <v>2766.21641</v>
      </c>
      <c r="I534" s="344">
        <v>7258.9602999999997</v>
      </c>
      <c r="J534" s="344">
        <v>20113.42859</v>
      </c>
      <c r="K534" s="344">
        <v>27372.388890000002</v>
      </c>
      <c r="L534" s="344">
        <v>12541.29989</v>
      </c>
      <c r="M534" s="344">
        <v>66429.044999999998</v>
      </c>
      <c r="N534" s="344">
        <v>78970.344890000008</v>
      </c>
      <c r="O534" s="344">
        <v>109108.95019</v>
      </c>
      <c r="P534" s="344">
        <v>24471.094519999999</v>
      </c>
      <c r="Q534" s="344">
        <v>13305.058710000001</v>
      </c>
      <c r="R534" s="345">
        <v>37776.153229999996</v>
      </c>
    </row>
    <row r="535" spans="1:18" s="315" customFormat="1" ht="13.5">
      <c r="A535" s="341"/>
      <c r="B535" s="341"/>
      <c r="C535" s="341"/>
      <c r="D535" s="341"/>
      <c r="E535" s="342">
        <v>408</v>
      </c>
      <c r="F535" s="343">
        <v>1696.6116499999998</v>
      </c>
      <c r="G535" s="344">
        <v>466.11221</v>
      </c>
      <c r="H535" s="344">
        <v>2162.7238600000001</v>
      </c>
      <c r="I535" s="344">
        <v>0</v>
      </c>
      <c r="J535" s="344">
        <v>0</v>
      </c>
      <c r="K535" s="344">
        <v>0</v>
      </c>
      <c r="L535" s="344">
        <v>0</v>
      </c>
      <c r="M535" s="344">
        <v>0</v>
      </c>
      <c r="N535" s="344">
        <v>0</v>
      </c>
      <c r="O535" s="344">
        <v>2162.7238600000001</v>
      </c>
      <c r="P535" s="344">
        <v>0</v>
      </c>
      <c r="Q535" s="344">
        <v>0</v>
      </c>
      <c r="R535" s="345">
        <v>0</v>
      </c>
    </row>
    <row r="536" spans="1:18" s="315" customFormat="1" ht="13.5">
      <c r="A536" s="341"/>
      <c r="B536" s="341"/>
      <c r="C536" s="341"/>
      <c r="D536" s="341"/>
      <c r="E536" s="342">
        <v>318</v>
      </c>
      <c r="F536" s="343">
        <v>1703.70777</v>
      </c>
      <c r="G536" s="344">
        <v>1182.62518</v>
      </c>
      <c r="H536" s="344">
        <v>2886.33295</v>
      </c>
      <c r="I536" s="344">
        <v>17857.064460000001</v>
      </c>
      <c r="J536" s="344">
        <v>23733.146679999998</v>
      </c>
      <c r="K536" s="344">
        <v>41590.211139999999</v>
      </c>
      <c r="L536" s="344">
        <v>12695.579880000001</v>
      </c>
      <c r="M536" s="344">
        <v>16755.4581</v>
      </c>
      <c r="N536" s="344">
        <v>29451.037980000001</v>
      </c>
      <c r="O536" s="344">
        <v>73927.582069999989</v>
      </c>
      <c r="P536" s="344">
        <v>34319.114219999996</v>
      </c>
      <c r="Q536" s="344">
        <v>4188.3081000000002</v>
      </c>
      <c r="R536" s="345">
        <v>38507.422319999998</v>
      </c>
    </row>
    <row r="537" spans="1:18" s="315" customFormat="1" ht="13.5">
      <c r="A537" s="341"/>
      <c r="B537" s="341"/>
      <c r="C537" s="341"/>
      <c r="D537" s="341"/>
      <c r="E537" s="342">
        <v>329</v>
      </c>
      <c r="F537" s="343">
        <v>4737.89437</v>
      </c>
      <c r="G537" s="344">
        <v>2141.7633300000002</v>
      </c>
      <c r="H537" s="344">
        <v>6879.6576999999997</v>
      </c>
      <c r="I537" s="344">
        <v>26185.389620000002</v>
      </c>
      <c r="J537" s="344">
        <v>51204.45549</v>
      </c>
      <c r="K537" s="344">
        <v>77389.845109999995</v>
      </c>
      <c r="L537" s="344">
        <v>15545.818650000001</v>
      </c>
      <c r="M537" s="344">
        <v>33785.719700000001</v>
      </c>
      <c r="N537" s="344">
        <v>49331.538350000003</v>
      </c>
      <c r="O537" s="344">
        <v>133601.04115999999</v>
      </c>
      <c r="P537" s="344">
        <v>43465.741529999999</v>
      </c>
      <c r="Q537" s="344">
        <v>4834.8720599999997</v>
      </c>
      <c r="R537" s="345">
        <v>48300.613590000001</v>
      </c>
    </row>
    <row r="538" spans="1:18" s="315" customFormat="1" ht="13.5">
      <c r="A538" s="341"/>
      <c r="B538" s="341"/>
      <c r="C538" s="341"/>
      <c r="D538" s="341"/>
      <c r="E538" s="342">
        <v>265</v>
      </c>
      <c r="F538" s="343">
        <v>13787.32876</v>
      </c>
      <c r="G538" s="344">
        <v>27499.340530000001</v>
      </c>
      <c r="H538" s="344">
        <v>41286.669289999998</v>
      </c>
      <c r="I538" s="344">
        <v>33737.427880000003</v>
      </c>
      <c r="J538" s="344">
        <v>45179.144130000001</v>
      </c>
      <c r="K538" s="344">
        <v>78916.572010000004</v>
      </c>
      <c r="L538" s="344">
        <v>25388.004129999998</v>
      </c>
      <c r="M538" s="344">
        <v>30196.25591</v>
      </c>
      <c r="N538" s="344">
        <v>55584.260040000001</v>
      </c>
      <c r="O538" s="344">
        <v>175787.50134000002</v>
      </c>
      <c r="P538" s="344">
        <v>49228.958859999999</v>
      </c>
      <c r="Q538" s="344">
        <v>6370.4231100000006</v>
      </c>
      <c r="R538" s="345">
        <v>55599.381970000002</v>
      </c>
    </row>
    <row r="539" spans="1:18" s="315" customFormat="1" ht="13.5">
      <c r="A539" s="341"/>
      <c r="B539" s="341"/>
      <c r="C539" s="341"/>
      <c r="D539" s="341"/>
      <c r="E539" s="342">
        <v>269</v>
      </c>
      <c r="F539" s="343">
        <v>13539.800050000002</v>
      </c>
      <c r="G539" s="344">
        <v>45603.037259999997</v>
      </c>
      <c r="H539" s="344">
        <v>59142.837310000003</v>
      </c>
      <c r="I539" s="344">
        <v>39216.042479999996</v>
      </c>
      <c r="J539" s="344">
        <v>44751.640299999999</v>
      </c>
      <c r="K539" s="344">
        <v>83967.682780000003</v>
      </c>
      <c r="L539" s="344">
        <v>32063.5262</v>
      </c>
      <c r="M539" s="344">
        <v>59136.2163</v>
      </c>
      <c r="N539" s="344">
        <v>91199.742499999993</v>
      </c>
      <c r="O539" s="344">
        <v>234310.26259</v>
      </c>
      <c r="P539" s="344">
        <v>67974.57071</v>
      </c>
      <c r="Q539" s="344">
        <v>7973.2731699999995</v>
      </c>
      <c r="R539" s="345">
        <v>75947.84388</v>
      </c>
    </row>
    <row r="540" spans="1:18" s="315" customFormat="1" ht="13.5">
      <c r="A540" s="341"/>
      <c r="B540" s="341"/>
      <c r="C540" s="341"/>
      <c r="D540" s="336" t="s">
        <v>86</v>
      </c>
      <c r="E540" s="337">
        <v>244</v>
      </c>
      <c r="F540" s="338">
        <v>7115.5986700000003</v>
      </c>
      <c r="G540" s="339">
        <v>1028.2882500000001</v>
      </c>
      <c r="H540" s="339">
        <v>8143.8869199999999</v>
      </c>
      <c r="I540" s="339">
        <v>30780.994409999999</v>
      </c>
      <c r="J540" s="339">
        <v>10703.74899</v>
      </c>
      <c r="K540" s="339">
        <v>41484.743399999999</v>
      </c>
      <c r="L540" s="339">
        <v>17679.914190000003</v>
      </c>
      <c r="M540" s="339">
        <v>5386.1906600000002</v>
      </c>
      <c r="N540" s="339">
        <v>23066.10485</v>
      </c>
      <c r="O540" s="339">
        <v>72694.73517</v>
      </c>
      <c r="P540" s="339">
        <v>108040.24279</v>
      </c>
      <c r="Q540" s="339">
        <v>3777.3176100000001</v>
      </c>
      <c r="R540" s="340">
        <v>111817.5604</v>
      </c>
    </row>
    <row r="541" spans="1:18" s="315" customFormat="1" ht="13.5">
      <c r="A541" s="341"/>
      <c r="B541" s="341"/>
      <c r="C541" s="341"/>
      <c r="D541" s="336" t="s">
        <v>277</v>
      </c>
      <c r="E541" s="337">
        <v>289</v>
      </c>
      <c r="F541" s="338">
        <v>3077.4881299999997</v>
      </c>
      <c r="G541" s="339">
        <v>1592.8366699999999</v>
      </c>
      <c r="H541" s="339">
        <v>4670.3247999999994</v>
      </c>
      <c r="I541" s="339">
        <v>22702.70925</v>
      </c>
      <c r="J541" s="339">
        <v>8376.0135300000002</v>
      </c>
      <c r="K541" s="339">
        <v>31078.72278</v>
      </c>
      <c r="L541" s="339">
        <v>15962.063699999999</v>
      </c>
      <c r="M541" s="339">
        <v>5619.3566100000007</v>
      </c>
      <c r="N541" s="339">
        <v>21581.420309999998</v>
      </c>
      <c r="O541" s="339">
        <v>57330.46789</v>
      </c>
      <c r="P541" s="339">
        <v>83077.255730000004</v>
      </c>
      <c r="Q541" s="339">
        <v>872.31276000000003</v>
      </c>
      <c r="R541" s="340">
        <v>83949.568489999991</v>
      </c>
    </row>
    <row r="542" spans="1:18" s="315" customFormat="1" ht="13.5">
      <c r="A542" s="341"/>
      <c r="B542" s="341"/>
      <c r="C542" s="341"/>
      <c r="D542" s="336" t="s">
        <v>77</v>
      </c>
      <c r="E542" s="337">
        <v>232</v>
      </c>
      <c r="F542" s="338">
        <v>7076.93318</v>
      </c>
      <c r="G542" s="339">
        <v>4561.4506100000008</v>
      </c>
      <c r="H542" s="339">
        <v>11638.38379</v>
      </c>
      <c r="I542" s="339">
        <v>46566.62427</v>
      </c>
      <c r="J542" s="339">
        <v>20296.640589999999</v>
      </c>
      <c r="K542" s="339">
        <v>66863.264859999996</v>
      </c>
      <c r="L542" s="339">
        <v>43632.666560000005</v>
      </c>
      <c r="M542" s="339">
        <v>18048.212680000001</v>
      </c>
      <c r="N542" s="339">
        <v>61680.879240000002</v>
      </c>
      <c r="O542" s="339">
        <v>140182.52789</v>
      </c>
      <c r="P542" s="339">
        <v>111850.9777</v>
      </c>
      <c r="Q542" s="339">
        <v>9575.0057300000008</v>
      </c>
      <c r="R542" s="340">
        <v>121425.98343000001</v>
      </c>
    </row>
    <row r="543" spans="1:18" s="315" customFormat="1" ht="13.5">
      <c r="A543" s="341"/>
      <c r="B543" s="341"/>
      <c r="C543" s="341"/>
      <c r="D543" s="341"/>
      <c r="E543" s="342">
        <v>392</v>
      </c>
      <c r="F543" s="343">
        <v>1299.82448</v>
      </c>
      <c r="G543" s="344">
        <v>683.00566000000003</v>
      </c>
      <c r="H543" s="344">
        <v>1982.8301399999998</v>
      </c>
      <c r="I543" s="344">
        <v>24927.332300000002</v>
      </c>
      <c r="J543" s="344">
        <v>11996.47062</v>
      </c>
      <c r="K543" s="344">
        <v>36923.802920000002</v>
      </c>
      <c r="L543" s="344">
        <v>27391.66531</v>
      </c>
      <c r="M543" s="344">
        <v>20662.583930000001</v>
      </c>
      <c r="N543" s="344">
        <v>48054.249240000005</v>
      </c>
      <c r="O543" s="344">
        <v>86960.882299999997</v>
      </c>
      <c r="P543" s="344">
        <v>51244.28959</v>
      </c>
      <c r="Q543" s="344">
        <v>1254.4396499999998</v>
      </c>
      <c r="R543" s="345">
        <v>52498.729240000001</v>
      </c>
    </row>
    <row r="544" spans="1:18" s="315" customFormat="1" ht="13.5">
      <c r="A544" s="341"/>
      <c r="B544" s="341"/>
      <c r="C544" s="341"/>
      <c r="D544" s="336" t="s">
        <v>53</v>
      </c>
      <c r="E544" s="337">
        <v>20</v>
      </c>
      <c r="F544" s="338">
        <v>11853.34384</v>
      </c>
      <c r="G544" s="339">
        <v>6668.5678399999997</v>
      </c>
      <c r="H544" s="339">
        <v>18521.911680000001</v>
      </c>
      <c r="I544" s="339">
        <v>26852.951499999999</v>
      </c>
      <c r="J544" s="339">
        <v>15686.289060000001</v>
      </c>
      <c r="K544" s="339">
        <v>42539.240560000006</v>
      </c>
      <c r="L544" s="339">
        <v>22451.173500000001</v>
      </c>
      <c r="M544" s="339">
        <v>14189.8254</v>
      </c>
      <c r="N544" s="339">
        <v>36640.998899999999</v>
      </c>
      <c r="O544" s="339">
        <v>97702.151140000002</v>
      </c>
      <c r="P544" s="339">
        <v>74167.016080000001</v>
      </c>
      <c r="Q544" s="339">
        <v>6769.6019200000001</v>
      </c>
      <c r="R544" s="340">
        <v>80936.618000000002</v>
      </c>
    </row>
    <row r="545" spans="1:18" s="315" customFormat="1" ht="13.5">
      <c r="A545" s="341"/>
      <c r="B545" s="341"/>
      <c r="C545" s="341"/>
      <c r="D545" s="341"/>
      <c r="E545" s="342">
        <v>21</v>
      </c>
      <c r="F545" s="343">
        <v>8336.4181800000006</v>
      </c>
      <c r="G545" s="344">
        <v>3228.9205400000001</v>
      </c>
      <c r="H545" s="344">
        <v>11565.338720000002</v>
      </c>
      <c r="I545" s="344">
        <v>24014.770230000002</v>
      </c>
      <c r="J545" s="344">
        <v>11957.920820000001</v>
      </c>
      <c r="K545" s="344">
        <v>35972.691049999994</v>
      </c>
      <c r="L545" s="344">
        <v>10193.892250000001</v>
      </c>
      <c r="M545" s="344">
        <v>9830.3947599999992</v>
      </c>
      <c r="N545" s="344">
        <v>20024.28701</v>
      </c>
      <c r="O545" s="344">
        <v>67562.316780000008</v>
      </c>
      <c r="P545" s="344">
        <v>115028.91127</v>
      </c>
      <c r="Q545" s="344">
        <v>12505.662480000001</v>
      </c>
      <c r="R545" s="345">
        <v>127534.57375</v>
      </c>
    </row>
    <row r="546" spans="1:18" s="315" customFormat="1" ht="13.5">
      <c r="A546" s="341"/>
      <c r="B546" s="341"/>
      <c r="C546" s="341"/>
      <c r="D546" s="336" t="s">
        <v>278</v>
      </c>
      <c r="E546" s="337">
        <v>166</v>
      </c>
      <c r="F546" s="338">
        <v>24836.331979999999</v>
      </c>
      <c r="G546" s="339">
        <v>7891.1038799999997</v>
      </c>
      <c r="H546" s="339">
        <v>32727.435859999998</v>
      </c>
      <c r="I546" s="339">
        <v>51180.824289999997</v>
      </c>
      <c r="J546" s="339">
        <v>30332.258809999999</v>
      </c>
      <c r="K546" s="339">
        <v>81513.083099999989</v>
      </c>
      <c r="L546" s="339">
        <v>32551.547839999999</v>
      </c>
      <c r="M546" s="339">
        <v>36868.120750000002</v>
      </c>
      <c r="N546" s="339">
        <v>69419.668590000001</v>
      </c>
      <c r="O546" s="339">
        <v>183660.18755</v>
      </c>
      <c r="P546" s="339">
        <v>56318.975020000005</v>
      </c>
      <c r="Q546" s="339">
        <v>20331.448680000001</v>
      </c>
      <c r="R546" s="340">
        <v>76650.423699999999</v>
      </c>
    </row>
    <row r="547" spans="1:18" s="315" customFormat="1" ht="13.5">
      <c r="A547" s="341"/>
      <c r="B547" s="341"/>
      <c r="C547" s="341"/>
      <c r="D547" s="336" t="s">
        <v>54</v>
      </c>
      <c r="E547" s="337">
        <v>22</v>
      </c>
      <c r="F547" s="338">
        <v>7485.7442199999996</v>
      </c>
      <c r="G547" s="339">
        <v>4521.1532200000001</v>
      </c>
      <c r="H547" s="339">
        <v>12006.897439999999</v>
      </c>
      <c r="I547" s="339">
        <v>21474.125620000003</v>
      </c>
      <c r="J547" s="339">
        <v>9708.7971500000003</v>
      </c>
      <c r="K547" s="339">
        <v>31182.922770000001</v>
      </c>
      <c r="L547" s="339">
        <v>9192.1034799999998</v>
      </c>
      <c r="M547" s="339">
        <v>7873.8832999999995</v>
      </c>
      <c r="N547" s="339">
        <v>17065.986780000003</v>
      </c>
      <c r="O547" s="339">
        <v>60255.806990000005</v>
      </c>
      <c r="P547" s="339">
        <v>60423.31811</v>
      </c>
      <c r="Q547" s="339">
        <v>17193.28701</v>
      </c>
      <c r="R547" s="340">
        <v>77616.605120000007</v>
      </c>
    </row>
    <row r="548" spans="1:18" s="315" customFormat="1" ht="13.5">
      <c r="A548" s="341"/>
      <c r="B548" s="341"/>
      <c r="C548" s="341"/>
      <c r="D548" s="341"/>
      <c r="E548" s="342">
        <v>245</v>
      </c>
      <c r="F548" s="343">
        <v>4435.9854800000003</v>
      </c>
      <c r="G548" s="344">
        <v>4598.4439199999997</v>
      </c>
      <c r="H548" s="344">
        <v>9034.4294000000009</v>
      </c>
      <c r="I548" s="344">
        <v>30020.791089999999</v>
      </c>
      <c r="J548" s="344">
        <v>16317.734960000002</v>
      </c>
      <c r="K548" s="344">
        <v>46338.52605</v>
      </c>
      <c r="L548" s="344">
        <v>22514.628049999999</v>
      </c>
      <c r="M548" s="344">
        <v>16992.762600000002</v>
      </c>
      <c r="N548" s="344">
        <v>39507.390650000001</v>
      </c>
      <c r="O548" s="344">
        <v>94880.346099999995</v>
      </c>
      <c r="P548" s="344">
        <v>44590.58251</v>
      </c>
      <c r="Q548" s="344">
        <v>11409.026300000001</v>
      </c>
      <c r="R548" s="345">
        <v>55999.608810000005</v>
      </c>
    </row>
    <row r="549" spans="1:18" s="315" customFormat="1" ht="13.5">
      <c r="A549" s="341"/>
      <c r="B549" s="341"/>
      <c r="C549" s="341"/>
      <c r="D549" s="341"/>
      <c r="E549" s="342">
        <v>262</v>
      </c>
      <c r="F549" s="343">
        <v>125.28838999999999</v>
      </c>
      <c r="G549" s="344">
        <v>271.67146000000002</v>
      </c>
      <c r="H549" s="344">
        <v>396.95984999999996</v>
      </c>
      <c r="I549" s="344">
        <v>10495.303550000001</v>
      </c>
      <c r="J549" s="344">
        <v>22788.33986</v>
      </c>
      <c r="K549" s="344">
        <v>33283.643409999997</v>
      </c>
      <c r="L549" s="344">
        <v>4835.1722199999995</v>
      </c>
      <c r="M549" s="344">
        <v>12986.632320000001</v>
      </c>
      <c r="N549" s="344">
        <v>17821.804539999997</v>
      </c>
      <c r="O549" s="344">
        <v>51502.407799999994</v>
      </c>
      <c r="P549" s="344">
        <v>9147.33835</v>
      </c>
      <c r="Q549" s="344">
        <v>81.55774000000001</v>
      </c>
      <c r="R549" s="345">
        <v>9228.8960900000002</v>
      </c>
    </row>
    <row r="550" spans="1:18" s="315" customFormat="1" ht="13.5">
      <c r="A550" s="341"/>
      <c r="B550" s="341"/>
      <c r="C550" s="341"/>
      <c r="D550" s="336" t="s">
        <v>279</v>
      </c>
      <c r="E550" s="337">
        <v>40</v>
      </c>
      <c r="F550" s="338">
        <v>13252.032580000001</v>
      </c>
      <c r="G550" s="339">
        <v>5034.7539500000003</v>
      </c>
      <c r="H550" s="339">
        <v>18286.786530000001</v>
      </c>
      <c r="I550" s="339">
        <v>29755.481589999999</v>
      </c>
      <c r="J550" s="339">
        <v>14902.969779999999</v>
      </c>
      <c r="K550" s="339">
        <v>44658.451369999995</v>
      </c>
      <c r="L550" s="339">
        <v>25065.49582</v>
      </c>
      <c r="M550" s="339">
        <v>9948.5574800000013</v>
      </c>
      <c r="N550" s="339">
        <v>35014.0533</v>
      </c>
      <c r="O550" s="339">
        <v>97959.291200000007</v>
      </c>
      <c r="P550" s="339">
        <v>65766.582680000007</v>
      </c>
      <c r="Q550" s="339">
        <v>1795.8452199999999</v>
      </c>
      <c r="R550" s="340">
        <v>67562.42790000001</v>
      </c>
    </row>
    <row r="551" spans="1:18" s="315" customFormat="1" ht="13.5">
      <c r="A551" s="341"/>
      <c r="B551" s="341"/>
      <c r="C551" s="341"/>
      <c r="D551" s="336" t="s">
        <v>52</v>
      </c>
      <c r="E551" s="337">
        <v>46</v>
      </c>
      <c r="F551" s="338">
        <v>3813.9775</v>
      </c>
      <c r="G551" s="339">
        <v>2937.3065000000001</v>
      </c>
      <c r="H551" s="339">
        <v>6751.2839999999997</v>
      </c>
      <c r="I551" s="339">
        <v>24730.82935</v>
      </c>
      <c r="J551" s="339">
        <v>28650.929670000001</v>
      </c>
      <c r="K551" s="339">
        <v>53381.759020000005</v>
      </c>
      <c r="L551" s="339">
        <v>14100.422339999999</v>
      </c>
      <c r="M551" s="339">
        <v>20720.452679999999</v>
      </c>
      <c r="N551" s="339">
        <v>34820.875020000007</v>
      </c>
      <c r="O551" s="339">
        <v>94953.918040000004</v>
      </c>
      <c r="P551" s="339">
        <v>26478.667410000002</v>
      </c>
      <c r="Q551" s="339">
        <v>1466.4365400000002</v>
      </c>
      <c r="R551" s="340">
        <v>27945.103950000001</v>
      </c>
    </row>
    <row r="552" spans="1:18" s="315" customFormat="1" ht="13.5">
      <c r="A552" s="341"/>
      <c r="B552" s="341"/>
      <c r="C552" s="341"/>
      <c r="D552" s="336" t="s">
        <v>280</v>
      </c>
      <c r="E552" s="337">
        <v>285</v>
      </c>
      <c r="F552" s="338">
        <v>4004.2933399999997</v>
      </c>
      <c r="G552" s="339">
        <v>1767.3056799999999</v>
      </c>
      <c r="H552" s="339">
        <v>5771.5990199999997</v>
      </c>
      <c r="I552" s="339">
        <v>24479.003270000001</v>
      </c>
      <c r="J552" s="339">
        <v>24294.161390000001</v>
      </c>
      <c r="K552" s="339">
        <v>48773.164659999995</v>
      </c>
      <c r="L552" s="339">
        <v>17519.306329999999</v>
      </c>
      <c r="M552" s="339">
        <v>27488.84317</v>
      </c>
      <c r="N552" s="339">
        <v>45008.1495</v>
      </c>
      <c r="O552" s="339">
        <v>99552.913180000003</v>
      </c>
      <c r="P552" s="339">
        <v>52457.64718</v>
      </c>
      <c r="Q552" s="339">
        <v>6461.6092500000004</v>
      </c>
      <c r="R552" s="340">
        <v>58919.256430000001</v>
      </c>
    </row>
    <row r="553" spans="1:18" s="315" customFormat="1" ht="13.5">
      <c r="A553" s="341"/>
      <c r="B553" s="341"/>
      <c r="C553" s="341"/>
      <c r="D553" s="336" t="s">
        <v>70</v>
      </c>
      <c r="E553" s="337">
        <v>54</v>
      </c>
      <c r="F553" s="338">
        <v>4707.5089400000006</v>
      </c>
      <c r="G553" s="339">
        <v>9808.7256600000001</v>
      </c>
      <c r="H553" s="339">
        <v>14516.2346</v>
      </c>
      <c r="I553" s="339">
        <v>20065.357769999999</v>
      </c>
      <c r="J553" s="339">
        <v>11035.00949</v>
      </c>
      <c r="K553" s="339">
        <v>31100.367260000003</v>
      </c>
      <c r="L553" s="339">
        <v>16845.860059999999</v>
      </c>
      <c r="M553" s="339">
        <v>10209.10385</v>
      </c>
      <c r="N553" s="339">
        <v>27054.963909999999</v>
      </c>
      <c r="O553" s="339">
        <v>72671.565770000001</v>
      </c>
      <c r="P553" s="339">
        <v>48190.224849999999</v>
      </c>
      <c r="Q553" s="339">
        <v>12121.09917</v>
      </c>
      <c r="R553" s="340">
        <v>60311.32402</v>
      </c>
    </row>
    <row r="554" spans="1:18" s="315" customFormat="1" ht="13.5">
      <c r="A554" s="341"/>
      <c r="B554" s="336" t="s">
        <v>17</v>
      </c>
      <c r="C554" s="336" t="s">
        <v>283</v>
      </c>
      <c r="D554" s="336" t="s">
        <v>284</v>
      </c>
      <c r="E554" s="337">
        <v>106</v>
      </c>
      <c r="F554" s="338">
        <v>26556.055670000002</v>
      </c>
      <c r="G554" s="339">
        <v>6526.6524800000007</v>
      </c>
      <c r="H554" s="339">
        <v>33082.708149999999</v>
      </c>
      <c r="I554" s="339">
        <v>36987.500509999998</v>
      </c>
      <c r="J554" s="339">
        <v>9504.0561699999998</v>
      </c>
      <c r="K554" s="339">
        <v>46491.556680000002</v>
      </c>
      <c r="L554" s="339">
        <v>15718.331890000001</v>
      </c>
      <c r="M554" s="339">
        <v>13294.8964</v>
      </c>
      <c r="N554" s="339">
        <v>29013.228289999999</v>
      </c>
      <c r="O554" s="339">
        <v>108587.49312</v>
      </c>
      <c r="P554" s="339">
        <v>243506.78762000002</v>
      </c>
      <c r="Q554" s="339">
        <v>723.41306000000009</v>
      </c>
      <c r="R554" s="340">
        <v>244230.20068000001</v>
      </c>
    </row>
    <row r="555" spans="1:18" s="315" customFormat="1" ht="13.5">
      <c r="A555" s="341"/>
      <c r="B555" s="336" t="s">
        <v>18</v>
      </c>
      <c r="C555" s="336" t="s">
        <v>286</v>
      </c>
      <c r="D555" s="336" t="s">
        <v>286</v>
      </c>
      <c r="E555" s="337">
        <v>363</v>
      </c>
      <c r="F555" s="338">
        <v>1686.11142</v>
      </c>
      <c r="G555" s="339">
        <v>1164.85708</v>
      </c>
      <c r="H555" s="339">
        <v>2850.9684999999999</v>
      </c>
      <c r="I555" s="339">
        <v>16987.393469999999</v>
      </c>
      <c r="J555" s="339">
        <v>4748.2867900000001</v>
      </c>
      <c r="K555" s="339">
        <v>21735.680260000001</v>
      </c>
      <c r="L555" s="339">
        <v>4509.32017</v>
      </c>
      <c r="M555" s="339">
        <v>10300.177159999999</v>
      </c>
      <c r="N555" s="339">
        <v>14809.49733</v>
      </c>
      <c r="O555" s="339">
        <v>39396.146090000002</v>
      </c>
      <c r="P555" s="339">
        <v>67280.422449999998</v>
      </c>
      <c r="Q555" s="339">
        <v>0</v>
      </c>
      <c r="R555" s="340">
        <v>67280.422449999998</v>
      </c>
    </row>
    <row r="556" spans="1:18" s="315" customFormat="1" ht="13.5">
      <c r="A556" s="341"/>
      <c r="B556" s="336" t="s">
        <v>19</v>
      </c>
      <c r="C556" s="336" t="s">
        <v>287</v>
      </c>
      <c r="D556" s="336" t="s">
        <v>287</v>
      </c>
      <c r="E556" s="337">
        <v>101</v>
      </c>
      <c r="F556" s="338">
        <v>21259.772120000001</v>
      </c>
      <c r="G556" s="339">
        <v>9994.2264099999993</v>
      </c>
      <c r="H556" s="339">
        <v>31253.998530000001</v>
      </c>
      <c r="I556" s="339">
        <v>27492.375120000001</v>
      </c>
      <c r="J556" s="339">
        <v>7494.2491</v>
      </c>
      <c r="K556" s="339">
        <v>34986.624219999998</v>
      </c>
      <c r="L556" s="339">
        <v>29748.482499999998</v>
      </c>
      <c r="M556" s="339">
        <v>10492.54299</v>
      </c>
      <c r="N556" s="339">
        <v>40241.02549</v>
      </c>
      <c r="O556" s="339">
        <v>106481.64823999999</v>
      </c>
      <c r="P556" s="339">
        <v>34071.381110000002</v>
      </c>
      <c r="Q556" s="339">
        <v>1913.6166899999998</v>
      </c>
      <c r="R556" s="340">
        <v>35984.997799999997</v>
      </c>
    </row>
    <row r="557" spans="1:18" s="315" customFormat="1" ht="13.5">
      <c r="A557" s="341"/>
      <c r="B557" s="341"/>
      <c r="C557" s="336" t="s">
        <v>289</v>
      </c>
      <c r="D557" s="336" t="s">
        <v>19</v>
      </c>
      <c r="E557" s="337">
        <v>352</v>
      </c>
      <c r="F557" s="338">
        <v>13743.74955</v>
      </c>
      <c r="G557" s="339">
        <v>744.63300000000004</v>
      </c>
      <c r="H557" s="339">
        <v>14488.38255</v>
      </c>
      <c r="I557" s="339">
        <v>16063.09093</v>
      </c>
      <c r="J557" s="339">
        <v>5487.8681999999999</v>
      </c>
      <c r="K557" s="339">
        <v>21550.959129999999</v>
      </c>
      <c r="L557" s="339">
        <v>4875.3374299999996</v>
      </c>
      <c r="M557" s="339">
        <v>5266.2497499999999</v>
      </c>
      <c r="N557" s="339">
        <v>10141.58718</v>
      </c>
      <c r="O557" s="339">
        <v>46180.92886</v>
      </c>
      <c r="P557" s="339">
        <v>46714.612580000001</v>
      </c>
      <c r="Q557" s="339">
        <v>745.66259000000002</v>
      </c>
      <c r="R557" s="340">
        <v>47460.275170000001</v>
      </c>
    </row>
    <row r="558" spans="1:18" s="315" customFormat="1" ht="13.5">
      <c r="A558" s="341"/>
      <c r="B558" s="336" t="s">
        <v>20</v>
      </c>
      <c r="C558" s="336" t="s">
        <v>20</v>
      </c>
      <c r="D558" s="336" t="s">
        <v>292</v>
      </c>
      <c r="E558" s="337">
        <v>355</v>
      </c>
      <c r="F558" s="338">
        <v>2310.9185400000001</v>
      </c>
      <c r="G558" s="339">
        <v>143.63670999999999</v>
      </c>
      <c r="H558" s="339">
        <v>2454.5552499999999</v>
      </c>
      <c r="I558" s="339">
        <v>15465.633119999999</v>
      </c>
      <c r="J558" s="339">
        <v>1150.1764099999998</v>
      </c>
      <c r="K558" s="339">
        <v>16615.809529999999</v>
      </c>
      <c r="L558" s="339">
        <v>9426.9059399999987</v>
      </c>
      <c r="M558" s="339">
        <v>1399.2151999999999</v>
      </c>
      <c r="N558" s="339">
        <v>10826.121140000001</v>
      </c>
      <c r="O558" s="339">
        <v>29896.485920000003</v>
      </c>
      <c r="P558" s="339">
        <v>45088.26382</v>
      </c>
      <c r="Q558" s="339">
        <v>0</v>
      </c>
      <c r="R558" s="340">
        <v>45088.26382</v>
      </c>
    </row>
    <row r="559" spans="1:18" s="315" customFormat="1" ht="13.5">
      <c r="A559" s="341"/>
      <c r="B559" s="336" t="s">
        <v>21</v>
      </c>
      <c r="C559" s="336" t="s">
        <v>295</v>
      </c>
      <c r="D559" s="336" t="s">
        <v>295</v>
      </c>
      <c r="E559" s="337">
        <v>142</v>
      </c>
      <c r="F559" s="338">
        <v>3217.7220400000001</v>
      </c>
      <c r="G559" s="339">
        <v>3913.2202699999998</v>
      </c>
      <c r="H559" s="339">
        <v>7130.9423099999995</v>
      </c>
      <c r="I559" s="339">
        <v>7971.6623899999995</v>
      </c>
      <c r="J559" s="339">
        <v>1595.5572500000001</v>
      </c>
      <c r="K559" s="339">
        <v>9567.2196400000012</v>
      </c>
      <c r="L559" s="339">
        <v>2291.03514</v>
      </c>
      <c r="M559" s="339">
        <v>1676.8074899999999</v>
      </c>
      <c r="N559" s="339">
        <v>3967.8426300000001</v>
      </c>
      <c r="O559" s="339">
        <v>20666.004579999997</v>
      </c>
      <c r="P559" s="339">
        <v>32315.393800000002</v>
      </c>
      <c r="Q559" s="339">
        <v>95917.341840000008</v>
      </c>
      <c r="R559" s="340">
        <v>128232.73564</v>
      </c>
    </row>
    <row r="560" spans="1:18" s="315" customFormat="1" ht="13.5">
      <c r="A560" s="341"/>
      <c r="B560" s="341"/>
      <c r="C560" s="336" t="s">
        <v>21</v>
      </c>
      <c r="D560" s="336" t="s">
        <v>296</v>
      </c>
      <c r="E560" s="337">
        <v>317</v>
      </c>
      <c r="F560" s="338">
        <v>909.06742000000008</v>
      </c>
      <c r="G560" s="339">
        <v>846.86603000000002</v>
      </c>
      <c r="H560" s="339">
        <v>1755.93345</v>
      </c>
      <c r="I560" s="339">
        <v>15455.553380000001</v>
      </c>
      <c r="J560" s="339">
        <v>7518.01883</v>
      </c>
      <c r="K560" s="339">
        <v>22973.572210000002</v>
      </c>
      <c r="L560" s="339">
        <v>5829.5084000000006</v>
      </c>
      <c r="M560" s="339">
        <v>4204.2290400000002</v>
      </c>
      <c r="N560" s="339">
        <v>10033.737439999999</v>
      </c>
      <c r="O560" s="339">
        <v>34763.2431</v>
      </c>
      <c r="P560" s="339">
        <v>56442.335780000001</v>
      </c>
      <c r="Q560" s="339">
        <v>2490.6667699999998</v>
      </c>
      <c r="R560" s="340">
        <v>58933.002549999997</v>
      </c>
    </row>
    <row r="561" spans="1:18" s="315" customFormat="1" ht="13.5">
      <c r="A561" s="341"/>
      <c r="B561" s="341"/>
      <c r="C561" s="341"/>
      <c r="D561" s="336" t="s">
        <v>21</v>
      </c>
      <c r="E561" s="337">
        <v>95</v>
      </c>
      <c r="F561" s="338">
        <v>87327.734540000005</v>
      </c>
      <c r="G561" s="339">
        <v>36675.226770000001</v>
      </c>
      <c r="H561" s="339">
        <v>124002.96131</v>
      </c>
      <c r="I561" s="339">
        <v>42396.766920000002</v>
      </c>
      <c r="J561" s="339">
        <v>23601.058969999998</v>
      </c>
      <c r="K561" s="339">
        <v>65997.825890000007</v>
      </c>
      <c r="L561" s="339">
        <v>20246.992489999997</v>
      </c>
      <c r="M561" s="339">
        <v>111142.46479000001</v>
      </c>
      <c r="N561" s="339">
        <v>131389.45728</v>
      </c>
      <c r="O561" s="339">
        <v>321390.24447999999</v>
      </c>
      <c r="P561" s="339">
        <v>381381.44731000002</v>
      </c>
      <c r="Q561" s="339">
        <v>222295.37127</v>
      </c>
      <c r="R561" s="340">
        <v>603676.81858000008</v>
      </c>
    </row>
    <row r="562" spans="1:18" s="315" customFormat="1" ht="13.5">
      <c r="A562" s="341"/>
      <c r="B562" s="341"/>
      <c r="C562" s="341"/>
      <c r="D562" s="341"/>
      <c r="E562" s="342">
        <v>320</v>
      </c>
      <c r="F562" s="343">
        <v>3268.2727300000001</v>
      </c>
      <c r="G562" s="344">
        <v>1998.40726</v>
      </c>
      <c r="H562" s="344">
        <v>5266.6799900000005</v>
      </c>
      <c r="I562" s="344">
        <v>11260.020289999999</v>
      </c>
      <c r="J562" s="344">
        <v>3314.3809500000002</v>
      </c>
      <c r="K562" s="344">
        <v>14574.401240000001</v>
      </c>
      <c r="L562" s="344">
        <v>10304.870560000001</v>
      </c>
      <c r="M562" s="344">
        <v>3971.35754</v>
      </c>
      <c r="N562" s="344">
        <v>14276.2281</v>
      </c>
      <c r="O562" s="344">
        <v>34117.309329999996</v>
      </c>
      <c r="P562" s="344">
        <v>62072.118020000002</v>
      </c>
      <c r="Q562" s="344">
        <v>1921.0854099999999</v>
      </c>
      <c r="R562" s="345">
        <v>63993.203430000001</v>
      </c>
    </row>
    <row r="563" spans="1:18" s="315" customFormat="1" ht="13.5">
      <c r="A563" s="341"/>
      <c r="B563" s="341"/>
      <c r="C563" s="336" t="s">
        <v>299</v>
      </c>
      <c r="D563" s="336" t="s">
        <v>299</v>
      </c>
      <c r="E563" s="337">
        <v>247</v>
      </c>
      <c r="F563" s="338">
        <v>10397.51331</v>
      </c>
      <c r="G563" s="339">
        <v>8094.3554699999995</v>
      </c>
      <c r="H563" s="339">
        <v>18491.868780000001</v>
      </c>
      <c r="I563" s="339">
        <v>11765.307779999999</v>
      </c>
      <c r="J563" s="339">
        <v>3105.8092900000001</v>
      </c>
      <c r="K563" s="339">
        <v>14871.11707</v>
      </c>
      <c r="L563" s="339">
        <v>3951.5279100000002</v>
      </c>
      <c r="M563" s="339">
        <v>2446.8310799999999</v>
      </c>
      <c r="N563" s="339">
        <v>6398.3589900000006</v>
      </c>
      <c r="O563" s="339">
        <v>39761.344840000005</v>
      </c>
      <c r="P563" s="339">
        <v>109307.64810999999</v>
      </c>
      <c r="Q563" s="339">
        <v>662.71326999999997</v>
      </c>
      <c r="R563" s="340">
        <v>109970.36138</v>
      </c>
    </row>
    <row r="564" spans="1:18" s="315" customFormat="1" ht="13.5">
      <c r="A564" s="341"/>
      <c r="B564" s="341"/>
      <c r="C564" s="336" t="s">
        <v>300</v>
      </c>
      <c r="D564" s="336" t="s">
        <v>301</v>
      </c>
      <c r="E564" s="337">
        <v>99</v>
      </c>
      <c r="F564" s="338">
        <v>9509.1931999999997</v>
      </c>
      <c r="G564" s="339">
        <v>15127.08208</v>
      </c>
      <c r="H564" s="339">
        <v>24636.275280000002</v>
      </c>
      <c r="I564" s="339">
        <v>21067.003379999998</v>
      </c>
      <c r="J564" s="339">
        <v>8670.5104800000008</v>
      </c>
      <c r="K564" s="339">
        <v>29737.513859999999</v>
      </c>
      <c r="L564" s="339">
        <v>14948.483920000001</v>
      </c>
      <c r="M564" s="339">
        <v>5885.5613400000002</v>
      </c>
      <c r="N564" s="339">
        <v>20834.045260000003</v>
      </c>
      <c r="O564" s="339">
        <v>75207.834400000007</v>
      </c>
      <c r="P564" s="339">
        <v>43150.347869999998</v>
      </c>
      <c r="Q564" s="339">
        <v>4052.1774599999999</v>
      </c>
      <c r="R564" s="340">
        <v>47202.525329999997</v>
      </c>
    </row>
    <row r="565" spans="1:18" s="315" customFormat="1" ht="13.5">
      <c r="A565" s="341"/>
      <c r="B565" s="336" t="s">
        <v>22</v>
      </c>
      <c r="C565" s="336" t="s">
        <v>22</v>
      </c>
      <c r="D565" s="336" t="s">
        <v>22</v>
      </c>
      <c r="E565" s="337">
        <v>223</v>
      </c>
      <c r="F565" s="338">
        <v>7609.6167400000004</v>
      </c>
      <c r="G565" s="339">
        <v>766.67684999999994</v>
      </c>
      <c r="H565" s="339">
        <v>8376.2935899999993</v>
      </c>
      <c r="I565" s="339">
        <v>26218.598000000002</v>
      </c>
      <c r="J565" s="339">
        <v>10273.23227</v>
      </c>
      <c r="K565" s="339">
        <v>36491.830270000006</v>
      </c>
      <c r="L565" s="339">
        <v>18127.496440000003</v>
      </c>
      <c r="M565" s="339">
        <v>7602.5200400000003</v>
      </c>
      <c r="N565" s="339">
        <v>25730.016480000002</v>
      </c>
      <c r="O565" s="339">
        <v>70598.140339999998</v>
      </c>
      <c r="P565" s="339">
        <v>102576.75342000001</v>
      </c>
      <c r="Q565" s="339">
        <v>222.1318</v>
      </c>
      <c r="R565" s="340">
        <v>102798.88522</v>
      </c>
    </row>
    <row r="566" spans="1:18" s="315" customFormat="1" ht="13.5">
      <c r="A566" s="341"/>
      <c r="B566" s="341"/>
      <c r="C566" s="336" t="s">
        <v>302</v>
      </c>
      <c r="D566" s="336" t="s">
        <v>303</v>
      </c>
      <c r="E566" s="337">
        <v>141</v>
      </c>
      <c r="F566" s="338">
        <v>8552.9174000000003</v>
      </c>
      <c r="G566" s="339">
        <v>2696.1342100000002</v>
      </c>
      <c r="H566" s="339">
        <v>11249.051609999999</v>
      </c>
      <c r="I566" s="339">
        <v>30130.660090000001</v>
      </c>
      <c r="J566" s="339">
        <v>11605.393050000001</v>
      </c>
      <c r="K566" s="339">
        <v>41736.053140000004</v>
      </c>
      <c r="L566" s="339">
        <v>19413.70362</v>
      </c>
      <c r="M566" s="339">
        <v>8022.2639400000007</v>
      </c>
      <c r="N566" s="339">
        <v>27435.967559999997</v>
      </c>
      <c r="O566" s="339">
        <v>80421.072310000003</v>
      </c>
      <c r="P566" s="339">
        <v>102774.20053</v>
      </c>
      <c r="Q566" s="339">
        <v>749.75848999999994</v>
      </c>
      <c r="R566" s="340">
        <v>103523.95901999999</v>
      </c>
    </row>
    <row r="567" spans="1:18" s="315" customFormat="1" ht="13.5">
      <c r="A567" s="341"/>
      <c r="B567" s="336" t="s">
        <v>304</v>
      </c>
      <c r="C567" s="336" t="s">
        <v>307</v>
      </c>
      <c r="D567" s="336" t="s">
        <v>307</v>
      </c>
      <c r="E567" s="337">
        <v>296</v>
      </c>
      <c r="F567" s="338">
        <v>12339.776970000001</v>
      </c>
      <c r="G567" s="339">
        <v>15.89282</v>
      </c>
      <c r="H567" s="339">
        <v>12355.66979</v>
      </c>
      <c r="I567" s="339">
        <v>13854.42865</v>
      </c>
      <c r="J567" s="339">
        <v>2490.2704399999998</v>
      </c>
      <c r="K567" s="339">
        <v>16344.69909</v>
      </c>
      <c r="L567" s="339">
        <v>7158.0259900000001</v>
      </c>
      <c r="M567" s="339">
        <v>2384.6750999999999</v>
      </c>
      <c r="N567" s="339">
        <v>9542.7010900000005</v>
      </c>
      <c r="O567" s="339">
        <v>38243.069969999997</v>
      </c>
      <c r="P567" s="339">
        <v>108748.25805</v>
      </c>
      <c r="Q567" s="339">
        <v>194.00970000000001</v>
      </c>
      <c r="R567" s="340">
        <v>108942.26775</v>
      </c>
    </row>
    <row r="568" spans="1:18" s="315" customFormat="1" ht="13.5">
      <c r="A568" s="341"/>
      <c r="B568" s="341"/>
      <c r="C568" s="336" t="s">
        <v>304</v>
      </c>
      <c r="D568" s="336" t="s">
        <v>310</v>
      </c>
      <c r="E568" s="337">
        <v>243</v>
      </c>
      <c r="F568" s="338">
        <v>27677.138360000001</v>
      </c>
      <c r="G568" s="339">
        <v>1853.99602</v>
      </c>
      <c r="H568" s="339">
        <v>29531.13438</v>
      </c>
      <c r="I568" s="339">
        <v>18233.43334</v>
      </c>
      <c r="J568" s="339">
        <v>5431.3107599999994</v>
      </c>
      <c r="K568" s="339">
        <v>23664.7441</v>
      </c>
      <c r="L568" s="339">
        <v>8807.3833599999998</v>
      </c>
      <c r="M568" s="339">
        <v>4519.99539</v>
      </c>
      <c r="N568" s="339">
        <v>13327.37875</v>
      </c>
      <c r="O568" s="339">
        <v>66523.257230000003</v>
      </c>
      <c r="P568" s="339">
        <v>171854.01678000001</v>
      </c>
      <c r="Q568" s="339">
        <v>4845.7705599999999</v>
      </c>
      <c r="R568" s="340">
        <v>176699.78734000001</v>
      </c>
    </row>
    <row r="569" spans="1:18" s="315" customFormat="1" ht="13.5">
      <c r="A569" s="341"/>
      <c r="B569" s="336" t="s">
        <v>24</v>
      </c>
      <c r="C569" s="336" t="s">
        <v>24</v>
      </c>
      <c r="D569" s="336" t="s">
        <v>24</v>
      </c>
      <c r="E569" s="337">
        <v>97</v>
      </c>
      <c r="F569" s="338">
        <v>29374.69413</v>
      </c>
      <c r="G569" s="339">
        <v>10617.778630000001</v>
      </c>
      <c r="H569" s="339">
        <v>39992.472759999997</v>
      </c>
      <c r="I569" s="339">
        <v>54220.284939999998</v>
      </c>
      <c r="J569" s="339">
        <v>29567.15166</v>
      </c>
      <c r="K569" s="339">
        <v>83787.436600000001</v>
      </c>
      <c r="L569" s="339">
        <v>37406.569950000005</v>
      </c>
      <c r="M569" s="339">
        <v>18236.816729999999</v>
      </c>
      <c r="N569" s="339">
        <v>55643.386680000003</v>
      </c>
      <c r="O569" s="339">
        <v>179423.29603999999</v>
      </c>
      <c r="P569" s="339">
        <v>255008.30518999998</v>
      </c>
      <c r="Q569" s="339">
        <v>11469.73495</v>
      </c>
      <c r="R569" s="340">
        <v>266478.04014</v>
      </c>
    </row>
    <row r="570" spans="1:18" s="315" customFormat="1" ht="13.5">
      <c r="A570" s="341"/>
      <c r="B570" s="341"/>
      <c r="C570" s="341"/>
      <c r="D570" s="341"/>
      <c r="E570" s="342">
        <v>306</v>
      </c>
      <c r="F570" s="343">
        <v>3261.2791299999999</v>
      </c>
      <c r="G570" s="344">
        <v>1501.7813100000001</v>
      </c>
      <c r="H570" s="344">
        <v>4763.0604400000002</v>
      </c>
      <c r="I570" s="344">
        <v>21556.12631</v>
      </c>
      <c r="J570" s="344">
        <v>15030.530279999999</v>
      </c>
      <c r="K570" s="344">
        <v>36586.656590000006</v>
      </c>
      <c r="L570" s="344">
        <v>7890.4504900000002</v>
      </c>
      <c r="M570" s="344">
        <v>6327.2646599999998</v>
      </c>
      <c r="N570" s="344">
        <v>14217.71515</v>
      </c>
      <c r="O570" s="344">
        <v>55567.432179999996</v>
      </c>
      <c r="P570" s="344">
        <v>67740.348069999993</v>
      </c>
      <c r="Q570" s="344">
        <v>4612.7247900000002</v>
      </c>
      <c r="R570" s="345">
        <v>72353.07286</v>
      </c>
    </row>
    <row r="571" spans="1:18" s="315" customFormat="1" ht="13.5">
      <c r="A571" s="341"/>
      <c r="B571" s="336" t="s">
        <v>25</v>
      </c>
      <c r="C571" s="336" t="s">
        <v>25</v>
      </c>
      <c r="D571" s="336" t="s">
        <v>25</v>
      </c>
      <c r="E571" s="337">
        <v>290</v>
      </c>
      <c r="F571" s="338">
        <v>1650.6139599999999</v>
      </c>
      <c r="G571" s="339">
        <v>310.56448999999998</v>
      </c>
      <c r="H571" s="339">
        <v>1961.1784499999999</v>
      </c>
      <c r="I571" s="339">
        <v>9960.7002699999994</v>
      </c>
      <c r="J571" s="339">
        <v>3102.43923</v>
      </c>
      <c r="K571" s="339">
        <v>13063.139499999999</v>
      </c>
      <c r="L571" s="339">
        <v>4273.9294099999997</v>
      </c>
      <c r="M571" s="339">
        <v>2602.0029</v>
      </c>
      <c r="N571" s="339">
        <v>6875.9323099999992</v>
      </c>
      <c r="O571" s="339">
        <v>21900.250260000001</v>
      </c>
      <c r="P571" s="339">
        <v>83661.653180000008</v>
      </c>
      <c r="Q571" s="339">
        <v>2628.2837100000002</v>
      </c>
      <c r="R571" s="340">
        <v>86289.936889999997</v>
      </c>
    </row>
    <row r="572" spans="1:18" s="315" customFormat="1" ht="13.5">
      <c r="A572" s="341"/>
      <c r="B572" s="336" t="s">
        <v>26</v>
      </c>
      <c r="C572" s="336" t="s">
        <v>313</v>
      </c>
      <c r="D572" s="336" t="s">
        <v>315</v>
      </c>
      <c r="E572" s="337">
        <v>240</v>
      </c>
      <c r="F572" s="338">
        <v>19880.23227</v>
      </c>
      <c r="G572" s="339">
        <v>2021.104</v>
      </c>
      <c r="H572" s="339">
        <v>21901.33627</v>
      </c>
      <c r="I572" s="339">
        <v>19783.85873</v>
      </c>
      <c r="J572" s="339">
        <v>3813.33628</v>
      </c>
      <c r="K572" s="339">
        <v>23597.195010000003</v>
      </c>
      <c r="L572" s="339">
        <v>7371.3580599999996</v>
      </c>
      <c r="M572" s="339">
        <v>4210.2704199999998</v>
      </c>
      <c r="N572" s="339">
        <v>11581.628480000001</v>
      </c>
      <c r="O572" s="339">
        <v>57080.159759999995</v>
      </c>
      <c r="P572" s="339">
        <v>179858.74221999999</v>
      </c>
      <c r="Q572" s="339">
        <v>9359.8234200000006</v>
      </c>
      <c r="R572" s="340">
        <v>189218.56563999999</v>
      </c>
    </row>
    <row r="573" spans="1:18" s="315" customFormat="1" ht="13.5">
      <c r="A573" s="336" t="s">
        <v>321</v>
      </c>
      <c r="B573" s="336" t="s">
        <v>16</v>
      </c>
      <c r="C573" s="336" t="s">
        <v>16</v>
      </c>
      <c r="D573" s="336" t="s">
        <v>63</v>
      </c>
      <c r="E573" s="337">
        <v>1</v>
      </c>
      <c r="F573" s="338">
        <v>3910498.5920799999</v>
      </c>
      <c r="G573" s="339">
        <v>2091867.5467300001</v>
      </c>
      <c r="H573" s="339">
        <v>6002366.1388100004</v>
      </c>
      <c r="I573" s="339">
        <v>23218.49829</v>
      </c>
      <c r="J573" s="339">
        <v>66839.73547</v>
      </c>
      <c r="K573" s="339">
        <v>90058.233760000003</v>
      </c>
      <c r="L573" s="339">
        <v>52047.460060000005</v>
      </c>
      <c r="M573" s="339">
        <v>12356.1507</v>
      </c>
      <c r="N573" s="339">
        <v>64403.610759999996</v>
      </c>
      <c r="O573" s="339">
        <v>6156827.9833300002</v>
      </c>
      <c r="P573" s="339">
        <v>1381704.0010200001</v>
      </c>
      <c r="Q573" s="339">
        <v>647577.21747999999</v>
      </c>
      <c r="R573" s="340">
        <v>2029281.2185</v>
      </c>
    </row>
    <row r="574" spans="1:18" s="315" customFormat="1" ht="13.5">
      <c r="A574" s="336" t="s">
        <v>322</v>
      </c>
      <c r="B574" s="336" t="s">
        <v>3</v>
      </c>
      <c r="C574" s="336" t="s">
        <v>200</v>
      </c>
      <c r="D574" s="336" t="s">
        <v>200</v>
      </c>
      <c r="E574" s="337">
        <v>16</v>
      </c>
      <c r="F574" s="338">
        <v>19657.868750000001</v>
      </c>
      <c r="G574" s="339">
        <v>3141.1228700000001</v>
      </c>
      <c r="H574" s="339">
        <v>22798.991620000001</v>
      </c>
      <c r="I574" s="339">
        <v>41466.702319999997</v>
      </c>
      <c r="J574" s="339">
        <v>10584.19407</v>
      </c>
      <c r="K574" s="339">
        <v>52050.896390000002</v>
      </c>
      <c r="L574" s="339">
        <v>35927.47219</v>
      </c>
      <c r="M574" s="339">
        <v>6606.0445599999994</v>
      </c>
      <c r="N574" s="339">
        <v>42533.516750000003</v>
      </c>
      <c r="O574" s="339">
        <v>117383.40476</v>
      </c>
      <c r="P574" s="339">
        <v>181115.027</v>
      </c>
      <c r="Q574" s="339">
        <v>1917.16624</v>
      </c>
      <c r="R574" s="340">
        <v>183032.19324000002</v>
      </c>
    </row>
    <row r="575" spans="1:18" s="315" customFormat="1" ht="13.5">
      <c r="A575" s="341"/>
      <c r="B575" s="341"/>
      <c r="C575" s="336" t="s">
        <v>203</v>
      </c>
      <c r="D575" s="336" t="s">
        <v>204</v>
      </c>
      <c r="E575" s="337">
        <v>20</v>
      </c>
      <c r="F575" s="338">
        <v>14928.66309</v>
      </c>
      <c r="G575" s="339">
        <v>6839.1890300000005</v>
      </c>
      <c r="H575" s="339">
        <v>21767.85212</v>
      </c>
      <c r="I575" s="339">
        <v>42597.908149999996</v>
      </c>
      <c r="J575" s="339">
        <v>15125.468010000001</v>
      </c>
      <c r="K575" s="339">
        <v>57723.37616</v>
      </c>
      <c r="L575" s="339">
        <v>41422.610860000001</v>
      </c>
      <c r="M575" s="339">
        <v>23629.48488</v>
      </c>
      <c r="N575" s="339">
        <v>65052.095740000004</v>
      </c>
      <c r="O575" s="339">
        <v>144543.32402</v>
      </c>
      <c r="P575" s="339">
        <v>220714.81803999998</v>
      </c>
      <c r="Q575" s="339">
        <v>1888.8359699999999</v>
      </c>
      <c r="R575" s="340">
        <v>222603.65401</v>
      </c>
    </row>
    <row r="576" spans="1:18" s="315" customFormat="1" ht="13.5">
      <c r="A576" s="341"/>
      <c r="B576" s="341"/>
      <c r="C576" s="341"/>
      <c r="D576" s="336" t="s">
        <v>323</v>
      </c>
      <c r="E576" s="337">
        <v>483</v>
      </c>
      <c r="F576" s="338">
        <v>6846.7813399999995</v>
      </c>
      <c r="G576" s="339">
        <v>44.436150000000005</v>
      </c>
      <c r="H576" s="339">
        <v>6891.21749</v>
      </c>
      <c r="I576" s="339">
        <v>14465.4746</v>
      </c>
      <c r="J576" s="339">
        <v>7173.55807</v>
      </c>
      <c r="K576" s="339">
        <v>21639.032670000001</v>
      </c>
      <c r="L576" s="339">
        <v>12218.07518</v>
      </c>
      <c r="M576" s="339">
        <v>8311.7268399999994</v>
      </c>
      <c r="N576" s="339">
        <v>20529.802019999999</v>
      </c>
      <c r="O576" s="339">
        <v>49060.052179999999</v>
      </c>
      <c r="P576" s="339">
        <v>25059.466800000002</v>
      </c>
      <c r="Q576" s="339">
        <v>936.60838999999999</v>
      </c>
      <c r="R576" s="340">
        <v>25996.07519</v>
      </c>
    </row>
    <row r="577" spans="1:18" s="315" customFormat="1" ht="13.5">
      <c r="A577" s="341"/>
      <c r="B577" s="336" t="s">
        <v>205</v>
      </c>
      <c r="C577" s="336" t="s">
        <v>206</v>
      </c>
      <c r="D577" s="336" t="s">
        <v>206</v>
      </c>
      <c r="E577" s="337">
        <v>436</v>
      </c>
      <c r="F577" s="338">
        <v>6563.1847900000002</v>
      </c>
      <c r="G577" s="339">
        <v>6406.2510000000002</v>
      </c>
      <c r="H577" s="339">
        <v>12969.43579</v>
      </c>
      <c r="I577" s="339">
        <v>37095.103520000004</v>
      </c>
      <c r="J577" s="339">
        <v>7093.4157800000003</v>
      </c>
      <c r="K577" s="339">
        <v>44188.5193</v>
      </c>
      <c r="L577" s="339">
        <v>15306.93354</v>
      </c>
      <c r="M577" s="339">
        <v>1745.5449799999999</v>
      </c>
      <c r="N577" s="339">
        <v>17052.478520000001</v>
      </c>
      <c r="O577" s="339">
        <v>74210.433609999993</v>
      </c>
      <c r="P577" s="339">
        <v>76092.803840000008</v>
      </c>
      <c r="Q577" s="339">
        <v>246.22835999999998</v>
      </c>
      <c r="R577" s="340">
        <v>76339.032200000001</v>
      </c>
    </row>
    <row r="578" spans="1:18" s="315" customFormat="1" ht="13.5">
      <c r="A578" s="341"/>
      <c r="B578" s="341"/>
      <c r="C578" s="336" t="s">
        <v>324</v>
      </c>
      <c r="D578" s="336" t="s">
        <v>325</v>
      </c>
      <c r="E578" s="337">
        <v>460</v>
      </c>
      <c r="F578" s="338">
        <v>12817.483759999999</v>
      </c>
      <c r="G578" s="339">
        <v>4260.0527199999997</v>
      </c>
      <c r="H578" s="339">
        <v>17077.536479999999</v>
      </c>
      <c r="I578" s="339">
        <v>35513.197890000003</v>
      </c>
      <c r="J578" s="339">
        <v>3991.9729600000001</v>
      </c>
      <c r="K578" s="339">
        <v>39505.170850000002</v>
      </c>
      <c r="L578" s="339">
        <v>106604.82709999999</v>
      </c>
      <c r="M578" s="339">
        <v>725.97445999999991</v>
      </c>
      <c r="N578" s="339">
        <v>107330.80156000001</v>
      </c>
      <c r="O578" s="339">
        <v>163913.50889</v>
      </c>
      <c r="P578" s="339">
        <v>5921.6522400000003</v>
      </c>
      <c r="Q578" s="339">
        <v>50.806620000000002</v>
      </c>
      <c r="R578" s="340">
        <v>5972.4588600000006</v>
      </c>
    </row>
    <row r="579" spans="1:18" s="315" customFormat="1" ht="13.5">
      <c r="A579" s="341"/>
      <c r="B579" s="336" t="s">
        <v>5</v>
      </c>
      <c r="C579" s="336" t="s">
        <v>5</v>
      </c>
      <c r="D579" s="336" t="s">
        <v>5</v>
      </c>
      <c r="E579" s="337">
        <v>86</v>
      </c>
      <c r="F579" s="338">
        <v>137173.01947999999</v>
      </c>
      <c r="G579" s="339">
        <v>46239.046630000004</v>
      </c>
      <c r="H579" s="339">
        <v>183412.06611000001</v>
      </c>
      <c r="I579" s="339">
        <v>101597.87736</v>
      </c>
      <c r="J579" s="339">
        <v>75426.450959999987</v>
      </c>
      <c r="K579" s="339">
        <v>177024.32832</v>
      </c>
      <c r="L579" s="339">
        <v>94189.723299999998</v>
      </c>
      <c r="M579" s="339">
        <v>45490.292780000003</v>
      </c>
      <c r="N579" s="339">
        <v>139680.01608</v>
      </c>
      <c r="O579" s="339">
        <v>500116.41051000002</v>
      </c>
      <c r="P579" s="339">
        <v>551705.52059000009</v>
      </c>
      <c r="Q579" s="339">
        <v>14073.61217</v>
      </c>
      <c r="R579" s="340">
        <v>565779.13275999995</v>
      </c>
    </row>
    <row r="580" spans="1:18" s="315" customFormat="1" ht="13.5">
      <c r="A580" s="341"/>
      <c r="B580" s="341"/>
      <c r="C580" s="341"/>
      <c r="D580" s="336" t="s">
        <v>208</v>
      </c>
      <c r="E580" s="337">
        <v>261</v>
      </c>
      <c r="F580" s="338">
        <v>4453.1528099999996</v>
      </c>
      <c r="G580" s="339">
        <v>8027.8493799999997</v>
      </c>
      <c r="H580" s="339">
        <v>12481.002189999999</v>
      </c>
      <c r="I580" s="339">
        <v>83665.411670000001</v>
      </c>
      <c r="J580" s="339">
        <v>70920.030419999996</v>
      </c>
      <c r="K580" s="339">
        <v>154585.44209</v>
      </c>
      <c r="L580" s="339">
        <v>55968.896679999998</v>
      </c>
      <c r="M580" s="339">
        <v>41244.093409999994</v>
      </c>
      <c r="N580" s="339">
        <v>97212.990090000007</v>
      </c>
      <c r="O580" s="339">
        <v>264279.43437000003</v>
      </c>
      <c r="P580" s="339">
        <v>234369.59952000002</v>
      </c>
      <c r="Q580" s="339">
        <v>32856.682110000002</v>
      </c>
      <c r="R580" s="340">
        <v>267226.28162999998</v>
      </c>
    </row>
    <row r="581" spans="1:18" s="315" customFormat="1" ht="13.5">
      <c r="A581" s="341"/>
      <c r="B581" s="341"/>
      <c r="C581" s="341"/>
      <c r="D581" s="336" t="s">
        <v>210</v>
      </c>
      <c r="E581" s="337">
        <v>434</v>
      </c>
      <c r="F581" s="338">
        <v>4378.3110700000007</v>
      </c>
      <c r="G581" s="339">
        <v>196.92075</v>
      </c>
      <c r="H581" s="339">
        <v>4575.23182</v>
      </c>
      <c r="I581" s="339">
        <v>47378.758289999998</v>
      </c>
      <c r="J581" s="339">
        <v>14021.162539999999</v>
      </c>
      <c r="K581" s="339">
        <v>61399.920829999995</v>
      </c>
      <c r="L581" s="339">
        <v>15521.436240000001</v>
      </c>
      <c r="M581" s="339">
        <v>8597.31387</v>
      </c>
      <c r="N581" s="339">
        <v>24118.750110000001</v>
      </c>
      <c r="O581" s="339">
        <v>90093.902760000012</v>
      </c>
      <c r="P581" s="339">
        <v>31679.019469999999</v>
      </c>
      <c r="Q581" s="339">
        <v>496.88016999999996</v>
      </c>
      <c r="R581" s="340">
        <v>32175.89964</v>
      </c>
    </row>
    <row r="582" spans="1:18" s="315" customFormat="1" ht="13.5">
      <c r="A582" s="341"/>
      <c r="B582" s="341"/>
      <c r="C582" s="341"/>
      <c r="D582" s="336" t="s">
        <v>211</v>
      </c>
      <c r="E582" s="337">
        <v>492</v>
      </c>
      <c r="F582" s="338">
        <v>910.03852000000006</v>
      </c>
      <c r="G582" s="339">
        <v>848.94902000000002</v>
      </c>
      <c r="H582" s="339">
        <v>1758.9875400000001</v>
      </c>
      <c r="I582" s="339">
        <v>45213.300950000004</v>
      </c>
      <c r="J582" s="339">
        <v>26056.489859999998</v>
      </c>
      <c r="K582" s="339">
        <v>71269.790810000006</v>
      </c>
      <c r="L582" s="339">
        <v>43274.546609999998</v>
      </c>
      <c r="M582" s="339">
        <v>22122.724859999998</v>
      </c>
      <c r="N582" s="339">
        <v>65397.27147</v>
      </c>
      <c r="O582" s="339">
        <v>138426.04981999999</v>
      </c>
      <c r="P582" s="339">
        <v>77053.506079999992</v>
      </c>
      <c r="Q582" s="339">
        <v>1747.29087</v>
      </c>
      <c r="R582" s="340">
        <v>78800.796950000004</v>
      </c>
    </row>
    <row r="583" spans="1:18" s="315" customFormat="1" ht="13.5">
      <c r="A583" s="341"/>
      <c r="B583" s="341"/>
      <c r="C583" s="341"/>
      <c r="D583" s="336" t="s">
        <v>214</v>
      </c>
      <c r="E583" s="337">
        <v>520</v>
      </c>
      <c r="F583" s="338">
        <v>3558.4319599999999</v>
      </c>
      <c r="G583" s="339">
        <v>1269.49191</v>
      </c>
      <c r="H583" s="339">
        <v>4827.9238700000005</v>
      </c>
      <c r="I583" s="339">
        <v>36718.406649999997</v>
      </c>
      <c r="J583" s="339">
        <v>22777.43446</v>
      </c>
      <c r="K583" s="339">
        <v>59495.841110000001</v>
      </c>
      <c r="L583" s="339">
        <v>32064.68432</v>
      </c>
      <c r="M583" s="339">
        <v>19852.69816</v>
      </c>
      <c r="N583" s="339">
        <v>51917.38248</v>
      </c>
      <c r="O583" s="339">
        <v>116241.14745999999</v>
      </c>
      <c r="P583" s="339">
        <v>107297.77765999999</v>
      </c>
      <c r="Q583" s="339">
        <v>2181.5733599999999</v>
      </c>
      <c r="R583" s="340">
        <v>109479.35102</v>
      </c>
    </row>
    <row r="584" spans="1:18" s="315" customFormat="1" ht="13.5">
      <c r="A584" s="341"/>
      <c r="B584" s="341"/>
      <c r="C584" s="336" t="s">
        <v>216</v>
      </c>
      <c r="D584" s="336" t="s">
        <v>216</v>
      </c>
      <c r="E584" s="337">
        <v>446</v>
      </c>
      <c r="F584" s="338">
        <v>2232.9812099999999</v>
      </c>
      <c r="G584" s="339">
        <v>2242.2422000000001</v>
      </c>
      <c r="H584" s="339">
        <v>4475.2234100000005</v>
      </c>
      <c r="I584" s="339">
        <v>13407.5198</v>
      </c>
      <c r="J584" s="339">
        <v>5683.1521399999992</v>
      </c>
      <c r="K584" s="339">
        <v>19090.67194</v>
      </c>
      <c r="L584" s="339">
        <v>11655.56789</v>
      </c>
      <c r="M584" s="339">
        <v>4252.1815199999992</v>
      </c>
      <c r="N584" s="339">
        <v>15907.74941</v>
      </c>
      <c r="O584" s="339">
        <v>39473.644759999996</v>
      </c>
      <c r="P584" s="339">
        <v>19224.512190000001</v>
      </c>
      <c r="Q584" s="339">
        <v>203.34126000000001</v>
      </c>
      <c r="R584" s="340">
        <v>19427.853449999999</v>
      </c>
    </row>
    <row r="585" spans="1:18" s="315" customFormat="1" ht="13.5">
      <c r="A585" s="341"/>
      <c r="B585" s="336" t="s">
        <v>6</v>
      </c>
      <c r="C585" s="336" t="s">
        <v>221</v>
      </c>
      <c r="D585" s="336" t="s">
        <v>6</v>
      </c>
      <c r="E585" s="337">
        <v>50</v>
      </c>
      <c r="F585" s="338">
        <v>47464.410609999999</v>
      </c>
      <c r="G585" s="339">
        <v>2530.5285299999996</v>
      </c>
      <c r="H585" s="339">
        <v>49994.939140000002</v>
      </c>
      <c r="I585" s="339">
        <v>99782.317200000005</v>
      </c>
      <c r="J585" s="339">
        <v>13086.923859999999</v>
      </c>
      <c r="K585" s="339">
        <v>112869.24106</v>
      </c>
      <c r="L585" s="339">
        <v>45111.618889999998</v>
      </c>
      <c r="M585" s="339">
        <v>9048.3001700000004</v>
      </c>
      <c r="N585" s="339">
        <v>54159.91906</v>
      </c>
      <c r="O585" s="339">
        <v>217024.09925999999</v>
      </c>
      <c r="P585" s="339">
        <v>183997.54599000001</v>
      </c>
      <c r="Q585" s="339">
        <v>35211.692750000002</v>
      </c>
      <c r="R585" s="340">
        <v>219209.23874</v>
      </c>
    </row>
    <row r="586" spans="1:18" s="315" customFormat="1" ht="13.5">
      <c r="A586" s="341"/>
      <c r="B586" s="336" t="s">
        <v>7</v>
      </c>
      <c r="C586" s="336" t="s">
        <v>7</v>
      </c>
      <c r="D586" s="336" t="s">
        <v>7</v>
      </c>
      <c r="E586" s="337">
        <v>3</v>
      </c>
      <c r="F586" s="338">
        <v>14919.616019999999</v>
      </c>
      <c r="G586" s="339">
        <v>6485.86834</v>
      </c>
      <c r="H586" s="339">
        <v>21405.484359999999</v>
      </c>
      <c r="I586" s="339">
        <v>62798.685400000002</v>
      </c>
      <c r="J586" s="339">
        <v>16286.49957</v>
      </c>
      <c r="K586" s="339">
        <v>79085.184970000002</v>
      </c>
      <c r="L586" s="339">
        <v>45567.744359999997</v>
      </c>
      <c r="M586" s="339">
        <v>8635.6990100000003</v>
      </c>
      <c r="N586" s="339">
        <v>54203.443370000001</v>
      </c>
      <c r="O586" s="339">
        <v>154694.1127</v>
      </c>
      <c r="P586" s="339">
        <v>260582.86872</v>
      </c>
      <c r="Q586" s="339">
        <v>2544.22048</v>
      </c>
      <c r="R586" s="340">
        <v>263127.08919999999</v>
      </c>
    </row>
    <row r="587" spans="1:18" s="315" customFormat="1" ht="13.5">
      <c r="A587" s="341"/>
      <c r="B587" s="341"/>
      <c r="C587" s="336" t="s">
        <v>223</v>
      </c>
      <c r="D587" s="336" t="s">
        <v>223</v>
      </c>
      <c r="E587" s="337">
        <v>527</v>
      </c>
      <c r="F587" s="338">
        <v>13647.445810000001</v>
      </c>
      <c r="G587" s="339">
        <v>1533.6196299999999</v>
      </c>
      <c r="H587" s="339">
        <v>15181.06544</v>
      </c>
      <c r="I587" s="339">
        <v>14143.83612</v>
      </c>
      <c r="J587" s="339">
        <v>1658.29775</v>
      </c>
      <c r="K587" s="339">
        <v>15802.13387</v>
      </c>
      <c r="L587" s="339">
        <v>5860.0935300000001</v>
      </c>
      <c r="M587" s="339">
        <v>686.07313999999997</v>
      </c>
      <c r="N587" s="339">
        <v>6546.1666699999996</v>
      </c>
      <c r="O587" s="339">
        <v>37529.365979999995</v>
      </c>
      <c r="P587" s="339">
        <v>300653.08081999997</v>
      </c>
      <c r="Q587" s="339">
        <v>210.14582999999999</v>
      </c>
      <c r="R587" s="340">
        <v>300863.22664999997</v>
      </c>
    </row>
    <row r="588" spans="1:18" s="315" customFormat="1" ht="13.5">
      <c r="A588" s="341"/>
      <c r="B588" s="336" t="s">
        <v>8</v>
      </c>
      <c r="C588" s="336" t="s">
        <v>224</v>
      </c>
      <c r="D588" s="336" t="s">
        <v>89</v>
      </c>
      <c r="E588" s="337">
        <v>442</v>
      </c>
      <c r="F588" s="338">
        <v>1766.0078100000001</v>
      </c>
      <c r="G588" s="339">
        <v>1073.32583</v>
      </c>
      <c r="H588" s="339">
        <v>2839.3336400000003</v>
      </c>
      <c r="I588" s="339">
        <v>32101.270089999998</v>
      </c>
      <c r="J588" s="339">
        <v>20696.430789999999</v>
      </c>
      <c r="K588" s="339">
        <v>52797.700880000004</v>
      </c>
      <c r="L588" s="339">
        <v>30275.661199999999</v>
      </c>
      <c r="M588" s="339">
        <v>17709.894670000001</v>
      </c>
      <c r="N588" s="339">
        <v>47985.555869999997</v>
      </c>
      <c r="O588" s="339">
        <v>103622.59039</v>
      </c>
      <c r="P588" s="339">
        <v>27395.561730000001</v>
      </c>
      <c r="Q588" s="339">
        <v>1854.8043899999998</v>
      </c>
      <c r="R588" s="340">
        <v>29250.366120000002</v>
      </c>
    </row>
    <row r="589" spans="1:18" s="315" customFormat="1" ht="13.5">
      <c r="A589" s="341"/>
      <c r="B589" s="341"/>
      <c r="C589" s="341"/>
      <c r="D589" s="336" t="s">
        <v>8</v>
      </c>
      <c r="E589" s="337">
        <v>340</v>
      </c>
      <c r="F589" s="338">
        <v>1274.14273</v>
      </c>
      <c r="G589" s="339">
        <v>1995.4054599999999</v>
      </c>
      <c r="H589" s="339">
        <v>3269.54819</v>
      </c>
      <c r="I589" s="339">
        <v>32676.901289999998</v>
      </c>
      <c r="J589" s="339">
        <v>21728.13535</v>
      </c>
      <c r="K589" s="339">
        <v>54405.036639999998</v>
      </c>
      <c r="L589" s="339">
        <v>31056.572940000002</v>
      </c>
      <c r="M589" s="339">
        <v>10118.65293</v>
      </c>
      <c r="N589" s="339">
        <v>41175.225869999995</v>
      </c>
      <c r="O589" s="339">
        <v>98849.810700000002</v>
      </c>
      <c r="P589" s="339">
        <v>32719.61534</v>
      </c>
      <c r="Q589" s="339">
        <v>3430.8120899999999</v>
      </c>
      <c r="R589" s="340">
        <v>36150.427429999996</v>
      </c>
    </row>
    <row r="590" spans="1:18" s="315" customFormat="1" ht="13.5">
      <c r="A590" s="341"/>
      <c r="B590" s="341"/>
      <c r="C590" s="341"/>
      <c r="D590" s="341"/>
      <c r="E590" s="342">
        <v>441</v>
      </c>
      <c r="F590" s="343">
        <v>1851.3078500000001</v>
      </c>
      <c r="G590" s="344">
        <v>309.00741999999997</v>
      </c>
      <c r="H590" s="344">
        <v>2160.3152700000001</v>
      </c>
      <c r="I590" s="344">
        <v>37925.864119999998</v>
      </c>
      <c r="J590" s="344">
        <v>23156.920050000001</v>
      </c>
      <c r="K590" s="344">
        <v>61082.784169999999</v>
      </c>
      <c r="L590" s="344">
        <v>28365.614980000002</v>
      </c>
      <c r="M590" s="344">
        <v>8906.1711899999991</v>
      </c>
      <c r="N590" s="344">
        <v>37271.786169999999</v>
      </c>
      <c r="O590" s="344">
        <v>100514.88561</v>
      </c>
      <c r="P590" s="344">
        <v>23588.49021</v>
      </c>
      <c r="Q590" s="344">
        <v>856.94693999999993</v>
      </c>
      <c r="R590" s="345">
        <v>24445.437149999998</v>
      </c>
    </row>
    <row r="591" spans="1:18" s="315" customFormat="1" ht="13.5">
      <c r="A591" s="341"/>
      <c r="B591" s="341"/>
      <c r="C591" s="341"/>
      <c r="D591" s="341"/>
      <c r="E591" s="342">
        <v>310</v>
      </c>
      <c r="F591" s="343">
        <v>143.78485000000001</v>
      </c>
      <c r="G591" s="344">
        <v>2.0000000000000002E-5</v>
      </c>
      <c r="H591" s="344">
        <v>143.78486999999998</v>
      </c>
      <c r="I591" s="344">
        <v>13785.61061</v>
      </c>
      <c r="J591" s="344">
        <v>10134.56451</v>
      </c>
      <c r="K591" s="344">
        <v>23920.17512</v>
      </c>
      <c r="L591" s="344">
        <v>13524.55791</v>
      </c>
      <c r="M591" s="344">
        <v>5972.4245799999999</v>
      </c>
      <c r="N591" s="344">
        <v>19496.982489999999</v>
      </c>
      <c r="O591" s="344">
        <v>43560.942479999998</v>
      </c>
      <c r="P591" s="344">
        <v>4941.4544299999998</v>
      </c>
      <c r="Q591" s="344">
        <v>630.50986</v>
      </c>
      <c r="R591" s="345">
        <v>5571.9642899999999</v>
      </c>
    </row>
    <row r="592" spans="1:18" s="315" customFormat="1" ht="13.5">
      <c r="A592" s="341"/>
      <c r="B592" s="341"/>
      <c r="C592" s="341"/>
      <c r="D592" s="341"/>
      <c r="E592" s="342">
        <v>327</v>
      </c>
      <c r="F592" s="343">
        <v>0.5</v>
      </c>
      <c r="G592" s="344">
        <v>0</v>
      </c>
      <c r="H592" s="344">
        <v>0.5</v>
      </c>
      <c r="I592" s="344">
        <v>1577.6788999999999</v>
      </c>
      <c r="J592" s="344">
        <v>1271.05762</v>
      </c>
      <c r="K592" s="344">
        <v>2848.7365199999999</v>
      </c>
      <c r="L592" s="344">
        <v>3155.0006899999998</v>
      </c>
      <c r="M592" s="344">
        <v>1074.94785</v>
      </c>
      <c r="N592" s="344">
        <v>4229.9485400000003</v>
      </c>
      <c r="O592" s="344">
        <v>7079.1850599999998</v>
      </c>
      <c r="P592" s="344">
        <v>2888.48335</v>
      </c>
      <c r="Q592" s="344">
        <v>21.874659999999999</v>
      </c>
      <c r="R592" s="345">
        <v>2910.3580099999999</v>
      </c>
    </row>
    <row r="593" spans="1:18" s="315" customFormat="1" ht="13.5">
      <c r="A593" s="341"/>
      <c r="B593" s="341"/>
      <c r="C593" s="341"/>
      <c r="D593" s="336" t="s">
        <v>93</v>
      </c>
      <c r="E593" s="337">
        <v>389</v>
      </c>
      <c r="F593" s="338">
        <v>1557.5131399999998</v>
      </c>
      <c r="G593" s="339">
        <v>141.74924999999999</v>
      </c>
      <c r="H593" s="339">
        <v>1699.2623899999999</v>
      </c>
      <c r="I593" s="339">
        <v>24713.305110000001</v>
      </c>
      <c r="J593" s="339">
        <v>9643.7213300000003</v>
      </c>
      <c r="K593" s="339">
        <v>34357.026439999994</v>
      </c>
      <c r="L593" s="339">
        <v>18376.64169</v>
      </c>
      <c r="M593" s="339">
        <v>6457.9694900000004</v>
      </c>
      <c r="N593" s="339">
        <v>24834.61118</v>
      </c>
      <c r="O593" s="339">
        <v>60890.900009999998</v>
      </c>
      <c r="P593" s="339">
        <v>12888.14833</v>
      </c>
      <c r="Q593" s="339">
        <v>444.94360999999998</v>
      </c>
      <c r="R593" s="340">
        <v>13333.09194</v>
      </c>
    </row>
    <row r="594" spans="1:18" s="315" customFormat="1" ht="13.5">
      <c r="A594" s="341"/>
      <c r="B594" s="336" t="s">
        <v>9</v>
      </c>
      <c r="C594" s="336" t="s">
        <v>9</v>
      </c>
      <c r="D594" s="336" t="s">
        <v>9</v>
      </c>
      <c r="E594" s="337">
        <v>82</v>
      </c>
      <c r="F594" s="338">
        <v>66041.314809999996</v>
      </c>
      <c r="G594" s="339">
        <v>29694.749459999999</v>
      </c>
      <c r="H594" s="339">
        <v>95736.064270000003</v>
      </c>
      <c r="I594" s="339">
        <v>99230.703930000003</v>
      </c>
      <c r="J594" s="339">
        <v>116463.23845</v>
      </c>
      <c r="K594" s="339">
        <v>215693.94237999999</v>
      </c>
      <c r="L594" s="339">
        <v>51338.15281</v>
      </c>
      <c r="M594" s="339">
        <v>22560.531640000001</v>
      </c>
      <c r="N594" s="339">
        <v>73898.684450000001</v>
      </c>
      <c r="O594" s="339">
        <v>385328.6911</v>
      </c>
      <c r="P594" s="339">
        <v>236663.03744999997</v>
      </c>
      <c r="Q594" s="339">
        <v>6605.1659099999997</v>
      </c>
      <c r="R594" s="340">
        <v>243268.20336000001</v>
      </c>
    </row>
    <row r="595" spans="1:18" s="315" customFormat="1" ht="13.5">
      <c r="A595" s="341"/>
      <c r="B595" s="341"/>
      <c r="C595" s="341"/>
      <c r="D595" s="341"/>
      <c r="E595" s="342">
        <v>538</v>
      </c>
      <c r="F595" s="343">
        <v>6506.3357699999997</v>
      </c>
      <c r="G595" s="344">
        <v>1756.4376399999999</v>
      </c>
      <c r="H595" s="344">
        <v>8262.7734099999998</v>
      </c>
      <c r="I595" s="344">
        <v>64923.267220000002</v>
      </c>
      <c r="J595" s="344">
        <v>54501.084159999999</v>
      </c>
      <c r="K595" s="344">
        <v>119424.35137999999</v>
      </c>
      <c r="L595" s="344">
        <v>24002.704300000001</v>
      </c>
      <c r="M595" s="344">
        <v>16190.571550000001</v>
      </c>
      <c r="N595" s="344">
        <v>40193.275849999998</v>
      </c>
      <c r="O595" s="344">
        <v>167880.40063999998</v>
      </c>
      <c r="P595" s="344">
        <v>86212.863660000003</v>
      </c>
      <c r="Q595" s="344">
        <v>5927.0195000000003</v>
      </c>
      <c r="R595" s="345">
        <v>92139.883159999998</v>
      </c>
    </row>
    <row r="596" spans="1:18" s="315" customFormat="1" ht="13.5">
      <c r="A596" s="341"/>
      <c r="B596" s="341"/>
      <c r="C596" s="341"/>
      <c r="D596" s="336" t="s">
        <v>320</v>
      </c>
      <c r="E596" s="337">
        <v>525</v>
      </c>
      <c r="F596" s="338">
        <v>5007.2696699999997</v>
      </c>
      <c r="G596" s="339">
        <v>3220.1365599999999</v>
      </c>
      <c r="H596" s="339">
        <v>8227.4062300000005</v>
      </c>
      <c r="I596" s="339">
        <v>23396.033070000001</v>
      </c>
      <c r="J596" s="339">
        <v>14083.911759999999</v>
      </c>
      <c r="K596" s="339">
        <v>37479.94483</v>
      </c>
      <c r="L596" s="339">
        <v>15710.96896</v>
      </c>
      <c r="M596" s="339">
        <v>3424.7066299999997</v>
      </c>
      <c r="N596" s="339">
        <v>19135.675589999999</v>
      </c>
      <c r="O596" s="339">
        <v>64843.02665</v>
      </c>
      <c r="P596" s="339">
        <v>22306.574940000002</v>
      </c>
      <c r="Q596" s="339">
        <v>365.38837000000001</v>
      </c>
      <c r="R596" s="340">
        <v>22671.963309999999</v>
      </c>
    </row>
    <row r="597" spans="1:18" s="315" customFormat="1" ht="13.5">
      <c r="A597" s="341"/>
      <c r="B597" s="336" t="s">
        <v>234</v>
      </c>
      <c r="C597" s="336" t="s">
        <v>234</v>
      </c>
      <c r="D597" s="336" t="s">
        <v>234</v>
      </c>
      <c r="E597" s="337">
        <v>521</v>
      </c>
      <c r="F597" s="338">
        <v>5870.5669100000005</v>
      </c>
      <c r="G597" s="339">
        <v>933.94858999999997</v>
      </c>
      <c r="H597" s="339">
        <v>6804.5155000000004</v>
      </c>
      <c r="I597" s="339">
        <v>24371.06969</v>
      </c>
      <c r="J597" s="339">
        <v>5759.9587999999994</v>
      </c>
      <c r="K597" s="339">
        <v>30131.028489999997</v>
      </c>
      <c r="L597" s="339">
        <v>20881.25288</v>
      </c>
      <c r="M597" s="339">
        <v>4806.2009500000004</v>
      </c>
      <c r="N597" s="339">
        <v>25687.453829999999</v>
      </c>
      <c r="O597" s="339">
        <v>62622.997819999997</v>
      </c>
      <c r="P597" s="339">
        <v>168000.84018999999</v>
      </c>
      <c r="Q597" s="339">
        <v>388.42781000000002</v>
      </c>
      <c r="R597" s="340">
        <v>168389.26800000001</v>
      </c>
    </row>
    <row r="598" spans="1:18" s="315" customFormat="1" ht="13.5">
      <c r="A598" s="341"/>
      <c r="B598" s="336" t="s">
        <v>12</v>
      </c>
      <c r="C598" s="336" t="s">
        <v>237</v>
      </c>
      <c r="D598" s="336" t="s">
        <v>238</v>
      </c>
      <c r="E598" s="337">
        <v>54</v>
      </c>
      <c r="F598" s="338">
        <v>23414.868409999999</v>
      </c>
      <c r="G598" s="339">
        <v>12367.773279999999</v>
      </c>
      <c r="H598" s="339">
        <v>35782.641689999997</v>
      </c>
      <c r="I598" s="339">
        <v>22354.268390000001</v>
      </c>
      <c r="J598" s="339">
        <v>9458.4639100000004</v>
      </c>
      <c r="K598" s="339">
        <v>31812.7323</v>
      </c>
      <c r="L598" s="339">
        <v>18223.853609999998</v>
      </c>
      <c r="M598" s="339">
        <v>8171.93156</v>
      </c>
      <c r="N598" s="339">
        <v>26395.785170000003</v>
      </c>
      <c r="O598" s="339">
        <v>93991.159159999996</v>
      </c>
      <c r="P598" s="339">
        <v>130371.95533</v>
      </c>
      <c r="Q598" s="339">
        <v>93900.42452</v>
      </c>
      <c r="R598" s="340">
        <v>224272.37985</v>
      </c>
    </row>
    <row r="599" spans="1:18" s="315" customFormat="1" ht="13.5">
      <c r="A599" s="341"/>
      <c r="B599" s="341"/>
      <c r="C599" s="336" t="s">
        <v>12</v>
      </c>
      <c r="D599" s="336" t="s">
        <v>12</v>
      </c>
      <c r="E599" s="337">
        <v>53</v>
      </c>
      <c r="F599" s="338">
        <v>36167.639649999997</v>
      </c>
      <c r="G599" s="339">
        <v>62059.2575</v>
      </c>
      <c r="H599" s="339">
        <v>98226.897150000004</v>
      </c>
      <c r="I599" s="339">
        <v>62218.764750000002</v>
      </c>
      <c r="J599" s="339">
        <v>13301.068080000001</v>
      </c>
      <c r="K599" s="339">
        <v>75519.832829999999</v>
      </c>
      <c r="L599" s="339">
        <v>31146.605909999998</v>
      </c>
      <c r="M599" s="339">
        <v>5174.1947399999999</v>
      </c>
      <c r="N599" s="339">
        <v>36320.800649999997</v>
      </c>
      <c r="O599" s="339">
        <v>210067.53062999999</v>
      </c>
      <c r="P599" s="339">
        <v>199800.73251</v>
      </c>
      <c r="Q599" s="339">
        <v>200917.36500999998</v>
      </c>
      <c r="R599" s="340">
        <v>400718.09751999995</v>
      </c>
    </row>
    <row r="600" spans="1:18" s="315" customFormat="1" ht="13.5">
      <c r="A600" s="341"/>
      <c r="B600" s="341"/>
      <c r="C600" s="341"/>
      <c r="D600" s="341"/>
      <c r="E600" s="342">
        <v>330</v>
      </c>
      <c r="F600" s="343">
        <v>11905.05048</v>
      </c>
      <c r="G600" s="344">
        <v>592.40614000000005</v>
      </c>
      <c r="H600" s="344">
        <v>12497.456619999999</v>
      </c>
      <c r="I600" s="344">
        <v>27630.404489999997</v>
      </c>
      <c r="J600" s="344">
        <v>10379.051380000001</v>
      </c>
      <c r="K600" s="344">
        <v>38009.455869999998</v>
      </c>
      <c r="L600" s="344">
        <v>36486.997779999998</v>
      </c>
      <c r="M600" s="344">
        <v>6374.7644299999993</v>
      </c>
      <c r="N600" s="344">
        <v>42861.762210000001</v>
      </c>
      <c r="O600" s="344">
        <v>93368.674700000003</v>
      </c>
      <c r="P600" s="344">
        <v>44426.026890000001</v>
      </c>
      <c r="Q600" s="344">
        <v>1253.5264499999998</v>
      </c>
      <c r="R600" s="345">
        <v>45679.553340000006</v>
      </c>
    </row>
    <row r="601" spans="1:18" s="315" customFormat="1" ht="13.5">
      <c r="A601" s="341"/>
      <c r="B601" s="341"/>
      <c r="C601" s="341"/>
      <c r="D601" s="341"/>
      <c r="E601" s="342">
        <v>531</v>
      </c>
      <c r="F601" s="343">
        <v>2649.2849000000001</v>
      </c>
      <c r="G601" s="344">
        <v>82.249510000000001</v>
      </c>
      <c r="H601" s="344">
        <v>2731.5344100000002</v>
      </c>
      <c r="I601" s="344">
        <v>20786.374299999999</v>
      </c>
      <c r="J601" s="344">
        <v>9729.5423599999995</v>
      </c>
      <c r="K601" s="344">
        <v>30515.916659999999</v>
      </c>
      <c r="L601" s="344">
        <v>14773.25769</v>
      </c>
      <c r="M601" s="344">
        <v>3803.8321099999998</v>
      </c>
      <c r="N601" s="344">
        <v>18577.089800000002</v>
      </c>
      <c r="O601" s="344">
        <v>51824.540869999997</v>
      </c>
      <c r="P601" s="344">
        <v>28704.278440000002</v>
      </c>
      <c r="Q601" s="344">
        <v>1422.48441</v>
      </c>
      <c r="R601" s="345">
        <v>30126.762850000003</v>
      </c>
    </row>
    <row r="602" spans="1:18" s="315" customFormat="1" ht="13.5">
      <c r="A602" s="341"/>
      <c r="B602" s="341"/>
      <c r="C602" s="336" t="s">
        <v>239</v>
      </c>
      <c r="D602" s="336" t="s">
        <v>239</v>
      </c>
      <c r="E602" s="337">
        <v>518</v>
      </c>
      <c r="F602" s="338">
        <v>9965.4090399999986</v>
      </c>
      <c r="G602" s="339">
        <v>9405.7162100000005</v>
      </c>
      <c r="H602" s="339">
        <v>19371.125250000001</v>
      </c>
      <c r="I602" s="339">
        <v>20709.6057</v>
      </c>
      <c r="J602" s="339">
        <v>9287.1404700000003</v>
      </c>
      <c r="K602" s="339">
        <v>29996.746170000002</v>
      </c>
      <c r="L602" s="339">
        <v>10489.18577</v>
      </c>
      <c r="M602" s="339">
        <v>2311.3780099999999</v>
      </c>
      <c r="N602" s="339">
        <v>12800.563779999999</v>
      </c>
      <c r="O602" s="339">
        <v>62168.4352</v>
      </c>
      <c r="P602" s="339">
        <v>32387.50951</v>
      </c>
      <c r="Q602" s="339">
        <v>176.41036</v>
      </c>
      <c r="R602" s="340">
        <v>32563.919870000002</v>
      </c>
    </row>
    <row r="603" spans="1:18" s="315" customFormat="1" ht="13.5">
      <c r="A603" s="341"/>
      <c r="B603" s="341"/>
      <c r="C603" s="341"/>
      <c r="D603" s="336" t="s">
        <v>240</v>
      </c>
      <c r="E603" s="337">
        <v>516</v>
      </c>
      <c r="F603" s="338">
        <v>16486.539049999999</v>
      </c>
      <c r="G603" s="339">
        <v>7212.9238600000008</v>
      </c>
      <c r="H603" s="339">
        <v>23699.462909999998</v>
      </c>
      <c r="I603" s="339">
        <v>48961.363829999995</v>
      </c>
      <c r="J603" s="339">
        <v>6203.5092699999996</v>
      </c>
      <c r="K603" s="339">
        <v>55164.873100000004</v>
      </c>
      <c r="L603" s="339">
        <v>36285.582299999995</v>
      </c>
      <c r="M603" s="339">
        <v>14917.190289999999</v>
      </c>
      <c r="N603" s="339">
        <v>51202.77259</v>
      </c>
      <c r="O603" s="339">
        <v>130067.10859999999</v>
      </c>
      <c r="P603" s="339">
        <v>16077.802659999999</v>
      </c>
      <c r="Q603" s="339">
        <v>167.61113</v>
      </c>
      <c r="R603" s="340">
        <v>16245.413789999999</v>
      </c>
    </row>
    <row r="604" spans="1:18" s="315" customFormat="1" ht="13.5">
      <c r="A604" s="341"/>
      <c r="B604" s="341"/>
      <c r="C604" s="336" t="s">
        <v>241</v>
      </c>
      <c r="D604" s="336" t="s">
        <v>241</v>
      </c>
      <c r="E604" s="337">
        <v>57</v>
      </c>
      <c r="F604" s="338">
        <v>4298.0490099999997</v>
      </c>
      <c r="G604" s="339">
        <v>1472.3573100000001</v>
      </c>
      <c r="H604" s="339">
        <v>5770.4063200000001</v>
      </c>
      <c r="I604" s="339">
        <v>26300.652529999999</v>
      </c>
      <c r="J604" s="339">
        <v>6289.3741799999998</v>
      </c>
      <c r="K604" s="339">
        <v>32590.026710000002</v>
      </c>
      <c r="L604" s="339">
        <v>32352.826410000001</v>
      </c>
      <c r="M604" s="339">
        <v>4450.7632999999996</v>
      </c>
      <c r="N604" s="339">
        <v>36803.58971</v>
      </c>
      <c r="O604" s="339">
        <v>75164.02274</v>
      </c>
      <c r="P604" s="339">
        <v>58889.484210000002</v>
      </c>
      <c r="Q604" s="339">
        <v>710.8383</v>
      </c>
      <c r="R604" s="340">
        <v>59600.322509999998</v>
      </c>
    </row>
    <row r="605" spans="1:18" s="315" customFormat="1" ht="13.5">
      <c r="A605" s="341"/>
      <c r="B605" s="336" t="s">
        <v>242</v>
      </c>
      <c r="C605" s="336" t="s">
        <v>243</v>
      </c>
      <c r="D605" s="336" t="s">
        <v>243</v>
      </c>
      <c r="E605" s="337">
        <v>507</v>
      </c>
      <c r="F605" s="338">
        <v>3788.30897</v>
      </c>
      <c r="G605" s="339">
        <v>179.08260000000001</v>
      </c>
      <c r="H605" s="339">
        <v>3967.3915699999998</v>
      </c>
      <c r="I605" s="339">
        <v>20101.811269999998</v>
      </c>
      <c r="J605" s="339">
        <v>3420.64885</v>
      </c>
      <c r="K605" s="339">
        <v>23522.46012</v>
      </c>
      <c r="L605" s="339">
        <v>5514.9366399999999</v>
      </c>
      <c r="M605" s="339">
        <v>3299.2466300000001</v>
      </c>
      <c r="N605" s="339">
        <v>8814.1832699999995</v>
      </c>
      <c r="O605" s="339">
        <v>36304.034960000005</v>
      </c>
      <c r="P605" s="339">
        <v>54024.791450000004</v>
      </c>
      <c r="Q605" s="339">
        <v>112.54258999999999</v>
      </c>
      <c r="R605" s="340">
        <v>54137.334040000002</v>
      </c>
    </row>
    <row r="606" spans="1:18" s="315" customFormat="1" ht="13.5">
      <c r="A606" s="341"/>
      <c r="B606" s="341"/>
      <c r="C606" s="336" t="s">
        <v>245</v>
      </c>
      <c r="D606" s="336" t="s">
        <v>246</v>
      </c>
      <c r="E606" s="337">
        <v>400</v>
      </c>
      <c r="F606" s="338">
        <v>2322.2492900000002</v>
      </c>
      <c r="G606" s="339">
        <v>510.76271000000003</v>
      </c>
      <c r="H606" s="339">
        <v>2833.0120000000002</v>
      </c>
      <c r="I606" s="339">
        <v>23999.59938</v>
      </c>
      <c r="J606" s="339">
        <v>8855.6177499999994</v>
      </c>
      <c r="K606" s="339">
        <v>32855.217129999997</v>
      </c>
      <c r="L606" s="339">
        <v>11943.90581</v>
      </c>
      <c r="M606" s="339">
        <v>7256.28287</v>
      </c>
      <c r="N606" s="339">
        <v>19200.188679999999</v>
      </c>
      <c r="O606" s="339">
        <v>54888.417809999999</v>
      </c>
      <c r="P606" s="339">
        <v>76847.846120000002</v>
      </c>
      <c r="Q606" s="339">
        <v>452.29821000000004</v>
      </c>
      <c r="R606" s="340">
        <v>77300.144329999996</v>
      </c>
    </row>
    <row r="607" spans="1:18" s="315" customFormat="1" ht="13.5">
      <c r="A607" s="341"/>
      <c r="B607" s="341"/>
      <c r="C607" s="341"/>
      <c r="D607" s="336" t="s">
        <v>245</v>
      </c>
      <c r="E607" s="337">
        <v>58</v>
      </c>
      <c r="F607" s="338">
        <v>47974.268229999994</v>
      </c>
      <c r="G607" s="339">
        <v>7169.0845300000001</v>
      </c>
      <c r="H607" s="339">
        <v>55143.352759999994</v>
      </c>
      <c r="I607" s="339">
        <v>63503.271500000003</v>
      </c>
      <c r="J607" s="339">
        <v>28206.86189</v>
      </c>
      <c r="K607" s="339">
        <v>91710.133390000003</v>
      </c>
      <c r="L607" s="339">
        <v>35696.174100000004</v>
      </c>
      <c r="M607" s="339">
        <v>15300.301890000001</v>
      </c>
      <c r="N607" s="339">
        <v>50996.475989999999</v>
      </c>
      <c r="O607" s="339">
        <v>197849.96213999999</v>
      </c>
      <c r="P607" s="339">
        <v>375751.54243999999</v>
      </c>
      <c r="Q607" s="339">
        <v>3195.4201800000001</v>
      </c>
      <c r="R607" s="340">
        <v>378946.96262000001</v>
      </c>
    </row>
    <row r="608" spans="1:18" s="315" customFormat="1" ht="13.5">
      <c r="A608" s="341"/>
      <c r="B608" s="341"/>
      <c r="C608" s="341"/>
      <c r="D608" s="341"/>
      <c r="E608" s="342">
        <v>422</v>
      </c>
      <c r="F608" s="343">
        <v>6528.3491100000001</v>
      </c>
      <c r="G608" s="344">
        <v>33.899089999999994</v>
      </c>
      <c r="H608" s="344">
        <v>6562.2482</v>
      </c>
      <c r="I608" s="344">
        <v>25567.866890000001</v>
      </c>
      <c r="J608" s="344">
        <v>6476.6432500000001</v>
      </c>
      <c r="K608" s="344">
        <v>32044.510140000002</v>
      </c>
      <c r="L608" s="344">
        <v>10656.932070000001</v>
      </c>
      <c r="M608" s="344">
        <v>3646.5365499999998</v>
      </c>
      <c r="N608" s="344">
        <v>14303.46862</v>
      </c>
      <c r="O608" s="344">
        <v>52910.22696</v>
      </c>
      <c r="P608" s="344">
        <v>55357.31121</v>
      </c>
      <c r="Q608" s="344">
        <v>888.09577000000002</v>
      </c>
      <c r="R608" s="345">
        <v>56245.40698</v>
      </c>
    </row>
    <row r="609" spans="1:18" s="315" customFormat="1" ht="13.5">
      <c r="A609" s="341"/>
      <c r="B609" s="336" t="s">
        <v>14</v>
      </c>
      <c r="C609" s="336" t="s">
        <v>256</v>
      </c>
      <c r="D609" s="336" t="s">
        <v>256</v>
      </c>
      <c r="E609" s="337">
        <v>23</v>
      </c>
      <c r="F609" s="338">
        <v>126582.49101000001</v>
      </c>
      <c r="G609" s="339">
        <v>67276.44412</v>
      </c>
      <c r="H609" s="339">
        <v>193858.93513</v>
      </c>
      <c r="I609" s="339">
        <v>162100.76384</v>
      </c>
      <c r="J609" s="339">
        <v>111593.2448</v>
      </c>
      <c r="K609" s="339">
        <v>273694.00864000001</v>
      </c>
      <c r="L609" s="339">
        <v>200201.94678</v>
      </c>
      <c r="M609" s="339">
        <v>42899.639510000001</v>
      </c>
      <c r="N609" s="339">
        <v>243101.58628999998</v>
      </c>
      <c r="O609" s="339">
        <v>710654.5300599999</v>
      </c>
      <c r="P609" s="339">
        <v>1134949.8903800002</v>
      </c>
      <c r="Q609" s="339">
        <v>15629.894130000001</v>
      </c>
      <c r="R609" s="340">
        <v>1150579.7845099999</v>
      </c>
    </row>
    <row r="610" spans="1:18" s="315" customFormat="1" ht="13.5">
      <c r="A610" s="341"/>
      <c r="B610" s="341"/>
      <c r="C610" s="341"/>
      <c r="D610" s="341"/>
      <c r="E610" s="342">
        <v>459</v>
      </c>
      <c r="F610" s="343">
        <v>162.17667</v>
      </c>
      <c r="G610" s="344">
        <v>404.26903000000004</v>
      </c>
      <c r="H610" s="344">
        <v>566.44569999999999</v>
      </c>
      <c r="I610" s="344">
        <v>13203.676460000001</v>
      </c>
      <c r="J610" s="344">
        <v>7206.9559800000006</v>
      </c>
      <c r="K610" s="344">
        <v>20410.632440000001</v>
      </c>
      <c r="L610" s="344">
        <v>8351.4042300000001</v>
      </c>
      <c r="M610" s="344">
        <v>3188.8616499999998</v>
      </c>
      <c r="N610" s="344">
        <v>11540.265880000001</v>
      </c>
      <c r="O610" s="344">
        <v>32517.34402</v>
      </c>
      <c r="P610" s="344">
        <v>21487.61951</v>
      </c>
      <c r="Q610" s="344">
        <v>1641.0578600000001</v>
      </c>
      <c r="R610" s="345">
        <v>23128.677370000001</v>
      </c>
    </row>
    <row r="611" spans="1:18" s="315" customFormat="1" ht="13.5">
      <c r="A611" s="341"/>
      <c r="B611" s="341"/>
      <c r="C611" s="341"/>
      <c r="D611" s="341"/>
      <c r="E611" s="342">
        <v>378</v>
      </c>
      <c r="F611" s="343">
        <v>1701.14246</v>
      </c>
      <c r="G611" s="344">
        <v>1035.02343</v>
      </c>
      <c r="H611" s="344">
        <v>2736.1658900000002</v>
      </c>
      <c r="I611" s="344">
        <v>34918.934670000002</v>
      </c>
      <c r="J611" s="344">
        <v>29763.587800000001</v>
      </c>
      <c r="K611" s="344">
        <v>64682.522469999996</v>
      </c>
      <c r="L611" s="344">
        <v>48037.037790000002</v>
      </c>
      <c r="M611" s="344">
        <v>11289.850960000002</v>
      </c>
      <c r="N611" s="344">
        <v>59326.888749999998</v>
      </c>
      <c r="O611" s="344">
        <v>126745.57711</v>
      </c>
      <c r="P611" s="344">
        <v>68469.576130000001</v>
      </c>
      <c r="Q611" s="344">
        <v>2292.1706400000003</v>
      </c>
      <c r="R611" s="345">
        <v>70761.746769999998</v>
      </c>
    </row>
    <row r="612" spans="1:18" s="315" customFormat="1" ht="13.5">
      <c r="A612" s="341"/>
      <c r="B612" s="341"/>
      <c r="C612" s="341"/>
      <c r="D612" s="341"/>
      <c r="E612" s="342">
        <v>397</v>
      </c>
      <c r="F612" s="343">
        <v>431.04414000000003</v>
      </c>
      <c r="G612" s="344">
        <v>3894.6717799999997</v>
      </c>
      <c r="H612" s="344">
        <v>4325.7159199999996</v>
      </c>
      <c r="I612" s="344">
        <v>38212.80661</v>
      </c>
      <c r="J612" s="344">
        <v>24281.072600000003</v>
      </c>
      <c r="K612" s="344">
        <v>62493.879209999999</v>
      </c>
      <c r="L612" s="344">
        <v>29304.40351</v>
      </c>
      <c r="M612" s="344">
        <v>7759.3319800000008</v>
      </c>
      <c r="N612" s="344">
        <v>37063.735489999999</v>
      </c>
      <c r="O612" s="344">
        <v>103883.33062000001</v>
      </c>
      <c r="P612" s="344">
        <v>76766.438280000002</v>
      </c>
      <c r="Q612" s="344">
        <v>1464.15491</v>
      </c>
      <c r="R612" s="345">
        <v>78230.59319</v>
      </c>
    </row>
    <row r="613" spans="1:18" s="315" customFormat="1" ht="13.5">
      <c r="A613" s="341"/>
      <c r="B613" s="341"/>
      <c r="C613" s="341"/>
      <c r="D613" s="341"/>
      <c r="E613" s="342">
        <v>506</v>
      </c>
      <c r="F613" s="343">
        <v>23910.201229999999</v>
      </c>
      <c r="G613" s="344">
        <v>36156.927490000002</v>
      </c>
      <c r="H613" s="344">
        <v>60067.128720000001</v>
      </c>
      <c r="I613" s="344">
        <v>32574.565629999997</v>
      </c>
      <c r="J613" s="344">
        <v>18037.494910000001</v>
      </c>
      <c r="K613" s="344">
        <v>50612.060539999999</v>
      </c>
      <c r="L613" s="344">
        <v>38717.407950000001</v>
      </c>
      <c r="M613" s="344">
        <v>14117.01347</v>
      </c>
      <c r="N613" s="344">
        <v>52834.421419999999</v>
      </c>
      <c r="O613" s="344">
        <v>163513.61068000001</v>
      </c>
      <c r="P613" s="344">
        <v>116111.79056000001</v>
      </c>
      <c r="Q613" s="344">
        <v>11697.050090000001</v>
      </c>
      <c r="R613" s="345">
        <v>127808.84065000001</v>
      </c>
    </row>
    <row r="614" spans="1:18" s="315" customFormat="1" ht="13.5">
      <c r="A614" s="341"/>
      <c r="B614" s="341"/>
      <c r="C614" s="336" t="s">
        <v>326</v>
      </c>
      <c r="D614" s="336" t="s">
        <v>327</v>
      </c>
      <c r="E614" s="337">
        <v>526</v>
      </c>
      <c r="F614" s="338">
        <v>10909.54651</v>
      </c>
      <c r="G614" s="339">
        <v>408.96215999999998</v>
      </c>
      <c r="H614" s="339">
        <v>11318.508669999999</v>
      </c>
      <c r="I614" s="339">
        <v>77741.460980000003</v>
      </c>
      <c r="J614" s="339">
        <v>25788.59388</v>
      </c>
      <c r="K614" s="339">
        <v>103530.05486</v>
      </c>
      <c r="L614" s="339">
        <v>32941.259379999996</v>
      </c>
      <c r="M614" s="339">
        <v>506.79187999999999</v>
      </c>
      <c r="N614" s="339">
        <v>33448.05126</v>
      </c>
      <c r="O614" s="339">
        <v>148296.61478999999</v>
      </c>
      <c r="P614" s="339">
        <v>960.70869999999991</v>
      </c>
      <c r="Q614" s="339">
        <v>1.52E-2</v>
      </c>
      <c r="R614" s="340">
        <v>960.72390000000007</v>
      </c>
    </row>
    <row r="615" spans="1:18" s="315" customFormat="1" ht="13.5">
      <c r="A615" s="341"/>
      <c r="B615" s="336" t="s">
        <v>15</v>
      </c>
      <c r="C615" s="336" t="s">
        <v>259</v>
      </c>
      <c r="D615" s="336" t="s">
        <v>259</v>
      </c>
      <c r="E615" s="337">
        <v>5</v>
      </c>
      <c r="F615" s="338">
        <v>56899.055140000004</v>
      </c>
      <c r="G615" s="339">
        <v>7454.9797500000004</v>
      </c>
      <c r="H615" s="339">
        <v>64354.034890000003</v>
      </c>
      <c r="I615" s="339">
        <v>63730.007290000001</v>
      </c>
      <c r="J615" s="339">
        <v>21759.621569999999</v>
      </c>
      <c r="K615" s="339">
        <v>85489.628859999997</v>
      </c>
      <c r="L615" s="339">
        <v>45868.186030000004</v>
      </c>
      <c r="M615" s="339">
        <v>19336.558089999999</v>
      </c>
      <c r="N615" s="339">
        <v>65204.744119999996</v>
      </c>
      <c r="O615" s="339">
        <v>215048.40787</v>
      </c>
      <c r="P615" s="339">
        <v>416857.38387999998</v>
      </c>
      <c r="Q615" s="339">
        <v>4005.9101700000001</v>
      </c>
      <c r="R615" s="340">
        <v>420863.29405000003</v>
      </c>
    </row>
    <row r="616" spans="1:18" s="315" customFormat="1" ht="13.5">
      <c r="A616" s="341"/>
      <c r="B616" s="341"/>
      <c r="C616" s="341"/>
      <c r="D616" s="341"/>
      <c r="E616" s="342">
        <v>335</v>
      </c>
      <c r="F616" s="343">
        <v>82.804929999999999</v>
      </c>
      <c r="G616" s="344">
        <v>5.2742500000000003</v>
      </c>
      <c r="H616" s="344">
        <v>88.079179999999994</v>
      </c>
      <c r="I616" s="344">
        <v>15951.993279999999</v>
      </c>
      <c r="J616" s="344">
        <v>6033.3137900000002</v>
      </c>
      <c r="K616" s="344">
        <v>21985.307069999999</v>
      </c>
      <c r="L616" s="344">
        <v>16014.889359999999</v>
      </c>
      <c r="M616" s="344">
        <v>7093.4232499999998</v>
      </c>
      <c r="N616" s="344">
        <v>23108.312610000001</v>
      </c>
      <c r="O616" s="344">
        <v>45181.698859999997</v>
      </c>
      <c r="P616" s="344">
        <v>56981.615810000003</v>
      </c>
      <c r="Q616" s="344">
        <v>1591.32592</v>
      </c>
      <c r="R616" s="345">
        <v>58572.941729999999</v>
      </c>
    </row>
    <row r="617" spans="1:18" s="315" customFormat="1" ht="13.5">
      <c r="A617" s="341"/>
      <c r="B617" s="341"/>
      <c r="C617" s="341"/>
      <c r="D617" s="341"/>
      <c r="E617" s="342">
        <v>511</v>
      </c>
      <c r="F617" s="343">
        <v>2557.91986</v>
      </c>
      <c r="G617" s="344">
        <v>1779.2278999999999</v>
      </c>
      <c r="H617" s="344">
        <v>4337.1477599999998</v>
      </c>
      <c r="I617" s="344">
        <v>23642.437190000001</v>
      </c>
      <c r="J617" s="344">
        <v>11666.619949999998</v>
      </c>
      <c r="K617" s="344">
        <v>35309.057139999997</v>
      </c>
      <c r="L617" s="344">
        <v>22953.397129999998</v>
      </c>
      <c r="M617" s="344">
        <v>10108.62566</v>
      </c>
      <c r="N617" s="344">
        <v>33062.022790000003</v>
      </c>
      <c r="O617" s="344">
        <v>72708.22769</v>
      </c>
      <c r="P617" s="344">
        <v>54811.113560000005</v>
      </c>
      <c r="Q617" s="344">
        <v>2402.9711000000002</v>
      </c>
      <c r="R617" s="345">
        <v>57214.084659999993</v>
      </c>
    </row>
    <row r="618" spans="1:18" s="315" customFormat="1" ht="13.5">
      <c r="A618" s="341"/>
      <c r="B618" s="336" t="s">
        <v>16</v>
      </c>
      <c r="C618" s="336" t="s">
        <v>261</v>
      </c>
      <c r="D618" s="336" t="s">
        <v>261</v>
      </c>
      <c r="E618" s="337">
        <v>77</v>
      </c>
      <c r="F618" s="338">
        <v>6187.7183399999994</v>
      </c>
      <c r="G618" s="339">
        <v>388.40382</v>
      </c>
      <c r="H618" s="339">
        <v>6576.1221599999999</v>
      </c>
      <c r="I618" s="339">
        <v>37517.951869999997</v>
      </c>
      <c r="J618" s="339">
        <v>12104.339699999999</v>
      </c>
      <c r="K618" s="339">
        <v>49622.291570000001</v>
      </c>
      <c r="L618" s="339">
        <v>40559.56278</v>
      </c>
      <c r="M618" s="339">
        <v>9897.1665499999999</v>
      </c>
      <c r="N618" s="339">
        <v>50456.729329999995</v>
      </c>
      <c r="O618" s="339">
        <v>106655.14306</v>
      </c>
      <c r="P618" s="339">
        <v>38470.127780000003</v>
      </c>
      <c r="Q618" s="339">
        <v>712.82669999999996</v>
      </c>
      <c r="R618" s="340">
        <v>39182.95448</v>
      </c>
    </row>
    <row r="619" spans="1:18" s="315" customFormat="1" ht="13.5">
      <c r="A619" s="341"/>
      <c r="B619" s="341"/>
      <c r="C619" s="336" t="s">
        <v>262</v>
      </c>
      <c r="D619" s="336" t="s">
        <v>265</v>
      </c>
      <c r="E619" s="337">
        <v>72</v>
      </c>
      <c r="F619" s="338">
        <v>6481.9205199999997</v>
      </c>
      <c r="G619" s="339">
        <v>366.17397</v>
      </c>
      <c r="H619" s="339">
        <v>6848.0944900000004</v>
      </c>
      <c r="I619" s="339">
        <v>21166.80097</v>
      </c>
      <c r="J619" s="339">
        <v>5915.6504299999997</v>
      </c>
      <c r="K619" s="339">
        <v>27082.451399999998</v>
      </c>
      <c r="L619" s="339">
        <v>17428.844229999999</v>
      </c>
      <c r="M619" s="339">
        <v>7159.8707000000004</v>
      </c>
      <c r="N619" s="339">
        <v>24588.714929999998</v>
      </c>
      <c r="O619" s="339">
        <v>58519.260820000003</v>
      </c>
      <c r="P619" s="339">
        <v>48435.648340000007</v>
      </c>
      <c r="Q619" s="339">
        <v>3655.8480600000003</v>
      </c>
      <c r="R619" s="340">
        <v>52091.496399999996</v>
      </c>
    </row>
    <row r="620" spans="1:18" s="315" customFormat="1" ht="13.5">
      <c r="A620" s="341"/>
      <c r="B620" s="341"/>
      <c r="C620" s="336" t="s">
        <v>267</v>
      </c>
      <c r="D620" s="336" t="s">
        <v>267</v>
      </c>
      <c r="E620" s="337">
        <v>75</v>
      </c>
      <c r="F620" s="338">
        <v>9851.3565999999992</v>
      </c>
      <c r="G620" s="339">
        <v>3515.1319199999998</v>
      </c>
      <c r="H620" s="339">
        <v>13366.488519999999</v>
      </c>
      <c r="I620" s="339">
        <v>21966.695820000001</v>
      </c>
      <c r="J620" s="339">
        <v>12738.491739999999</v>
      </c>
      <c r="K620" s="339">
        <v>34705.187560000006</v>
      </c>
      <c r="L620" s="339">
        <v>41758.91678</v>
      </c>
      <c r="M620" s="339">
        <v>24090.626390000001</v>
      </c>
      <c r="N620" s="339">
        <v>65849.543170000004</v>
      </c>
      <c r="O620" s="339">
        <v>113921.21924999999</v>
      </c>
      <c r="P620" s="339">
        <v>39686.663619999999</v>
      </c>
      <c r="Q620" s="339">
        <v>602.64783</v>
      </c>
      <c r="R620" s="340">
        <v>40289.311450000001</v>
      </c>
    </row>
    <row r="621" spans="1:18" s="315" customFormat="1" ht="13.5">
      <c r="A621" s="341"/>
      <c r="B621" s="341"/>
      <c r="C621" s="341"/>
      <c r="D621" s="336" t="s">
        <v>268</v>
      </c>
      <c r="E621" s="337">
        <v>503</v>
      </c>
      <c r="F621" s="338">
        <v>134.89959999999999</v>
      </c>
      <c r="G621" s="339">
        <v>184.06729000000001</v>
      </c>
      <c r="H621" s="339">
        <v>318.96689000000003</v>
      </c>
      <c r="I621" s="339">
        <v>15558.30767</v>
      </c>
      <c r="J621" s="339">
        <v>4405.7830800000002</v>
      </c>
      <c r="K621" s="339">
        <v>19964.090749999999</v>
      </c>
      <c r="L621" s="339">
        <v>16190.90322</v>
      </c>
      <c r="M621" s="339">
        <v>4199.7328699999998</v>
      </c>
      <c r="N621" s="339">
        <v>20390.63609</v>
      </c>
      <c r="O621" s="339">
        <v>40673.693729999999</v>
      </c>
      <c r="P621" s="339">
        <v>10974.503289999999</v>
      </c>
      <c r="Q621" s="339">
        <v>1273.1783400000002</v>
      </c>
      <c r="R621" s="340">
        <v>12247.681630000001</v>
      </c>
    </row>
    <row r="622" spans="1:18" s="315" customFormat="1" ht="13.5">
      <c r="A622" s="341"/>
      <c r="B622" s="341"/>
      <c r="C622" s="336" t="s">
        <v>269</v>
      </c>
      <c r="D622" s="336" t="s">
        <v>270</v>
      </c>
      <c r="E622" s="337">
        <v>402</v>
      </c>
      <c r="F622" s="338">
        <v>8294.2298800000008</v>
      </c>
      <c r="G622" s="339">
        <v>1203.3906499999998</v>
      </c>
      <c r="H622" s="339">
        <v>9497.6205300000001</v>
      </c>
      <c r="I622" s="339">
        <v>38068.707009999998</v>
      </c>
      <c r="J622" s="339">
        <v>12135.623659999999</v>
      </c>
      <c r="K622" s="339">
        <v>50204.330670000003</v>
      </c>
      <c r="L622" s="339">
        <v>26864.995870000002</v>
      </c>
      <c r="M622" s="339">
        <v>6733.5808799999995</v>
      </c>
      <c r="N622" s="339">
        <v>33598.57675</v>
      </c>
      <c r="O622" s="339">
        <v>93300.527950000003</v>
      </c>
      <c r="P622" s="339">
        <v>89025.30515</v>
      </c>
      <c r="Q622" s="339">
        <v>463.30293999999998</v>
      </c>
      <c r="R622" s="340">
        <v>89488.608090000009</v>
      </c>
    </row>
    <row r="623" spans="1:18" s="315" customFormat="1" ht="13.5">
      <c r="A623" s="341"/>
      <c r="B623" s="341"/>
      <c r="C623" s="336" t="s">
        <v>16</v>
      </c>
      <c r="D623" s="336" t="s">
        <v>271</v>
      </c>
      <c r="E623" s="337">
        <v>567</v>
      </c>
      <c r="F623" s="338">
        <v>10067.64861</v>
      </c>
      <c r="G623" s="339">
        <v>262.13635999999997</v>
      </c>
      <c r="H623" s="339">
        <v>10329.784970000001</v>
      </c>
      <c r="I623" s="339">
        <v>18069.39112</v>
      </c>
      <c r="J623" s="339">
        <v>7342.88753</v>
      </c>
      <c r="K623" s="339">
        <v>25412.27865</v>
      </c>
      <c r="L623" s="339">
        <v>23998.774370000003</v>
      </c>
      <c r="M623" s="339">
        <v>8738.1311300000016</v>
      </c>
      <c r="N623" s="339">
        <v>32736.905500000001</v>
      </c>
      <c r="O623" s="339">
        <v>68478.969120000009</v>
      </c>
      <c r="P623" s="339">
        <v>13153.92266</v>
      </c>
      <c r="Q623" s="339">
        <v>246.93826000000001</v>
      </c>
      <c r="R623" s="340">
        <v>13400.860919999999</v>
      </c>
    </row>
    <row r="624" spans="1:18" s="315" customFormat="1" ht="13.5">
      <c r="A624" s="341"/>
      <c r="B624" s="341"/>
      <c r="C624" s="341"/>
      <c r="D624" s="341"/>
      <c r="E624" s="342">
        <v>318</v>
      </c>
      <c r="F624" s="343">
        <v>14.34252</v>
      </c>
      <c r="G624" s="344">
        <v>0</v>
      </c>
      <c r="H624" s="344">
        <v>14.34252</v>
      </c>
      <c r="I624" s="344">
        <v>19513.0769</v>
      </c>
      <c r="J624" s="344">
        <v>13643.939980000001</v>
      </c>
      <c r="K624" s="344">
        <v>33157.016879999996</v>
      </c>
      <c r="L624" s="344">
        <v>9296.0746400000007</v>
      </c>
      <c r="M624" s="344">
        <v>9134.7789400000001</v>
      </c>
      <c r="N624" s="344">
        <v>18430.853579999999</v>
      </c>
      <c r="O624" s="344">
        <v>51602.212979999997</v>
      </c>
      <c r="P624" s="344">
        <v>5602.0033200000007</v>
      </c>
      <c r="Q624" s="344">
        <v>473.25103999999999</v>
      </c>
      <c r="R624" s="345">
        <v>6075.2543599999999</v>
      </c>
    </row>
    <row r="625" spans="1:18" s="315" customFormat="1" ht="13.5">
      <c r="A625" s="341"/>
      <c r="B625" s="341"/>
      <c r="C625" s="341"/>
      <c r="D625" s="341"/>
      <c r="E625" s="342">
        <v>457</v>
      </c>
      <c r="F625" s="343">
        <v>3134.9623099999999</v>
      </c>
      <c r="G625" s="344">
        <v>689.60219999999993</v>
      </c>
      <c r="H625" s="344">
        <v>3824.5645099999997</v>
      </c>
      <c r="I625" s="344">
        <v>34405.938719999998</v>
      </c>
      <c r="J625" s="344">
        <v>18960.952069999999</v>
      </c>
      <c r="K625" s="344">
        <v>53366.890789999998</v>
      </c>
      <c r="L625" s="344">
        <v>29071.594229999999</v>
      </c>
      <c r="M625" s="344">
        <v>7428.1425099999997</v>
      </c>
      <c r="N625" s="344">
        <v>36499.73674</v>
      </c>
      <c r="O625" s="344">
        <v>93691.192040000009</v>
      </c>
      <c r="P625" s="344">
        <v>20662.473959999999</v>
      </c>
      <c r="Q625" s="344">
        <v>1183.1125099999999</v>
      </c>
      <c r="R625" s="345">
        <v>21845.586469999998</v>
      </c>
    </row>
    <row r="626" spans="1:18" s="315" customFormat="1" ht="13.5">
      <c r="A626" s="341"/>
      <c r="B626" s="341"/>
      <c r="C626" s="341"/>
      <c r="D626" s="336" t="s">
        <v>74</v>
      </c>
      <c r="E626" s="337">
        <v>547</v>
      </c>
      <c r="F626" s="338">
        <v>593.89307999999994</v>
      </c>
      <c r="G626" s="339">
        <v>304.84133000000003</v>
      </c>
      <c r="H626" s="339">
        <v>898.73441000000003</v>
      </c>
      <c r="I626" s="339">
        <v>20603.982530000001</v>
      </c>
      <c r="J626" s="339">
        <v>12737.11571</v>
      </c>
      <c r="K626" s="339">
        <v>33341.098239999999</v>
      </c>
      <c r="L626" s="339">
        <v>19937.228320000002</v>
      </c>
      <c r="M626" s="339">
        <v>9280.33158</v>
      </c>
      <c r="N626" s="339">
        <v>29217.5599</v>
      </c>
      <c r="O626" s="339">
        <v>63457.392549999997</v>
      </c>
      <c r="P626" s="339">
        <v>14073.748009999999</v>
      </c>
      <c r="Q626" s="339">
        <v>318.41778000000005</v>
      </c>
      <c r="R626" s="340">
        <v>14392.165789999999</v>
      </c>
    </row>
    <row r="627" spans="1:18" s="315" customFormat="1" ht="13.5">
      <c r="A627" s="341"/>
      <c r="B627" s="341"/>
      <c r="C627" s="341"/>
      <c r="D627" s="336" t="s">
        <v>73</v>
      </c>
      <c r="E627" s="337">
        <v>348</v>
      </c>
      <c r="F627" s="338">
        <v>32.222450000000002</v>
      </c>
      <c r="G627" s="339">
        <v>0</v>
      </c>
      <c r="H627" s="339">
        <v>32.222450000000002</v>
      </c>
      <c r="I627" s="339">
        <v>9662.4312699999991</v>
      </c>
      <c r="J627" s="339">
        <v>12789.275210000002</v>
      </c>
      <c r="K627" s="339">
        <v>22451.706480000001</v>
      </c>
      <c r="L627" s="339">
        <v>3225.4350600000002</v>
      </c>
      <c r="M627" s="339">
        <v>13738.780060000001</v>
      </c>
      <c r="N627" s="339">
        <v>16964.215120000001</v>
      </c>
      <c r="O627" s="339">
        <v>39448.144049999995</v>
      </c>
      <c r="P627" s="339">
        <v>5164.3541699999996</v>
      </c>
      <c r="Q627" s="339">
        <v>194.86814999999999</v>
      </c>
      <c r="R627" s="340">
        <v>5359.2223199999999</v>
      </c>
    </row>
    <row r="628" spans="1:18" s="315" customFormat="1" ht="13.5">
      <c r="A628" s="341"/>
      <c r="B628" s="341"/>
      <c r="C628" s="341"/>
      <c r="D628" s="341"/>
      <c r="E628" s="342">
        <v>292</v>
      </c>
      <c r="F628" s="343">
        <v>1530.37105</v>
      </c>
      <c r="G628" s="344">
        <v>592.02743999999996</v>
      </c>
      <c r="H628" s="344">
        <v>2122.39849</v>
      </c>
      <c r="I628" s="344">
        <v>32862.524369999999</v>
      </c>
      <c r="J628" s="344">
        <v>22307.61189</v>
      </c>
      <c r="K628" s="344">
        <v>55170.136259999999</v>
      </c>
      <c r="L628" s="344">
        <v>32807.96888</v>
      </c>
      <c r="M628" s="344">
        <v>9727.3135700000003</v>
      </c>
      <c r="N628" s="344">
        <v>42535.282450000006</v>
      </c>
      <c r="O628" s="344">
        <v>99827.817200000005</v>
      </c>
      <c r="P628" s="344">
        <v>19552.363809999999</v>
      </c>
      <c r="Q628" s="344">
        <v>446.78070000000002</v>
      </c>
      <c r="R628" s="345">
        <v>19999.144510000002</v>
      </c>
    </row>
    <row r="629" spans="1:18" s="315" customFormat="1" ht="13.5">
      <c r="A629" s="341"/>
      <c r="B629" s="341"/>
      <c r="C629" s="341"/>
      <c r="D629" s="336" t="s">
        <v>272</v>
      </c>
      <c r="E629" s="337">
        <v>176</v>
      </c>
      <c r="F629" s="338">
        <v>5414.3002800000004</v>
      </c>
      <c r="G629" s="339">
        <v>6435.5913799999998</v>
      </c>
      <c r="H629" s="339">
        <v>11849.891659999999</v>
      </c>
      <c r="I629" s="339">
        <v>59497.70667</v>
      </c>
      <c r="J629" s="339">
        <v>56302.575369999999</v>
      </c>
      <c r="K629" s="339">
        <v>115800.28204000001</v>
      </c>
      <c r="L629" s="339">
        <v>70955.525110000002</v>
      </c>
      <c r="M629" s="339">
        <v>50679.892220000002</v>
      </c>
      <c r="N629" s="339">
        <v>121635.41733</v>
      </c>
      <c r="O629" s="339">
        <v>249285.59103000001</v>
      </c>
      <c r="P629" s="339">
        <v>77127.663349999988</v>
      </c>
      <c r="Q629" s="339">
        <v>3109.1901800000001</v>
      </c>
      <c r="R629" s="340">
        <v>80236.853530000008</v>
      </c>
    </row>
    <row r="630" spans="1:18" s="315" customFormat="1" ht="13.5">
      <c r="A630" s="341"/>
      <c r="B630" s="341"/>
      <c r="C630" s="341"/>
      <c r="D630" s="341"/>
      <c r="E630" s="342">
        <v>541</v>
      </c>
      <c r="F630" s="343">
        <v>1795.8806299999999</v>
      </c>
      <c r="G630" s="344">
        <v>2267.3566499999997</v>
      </c>
      <c r="H630" s="344">
        <v>4063.2372799999998</v>
      </c>
      <c r="I630" s="344">
        <v>50889.774909999993</v>
      </c>
      <c r="J630" s="344">
        <v>42671.172060000004</v>
      </c>
      <c r="K630" s="344">
        <v>93560.946970000005</v>
      </c>
      <c r="L630" s="344">
        <v>42651.170039999997</v>
      </c>
      <c r="M630" s="344">
        <v>47370.542179999997</v>
      </c>
      <c r="N630" s="344">
        <v>90021.712220000001</v>
      </c>
      <c r="O630" s="344">
        <v>187645.89647000001</v>
      </c>
      <c r="P630" s="344">
        <v>42186.673430000003</v>
      </c>
      <c r="Q630" s="344">
        <v>3520.1392500000002</v>
      </c>
      <c r="R630" s="345">
        <v>45706.812680000003</v>
      </c>
    </row>
    <row r="631" spans="1:18" s="315" customFormat="1" ht="13.5">
      <c r="A631" s="341"/>
      <c r="B631" s="341"/>
      <c r="C631" s="341"/>
      <c r="D631" s="341"/>
      <c r="E631" s="342">
        <v>273</v>
      </c>
      <c r="F631" s="343">
        <v>2.3856599999999997</v>
      </c>
      <c r="G631" s="344">
        <v>0</v>
      </c>
      <c r="H631" s="344">
        <v>2.3856599999999997</v>
      </c>
      <c r="I631" s="344">
        <v>9592.0857899999992</v>
      </c>
      <c r="J631" s="344">
        <v>2547.7559100000003</v>
      </c>
      <c r="K631" s="344">
        <v>12139.841699999999</v>
      </c>
      <c r="L631" s="344">
        <v>4010.6423799999998</v>
      </c>
      <c r="M631" s="344">
        <v>128.41107</v>
      </c>
      <c r="N631" s="344">
        <v>4139.0534500000003</v>
      </c>
      <c r="O631" s="344">
        <v>16281.28081</v>
      </c>
      <c r="P631" s="344">
        <v>6581.26674</v>
      </c>
      <c r="Q631" s="344">
        <v>762.91251999999997</v>
      </c>
      <c r="R631" s="345">
        <v>7344.1792599999999</v>
      </c>
    </row>
    <row r="632" spans="1:18" s="315" customFormat="1" ht="13.5">
      <c r="A632" s="341"/>
      <c r="B632" s="341"/>
      <c r="C632" s="341"/>
      <c r="D632" s="336" t="s">
        <v>78</v>
      </c>
      <c r="E632" s="337">
        <v>539</v>
      </c>
      <c r="F632" s="338">
        <v>3253.77594</v>
      </c>
      <c r="G632" s="339">
        <v>2542.1136900000001</v>
      </c>
      <c r="H632" s="339">
        <v>5795.8896299999997</v>
      </c>
      <c r="I632" s="339">
        <v>33122.658490000002</v>
      </c>
      <c r="J632" s="339">
        <v>43260.91347</v>
      </c>
      <c r="K632" s="339">
        <v>76383.571959999987</v>
      </c>
      <c r="L632" s="339">
        <v>65069.831380000003</v>
      </c>
      <c r="M632" s="339">
        <v>41843.746220000001</v>
      </c>
      <c r="N632" s="339">
        <v>106913.57759999999</v>
      </c>
      <c r="O632" s="339">
        <v>189093.03919000001</v>
      </c>
      <c r="P632" s="339">
        <v>45010.088280000004</v>
      </c>
      <c r="Q632" s="339">
        <v>2979.6062599999996</v>
      </c>
      <c r="R632" s="340">
        <v>47989.694539999997</v>
      </c>
    </row>
    <row r="633" spans="1:18" s="315" customFormat="1" ht="13.5">
      <c r="A633" s="341"/>
      <c r="B633" s="341"/>
      <c r="C633" s="341"/>
      <c r="D633" s="341"/>
      <c r="E633" s="342">
        <v>299</v>
      </c>
      <c r="F633" s="343">
        <v>11229.684660000001</v>
      </c>
      <c r="G633" s="344">
        <v>1835.73667</v>
      </c>
      <c r="H633" s="344">
        <v>13065.421329999999</v>
      </c>
      <c r="I633" s="344">
        <v>37731.251490000002</v>
      </c>
      <c r="J633" s="344">
        <v>46400.888429999999</v>
      </c>
      <c r="K633" s="344">
        <v>84132.139920000001</v>
      </c>
      <c r="L633" s="344">
        <v>39063.695799999994</v>
      </c>
      <c r="M633" s="344">
        <v>31545.03498</v>
      </c>
      <c r="N633" s="344">
        <v>70608.730779999998</v>
      </c>
      <c r="O633" s="344">
        <v>167806.29203000001</v>
      </c>
      <c r="P633" s="344">
        <v>22110.39013</v>
      </c>
      <c r="Q633" s="344">
        <v>3201.1015000000002</v>
      </c>
      <c r="R633" s="345">
        <v>25311.49163</v>
      </c>
    </row>
    <row r="634" spans="1:18" s="315" customFormat="1" ht="13.5">
      <c r="A634" s="341"/>
      <c r="B634" s="341"/>
      <c r="C634" s="341"/>
      <c r="D634" s="341"/>
      <c r="E634" s="342">
        <v>322</v>
      </c>
      <c r="F634" s="343">
        <v>705.56045999999992</v>
      </c>
      <c r="G634" s="344">
        <v>2057.5350699999999</v>
      </c>
      <c r="H634" s="344">
        <v>2763.0955299999996</v>
      </c>
      <c r="I634" s="344">
        <v>31115.623390000001</v>
      </c>
      <c r="J634" s="344">
        <v>30699.605210000002</v>
      </c>
      <c r="K634" s="344">
        <v>61815.228600000002</v>
      </c>
      <c r="L634" s="344">
        <v>31297.664089999998</v>
      </c>
      <c r="M634" s="344">
        <v>19912.478460000002</v>
      </c>
      <c r="N634" s="344">
        <v>51210.142549999997</v>
      </c>
      <c r="O634" s="344">
        <v>115788.46668000001</v>
      </c>
      <c r="P634" s="344">
        <v>12762.813310000001</v>
      </c>
      <c r="Q634" s="344">
        <v>1300.5691000000002</v>
      </c>
      <c r="R634" s="345">
        <v>14063.38241</v>
      </c>
    </row>
    <row r="635" spans="1:18" s="315" customFormat="1" ht="13.5">
      <c r="A635" s="341"/>
      <c r="B635" s="341"/>
      <c r="C635" s="341"/>
      <c r="D635" s="336" t="s">
        <v>56</v>
      </c>
      <c r="E635" s="337">
        <v>274</v>
      </c>
      <c r="F635" s="338">
        <v>4626156.5967700006</v>
      </c>
      <c r="G635" s="339">
        <v>2666178.24266</v>
      </c>
      <c r="H635" s="339">
        <v>7292334.8394300006</v>
      </c>
      <c r="I635" s="339">
        <v>7262574.4644900002</v>
      </c>
      <c r="J635" s="339">
        <v>2787856.4884200003</v>
      </c>
      <c r="K635" s="339">
        <v>10050430.95291</v>
      </c>
      <c r="L635" s="339">
        <v>6651477.4568800004</v>
      </c>
      <c r="M635" s="339">
        <v>3556486.94245</v>
      </c>
      <c r="N635" s="339">
        <v>10207964.399329999</v>
      </c>
      <c r="O635" s="339">
        <v>27550730.191669997</v>
      </c>
      <c r="P635" s="339">
        <v>4250825.4295600001</v>
      </c>
      <c r="Q635" s="339">
        <v>2863475.6311300001</v>
      </c>
      <c r="R635" s="340">
        <v>7114301.0606899997</v>
      </c>
    </row>
    <row r="636" spans="1:18" s="315" customFormat="1" ht="13.5">
      <c r="A636" s="341"/>
      <c r="B636" s="341"/>
      <c r="C636" s="341"/>
      <c r="D636" s="341"/>
      <c r="E636" s="342">
        <v>344</v>
      </c>
      <c r="F636" s="343">
        <v>8317.0036</v>
      </c>
      <c r="G636" s="344">
        <v>1354.9608999999998</v>
      </c>
      <c r="H636" s="344">
        <v>9671.9645</v>
      </c>
      <c r="I636" s="344">
        <v>26747.742249999999</v>
      </c>
      <c r="J636" s="344">
        <v>12774.099910000001</v>
      </c>
      <c r="K636" s="344">
        <v>39521.842159999993</v>
      </c>
      <c r="L636" s="344">
        <v>34732.442090000004</v>
      </c>
      <c r="M636" s="344">
        <v>10305.036410000001</v>
      </c>
      <c r="N636" s="344">
        <v>45037.478499999997</v>
      </c>
      <c r="O636" s="344">
        <v>94231.285159999999</v>
      </c>
      <c r="P636" s="344">
        <v>79656.706540000014</v>
      </c>
      <c r="Q636" s="344">
        <v>2212.00126</v>
      </c>
      <c r="R636" s="345">
        <v>81868.707800000004</v>
      </c>
    </row>
    <row r="637" spans="1:18" s="315" customFormat="1" ht="13.5">
      <c r="A637" s="341"/>
      <c r="B637" s="341"/>
      <c r="C637" s="341"/>
      <c r="D637" s="336" t="s">
        <v>16</v>
      </c>
      <c r="E637" s="337">
        <v>111</v>
      </c>
      <c r="F637" s="338">
        <v>1265137.7507799999</v>
      </c>
      <c r="G637" s="339">
        <v>184134.69561000002</v>
      </c>
      <c r="H637" s="339">
        <v>1449272.4463900002</v>
      </c>
      <c r="I637" s="339">
        <v>102843.17615</v>
      </c>
      <c r="J637" s="339">
        <v>71367.573529999994</v>
      </c>
      <c r="K637" s="339">
        <v>174210.74968000001</v>
      </c>
      <c r="L637" s="339">
        <v>256726.29704</v>
      </c>
      <c r="M637" s="339">
        <v>83867.252989999994</v>
      </c>
      <c r="N637" s="339">
        <v>340593.55002999998</v>
      </c>
      <c r="O637" s="339">
        <v>1964076.7460999999</v>
      </c>
      <c r="P637" s="339">
        <v>13729673.368719999</v>
      </c>
      <c r="Q637" s="339">
        <v>8233816.6109199999</v>
      </c>
      <c r="R637" s="340">
        <v>21963489.97964</v>
      </c>
    </row>
    <row r="638" spans="1:18" s="315" customFormat="1" ht="13.5">
      <c r="A638" s="341"/>
      <c r="B638" s="341"/>
      <c r="C638" s="341"/>
      <c r="D638" s="341"/>
      <c r="E638" s="342">
        <v>120</v>
      </c>
      <c r="F638" s="343">
        <v>14254.013199999999</v>
      </c>
      <c r="G638" s="344">
        <v>1779.3849399999999</v>
      </c>
      <c r="H638" s="344">
        <v>16033.398140000001</v>
      </c>
      <c r="I638" s="344">
        <v>36439.926289999996</v>
      </c>
      <c r="J638" s="344">
        <v>23882.114399999999</v>
      </c>
      <c r="K638" s="344">
        <v>60322.040689999994</v>
      </c>
      <c r="L638" s="344">
        <v>42388.537850000001</v>
      </c>
      <c r="M638" s="344">
        <v>17229.65653</v>
      </c>
      <c r="N638" s="344">
        <v>59618.194380000001</v>
      </c>
      <c r="O638" s="344">
        <v>135973.63321</v>
      </c>
      <c r="P638" s="344">
        <v>32587.17771</v>
      </c>
      <c r="Q638" s="344">
        <v>1850.31466</v>
      </c>
      <c r="R638" s="345">
        <v>34437.49237</v>
      </c>
    </row>
    <row r="639" spans="1:18" s="315" customFormat="1" ht="13.5">
      <c r="A639" s="341"/>
      <c r="B639" s="341"/>
      <c r="C639" s="341"/>
      <c r="D639" s="341"/>
      <c r="E639" s="342">
        <v>465</v>
      </c>
      <c r="F639" s="343">
        <v>4220.5926600000003</v>
      </c>
      <c r="G639" s="344">
        <v>752.62391000000002</v>
      </c>
      <c r="H639" s="344">
        <v>4973.2165700000005</v>
      </c>
      <c r="I639" s="344">
        <v>44264.565900000001</v>
      </c>
      <c r="J639" s="344">
        <v>22460.4588</v>
      </c>
      <c r="K639" s="344">
        <v>66725.024700000009</v>
      </c>
      <c r="L639" s="344">
        <v>37773.436419999998</v>
      </c>
      <c r="M639" s="344">
        <v>15565.090980000001</v>
      </c>
      <c r="N639" s="344">
        <v>53338.527399999999</v>
      </c>
      <c r="O639" s="344">
        <v>125036.76867</v>
      </c>
      <c r="P639" s="344">
        <v>171049.33547999998</v>
      </c>
      <c r="Q639" s="344">
        <v>2535.3116400000004</v>
      </c>
      <c r="R639" s="345">
        <v>173584.64712000001</v>
      </c>
    </row>
    <row r="640" spans="1:18" s="315" customFormat="1" ht="13.5">
      <c r="A640" s="341"/>
      <c r="B640" s="341"/>
      <c r="C640" s="341"/>
      <c r="D640" s="341"/>
      <c r="E640" s="342">
        <v>468</v>
      </c>
      <c r="F640" s="343">
        <v>328.43496999999996</v>
      </c>
      <c r="G640" s="344">
        <v>244.83461</v>
      </c>
      <c r="H640" s="344">
        <v>573.26957999999991</v>
      </c>
      <c r="I640" s="344">
        <v>11607.408589999999</v>
      </c>
      <c r="J640" s="344">
        <v>6112.9618799999998</v>
      </c>
      <c r="K640" s="344">
        <v>17720.370469999998</v>
      </c>
      <c r="L640" s="344">
        <v>993.49218999999994</v>
      </c>
      <c r="M640" s="344">
        <v>175.48531</v>
      </c>
      <c r="N640" s="344">
        <v>1168.9775</v>
      </c>
      <c r="O640" s="344">
        <v>19462.617549999999</v>
      </c>
      <c r="P640" s="344">
        <v>5129.7130299999999</v>
      </c>
      <c r="Q640" s="344">
        <v>562.92356000000007</v>
      </c>
      <c r="R640" s="345">
        <v>5692.6365900000001</v>
      </c>
    </row>
    <row r="641" spans="1:18" s="315" customFormat="1" ht="13.5">
      <c r="A641" s="341"/>
      <c r="B641" s="341"/>
      <c r="C641" s="341"/>
      <c r="D641" s="341"/>
      <c r="E641" s="342">
        <v>281</v>
      </c>
      <c r="F641" s="343">
        <v>1762.60148</v>
      </c>
      <c r="G641" s="344">
        <v>2049.7638200000001</v>
      </c>
      <c r="H641" s="344">
        <v>3812.3652999999999</v>
      </c>
      <c r="I641" s="344">
        <v>23114.025229999999</v>
      </c>
      <c r="J641" s="344">
        <v>76806.772959999988</v>
      </c>
      <c r="K641" s="344">
        <v>99920.798190000001</v>
      </c>
      <c r="L641" s="344">
        <v>14507.579449999999</v>
      </c>
      <c r="M641" s="344">
        <v>29484.187870000002</v>
      </c>
      <c r="N641" s="344">
        <v>43991.767319999999</v>
      </c>
      <c r="O641" s="344">
        <v>147724.93080999999</v>
      </c>
      <c r="P641" s="344">
        <v>26001.399940000003</v>
      </c>
      <c r="Q641" s="344">
        <v>63850.977350000001</v>
      </c>
      <c r="R641" s="345">
        <v>89852.377290000004</v>
      </c>
    </row>
    <row r="642" spans="1:18" s="315" customFormat="1" ht="13.5">
      <c r="A642" s="341"/>
      <c r="B642" s="341"/>
      <c r="C642" s="341"/>
      <c r="D642" s="336" t="s">
        <v>57</v>
      </c>
      <c r="E642" s="337">
        <v>137</v>
      </c>
      <c r="F642" s="338">
        <v>5665.06538</v>
      </c>
      <c r="G642" s="339">
        <v>1480.8553200000001</v>
      </c>
      <c r="H642" s="339">
        <v>7145.9207000000006</v>
      </c>
      <c r="I642" s="339">
        <v>28797.883839999999</v>
      </c>
      <c r="J642" s="339">
        <v>28106.918369999999</v>
      </c>
      <c r="K642" s="339">
        <v>56904.802210000002</v>
      </c>
      <c r="L642" s="339">
        <v>34704.724090000003</v>
      </c>
      <c r="M642" s="339">
        <v>19715.977420000003</v>
      </c>
      <c r="N642" s="339">
        <v>54420.701509999999</v>
      </c>
      <c r="O642" s="339">
        <v>118471.42442</v>
      </c>
      <c r="P642" s="339">
        <v>32527.46931</v>
      </c>
      <c r="Q642" s="339">
        <v>2550.0902299999998</v>
      </c>
      <c r="R642" s="340">
        <v>35077.559540000002</v>
      </c>
    </row>
    <row r="643" spans="1:18" s="315" customFormat="1" ht="13.5">
      <c r="A643" s="341"/>
      <c r="B643" s="341"/>
      <c r="C643" s="341"/>
      <c r="D643" s="341"/>
      <c r="E643" s="342">
        <v>334</v>
      </c>
      <c r="F643" s="343">
        <v>3.8189299999999999</v>
      </c>
      <c r="G643" s="344">
        <v>0</v>
      </c>
      <c r="H643" s="344">
        <v>3.8189299999999999</v>
      </c>
      <c r="I643" s="344">
        <v>14937.3159</v>
      </c>
      <c r="J643" s="344">
        <v>11887.91201</v>
      </c>
      <c r="K643" s="344">
        <v>26825.227910000001</v>
      </c>
      <c r="L643" s="344">
        <v>4756.6673899999996</v>
      </c>
      <c r="M643" s="344">
        <v>1092.88156</v>
      </c>
      <c r="N643" s="344">
        <v>5849.5489500000003</v>
      </c>
      <c r="O643" s="344">
        <v>32678.595789999999</v>
      </c>
      <c r="P643" s="344">
        <v>10796.175859999999</v>
      </c>
      <c r="Q643" s="344">
        <v>815.06719999999996</v>
      </c>
      <c r="R643" s="345">
        <v>11611.243060000001</v>
      </c>
    </row>
    <row r="644" spans="1:18" s="315" customFormat="1" ht="13.5">
      <c r="A644" s="341"/>
      <c r="B644" s="341"/>
      <c r="C644" s="341"/>
      <c r="D644" s="336" t="s">
        <v>58</v>
      </c>
      <c r="E644" s="337">
        <v>317</v>
      </c>
      <c r="F644" s="338">
        <v>3.63341</v>
      </c>
      <c r="G644" s="339">
        <v>0</v>
      </c>
      <c r="H644" s="339">
        <v>3.63341</v>
      </c>
      <c r="I644" s="339">
        <v>19204.4372</v>
      </c>
      <c r="J644" s="339">
        <v>13360.10715</v>
      </c>
      <c r="K644" s="339">
        <v>32564.54435</v>
      </c>
      <c r="L644" s="339">
        <v>9846.7511099999992</v>
      </c>
      <c r="M644" s="339">
        <v>2492.8909399999998</v>
      </c>
      <c r="N644" s="339">
        <v>12339.64205</v>
      </c>
      <c r="O644" s="339">
        <v>44907.819810000001</v>
      </c>
      <c r="P644" s="339">
        <v>6823.80854</v>
      </c>
      <c r="Q644" s="339">
        <v>664.26985999999999</v>
      </c>
      <c r="R644" s="340">
        <v>7488.0784000000003</v>
      </c>
    </row>
    <row r="645" spans="1:18" s="315" customFormat="1" ht="13.5">
      <c r="A645" s="341"/>
      <c r="B645" s="341"/>
      <c r="C645" s="341"/>
      <c r="D645" s="341"/>
      <c r="E645" s="342">
        <v>393</v>
      </c>
      <c r="F645" s="343">
        <v>10204.11925</v>
      </c>
      <c r="G645" s="344">
        <v>2486.0612099999998</v>
      </c>
      <c r="H645" s="344">
        <v>12690.180460000001</v>
      </c>
      <c r="I645" s="344">
        <v>39627.782579999999</v>
      </c>
      <c r="J645" s="344">
        <v>27323.197190000003</v>
      </c>
      <c r="K645" s="344">
        <v>66950.979770000005</v>
      </c>
      <c r="L645" s="344">
        <v>31072.067449999999</v>
      </c>
      <c r="M645" s="344">
        <v>20944.442280000003</v>
      </c>
      <c r="N645" s="344">
        <v>52016.509729999998</v>
      </c>
      <c r="O645" s="344">
        <v>131657.66996</v>
      </c>
      <c r="P645" s="344">
        <v>127487.58355</v>
      </c>
      <c r="Q645" s="344">
        <v>1586.9094</v>
      </c>
      <c r="R645" s="345">
        <v>129074.49295</v>
      </c>
    </row>
    <row r="646" spans="1:18" s="315" customFormat="1" ht="13.5">
      <c r="A646" s="341"/>
      <c r="B646" s="341"/>
      <c r="C646" s="341"/>
      <c r="D646" s="341"/>
      <c r="E646" s="342">
        <v>428</v>
      </c>
      <c r="F646" s="343">
        <v>2018.68076</v>
      </c>
      <c r="G646" s="344">
        <v>782.57745999999997</v>
      </c>
      <c r="H646" s="344">
        <v>2801.2582200000002</v>
      </c>
      <c r="I646" s="344">
        <v>28918.46009</v>
      </c>
      <c r="J646" s="344">
        <v>11974.265529999999</v>
      </c>
      <c r="K646" s="344">
        <v>40892.725619999997</v>
      </c>
      <c r="L646" s="344">
        <v>29967.381289999998</v>
      </c>
      <c r="M646" s="344">
        <v>12311.617380000002</v>
      </c>
      <c r="N646" s="344">
        <v>42278.998670000001</v>
      </c>
      <c r="O646" s="344">
        <v>85972.982510000002</v>
      </c>
      <c r="P646" s="344">
        <v>15076.230230000001</v>
      </c>
      <c r="Q646" s="344">
        <v>862.45038999999997</v>
      </c>
      <c r="R646" s="345">
        <v>15938.680619999999</v>
      </c>
    </row>
    <row r="647" spans="1:18" s="315" customFormat="1" ht="13.5">
      <c r="A647" s="341"/>
      <c r="B647" s="341"/>
      <c r="C647" s="341"/>
      <c r="D647" s="336" t="s">
        <v>273</v>
      </c>
      <c r="E647" s="337">
        <v>474</v>
      </c>
      <c r="F647" s="338">
        <v>1341.4168200000001</v>
      </c>
      <c r="G647" s="339">
        <v>231.04297</v>
      </c>
      <c r="H647" s="339">
        <v>1572.4597900000001</v>
      </c>
      <c r="I647" s="339">
        <v>16730.355800000001</v>
      </c>
      <c r="J647" s="339">
        <v>10558.738130000002</v>
      </c>
      <c r="K647" s="339">
        <v>27289.093929999999</v>
      </c>
      <c r="L647" s="339">
        <v>21036.666149999997</v>
      </c>
      <c r="M647" s="339">
        <v>8673.2818299999999</v>
      </c>
      <c r="N647" s="339">
        <v>29709.947980000001</v>
      </c>
      <c r="O647" s="339">
        <v>58571.501700000001</v>
      </c>
      <c r="P647" s="339">
        <v>5635.3785699999999</v>
      </c>
      <c r="Q647" s="339">
        <v>630.85312999999996</v>
      </c>
      <c r="R647" s="340">
        <v>6266.2317000000003</v>
      </c>
    </row>
    <row r="648" spans="1:18" s="315" customFormat="1" ht="13.5">
      <c r="A648" s="341"/>
      <c r="B648" s="341"/>
      <c r="C648" s="341"/>
      <c r="D648" s="336" t="s">
        <v>274</v>
      </c>
      <c r="E648" s="337">
        <v>367</v>
      </c>
      <c r="F648" s="338">
        <v>2985.8819800000001</v>
      </c>
      <c r="G648" s="339">
        <v>1800.2504299999998</v>
      </c>
      <c r="H648" s="339">
        <v>4786.1324100000002</v>
      </c>
      <c r="I648" s="339">
        <v>24499.05328</v>
      </c>
      <c r="J648" s="339">
        <v>10530.905949999998</v>
      </c>
      <c r="K648" s="339">
        <v>35029.959229999993</v>
      </c>
      <c r="L648" s="339">
        <v>27272.20952</v>
      </c>
      <c r="M648" s="339">
        <v>15848.8454</v>
      </c>
      <c r="N648" s="339">
        <v>43121.054920000002</v>
      </c>
      <c r="O648" s="339">
        <v>82937.146560000008</v>
      </c>
      <c r="P648" s="339">
        <v>13633.76376</v>
      </c>
      <c r="Q648" s="339">
        <v>2241.2773299999999</v>
      </c>
      <c r="R648" s="340">
        <v>15875.041090000001</v>
      </c>
    </row>
    <row r="649" spans="1:18" s="315" customFormat="1" ht="13.5">
      <c r="A649" s="341"/>
      <c r="B649" s="341"/>
      <c r="C649" s="341"/>
      <c r="D649" s="336" t="s">
        <v>275</v>
      </c>
      <c r="E649" s="337">
        <v>412</v>
      </c>
      <c r="F649" s="338">
        <v>0.25286000000000003</v>
      </c>
      <c r="G649" s="339">
        <v>110.12389999999999</v>
      </c>
      <c r="H649" s="339">
        <v>110.37675999999999</v>
      </c>
      <c r="I649" s="339">
        <v>14146.497650000001</v>
      </c>
      <c r="J649" s="339">
        <v>14365.78249</v>
      </c>
      <c r="K649" s="339">
        <v>28512.280139999999</v>
      </c>
      <c r="L649" s="339">
        <v>5440.9409800000003</v>
      </c>
      <c r="M649" s="339">
        <v>10316.09923</v>
      </c>
      <c r="N649" s="339">
        <v>15757.040210000001</v>
      </c>
      <c r="O649" s="339">
        <v>44379.697110000001</v>
      </c>
      <c r="P649" s="339">
        <v>13402.82214</v>
      </c>
      <c r="Q649" s="339">
        <v>1899.67407</v>
      </c>
      <c r="R649" s="340">
        <v>15302.496210000001</v>
      </c>
    </row>
    <row r="650" spans="1:18" s="315" customFormat="1" ht="13.5">
      <c r="A650" s="341"/>
      <c r="B650" s="341"/>
      <c r="C650" s="341"/>
      <c r="D650" s="341"/>
      <c r="E650" s="342">
        <v>420</v>
      </c>
      <c r="F650" s="343">
        <v>1322.5086899999999</v>
      </c>
      <c r="G650" s="344">
        <v>373.18617999999998</v>
      </c>
      <c r="H650" s="344">
        <v>1695.69487</v>
      </c>
      <c r="I650" s="344">
        <v>36538.832459999998</v>
      </c>
      <c r="J650" s="344">
        <v>38820.337439999996</v>
      </c>
      <c r="K650" s="344">
        <v>75359.169900000008</v>
      </c>
      <c r="L650" s="344">
        <v>32650.9846</v>
      </c>
      <c r="M650" s="344">
        <v>20000.958569999999</v>
      </c>
      <c r="N650" s="344">
        <v>52651.943169999999</v>
      </c>
      <c r="O650" s="344">
        <v>129706.80794</v>
      </c>
      <c r="P650" s="344">
        <v>27621.660079999998</v>
      </c>
      <c r="Q650" s="344">
        <v>1214.4312500000001</v>
      </c>
      <c r="R650" s="345">
        <v>28836.091329999999</v>
      </c>
    </row>
    <row r="651" spans="1:18" s="315" customFormat="1" ht="13.5">
      <c r="A651" s="341"/>
      <c r="B651" s="341"/>
      <c r="C651" s="341"/>
      <c r="D651" s="336" t="s">
        <v>60</v>
      </c>
      <c r="E651" s="337">
        <v>142</v>
      </c>
      <c r="F651" s="338">
        <v>80428.782560000007</v>
      </c>
      <c r="G651" s="339">
        <v>38102.618799999997</v>
      </c>
      <c r="H651" s="339">
        <v>118531.40136</v>
      </c>
      <c r="I651" s="339">
        <v>65481.439899999998</v>
      </c>
      <c r="J651" s="339">
        <v>80357.684219999996</v>
      </c>
      <c r="K651" s="339">
        <v>145839.12411999999</v>
      </c>
      <c r="L651" s="339">
        <v>49551.341710000001</v>
      </c>
      <c r="M651" s="339">
        <v>53553.064140000002</v>
      </c>
      <c r="N651" s="339">
        <v>103104.40585</v>
      </c>
      <c r="O651" s="339">
        <v>367474.93132999999</v>
      </c>
      <c r="P651" s="339">
        <v>171411.55866000001</v>
      </c>
      <c r="Q651" s="339">
        <v>32036.288489999999</v>
      </c>
      <c r="R651" s="340">
        <v>203447.84715000002</v>
      </c>
    </row>
    <row r="652" spans="1:18" s="315" customFormat="1" ht="13.5">
      <c r="A652" s="341"/>
      <c r="B652" s="341"/>
      <c r="C652" s="341"/>
      <c r="D652" s="341"/>
      <c r="E652" s="342">
        <v>146</v>
      </c>
      <c r="F652" s="343">
        <v>14887.164480000001</v>
      </c>
      <c r="G652" s="344">
        <v>13815.104359999999</v>
      </c>
      <c r="H652" s="344">
        <v>28702.268840000001</v>
      </c>
      <c r="I652" s="344">
        <v>47173.539539999998</v>
      </c>
      <c r="J652" s="344">
        <v>65092.39617</v>
      </c>
      <c r="K652" s="344">
        <v>112265.93570999999</v>
      </c>
      <c r="L652" s="344">
        <v>33515.293559999998</v>
      </c>
      <c r="M652" s="344">
        <v>38221.746650000001</v>
      </c>
      <c r="N652" s="344">
        <v>71737.040209999992</v>
      </c>
      <c r="O652" s="344">
        <v>212705.24476</v>
      </c>
      <c r="P652" s="344">
        <v>49670.117530000003</v>
      </c>
      <c r="Q652" s="344">
        <v>14340.609970000001</v>
      </c>
      <c r="R652" s="345">
        <v>64010.727500000001</v>
      </c>
    </row>
    <row r="653" spans="1:18" s="315" customFormat="1" ht="13.5">
      <c r="A653" s="341"/>
      <c r="B653" s="341"/>
      <c r="C653" s="341"/>
      <c r="D653" s="341"/>
      <c r="E653" s="342">
        <v>293</v>
      </c>
      <c r="F653" s="343">
        <v>8985.8500999999997</v>
      </c>
      <c r="G653" s="344">
        <v>3376.5629599999997</v>
      </c>
      <c r="H653" s="344">
        <v>12362.413060000001</v>
      </c>
      <c r="I653" s="344">
        <v>38978.2474</v>
      </c>
      <c r="J653" s="344">
        <v>67033.199600000007</v>
      </c>
      <c r="K653" s="344">
        <v>106011.447</v>
      </c>
      <c r="L653" s="344">
        <v>46912.59491</v>
      </c>
      <c r="M653" s="344">
        <v>49397.878600000004</v>
      </c>
      <c r="N653" s="344">
        <v>96310.473510000011</v>
      </c>
      <c r="O653" s="344">
        <v>214684.33356999999</v>
      </c>
      <c r="P653" s="344">
        <v>67281.697780000002</v>
      </c>
      <c r="Q653" s="344">
        <v>6397.5608600000005</v>
      </c>
      <c r="R653" s="345">
        <v>73679.25864</v>
      </c>
    </row>
    <row r="654" spans="1:18" s="315" customFormat="1" ht="13.5">
      <c r="A654" s="341"/>
      <c r="B654" s="341"/>
      <c r="C654" s="341"/>
      <c r="D654" s="341"/>
      <c r="E654" s="342">
        <v>332</v>
      </c>
      <c r="F654" s="343">
        <v>0</v>
      </c>
      <c r="G654" s="344">
        <v>0</v>
      </c>
      <c r="H654" s="344">
        <v>0</v>
      </c>
      <c r="I654" s="344">
        <v>9232.6433400000005</v>
      </c>
      <c r="J654" s="344">
        <v>11279.190329999999</v>
      </c>
      <c r="K654" s="344">
        <v>20511.83367</v>
      </c>
      <c r="L654" s="344">
        <v>4082.3564700000002</v>
      </c>
      <c r="M654" s="344">
        <v>2973.8678999999997</v>
      </c>
      <c r="N654" s="344">
        <v>7056.2243699999999</v>
      </c>
      <c r="O654" s="344">
        <v>27568.05804</v>
      </c>
      <c r="P654" s="344">
        <v>6893.7371399999993</v>
      </c>
      <c r="Q654" s="344">
        <v>876.92356000000007</v>
      </c>
      <c r="R654" s="345">
        <v>7770.6607000000004</v>
      </c>
    </row>
    <row r="655" spans="1:18" s="315" customFormat="1" ht="13.5">
      <c r="A655" s="341"/>
      <c r="B655" s="341"/>
      <c r="C655" s="341"/>
      <c r="D655" s="341"/>
      <c r="E655" s="342">
        <v>438</v>
      </c>
      <c r="F655" s="343">
        <v>81147.71951000001</v>
      </c>
      <c r="G655" s="344">
        <v>69384.078110000002</v>
      </c>
      <c r="H655" s="344">
        <v>150531.79762</v>
      </c>
      <c r="I655" s="344">
        <v>27859.16231</v>
      </c>
      <c r="J655" s="344">
        <v>29425.257600000001</v>
      </c>
      <c r="K655" s="344">
        <v>57284.419909999997</v>
      </c>
      <c r="L655" s="344">
        <v>48929.434409999994</v>
      </c>
      <c r="M655" s="344">
        <v>36918.663110000001</v>
      </c>
      <c r="N655" s="344">
        <v>85848.097519999996</v>
      </c>
      <c r="O655" s="344">
        <v>293664.31505000003</v>
      </c>
      <c r="P655" s="344">
        <v>55583.625970000001</v>
      </c>
      <c r="Q655" s="344">
        <v>16517.116720000002</v>
      </c>
      <c r="R655" s="345">
        <v>72100.742689999999</v>
      </c>
    </row>
    <row r="656" spans="1:18" s="315" customFormat="1" ht="13.5">
      <c r="A656" s="341"/>
      <c r="B656" s="341"/>
      <c r="C656" s="341"/>
      <c r="D656" s="336" t="s">
        <v>82</v>
      </c>
      <c r="E656" s="337">
        <v>366</v>
      </c>
      <c r="F656" s="338">
        <v>3714.6014799999998</v>
      </c>
      <c r="G656" s="339">
        <v>512.13384000000008</v>
      </c>
      <c r="H656" s="339">
        <v>4226.7353200000007</v>
      </c>
      <c r="I656" s="339">
        <v>32787.815360000001</v>
      </c>
      <c r="J656" s="339">
        <v>14226.325409999999</v>
      </c>
      <c r="K656" s="339">
        <v>47014.140770000005</v>
      </c>
      <c r="L656" s="339">
        <v>30983.028200000001</v>
      </c>
      <c r="M656" s="339">
        <v>8942.5265099999997</v>
      </c>
      <c r="N656" s="339">
        <v>39925.554710000004</v>
      </c>
      <c r="O656" s="339">
        <v>91166.430800000002</v>
      </c>
      <c r="P656" s="339">
        <v>21265.647010000001</v>
      </c>
      <c r="Q656" s="339">
        <v>357.76387</v>
      </c>
      <c r="R656" s="340">
        <v>21623.410879999999</v>
      </c>
    </row>
    <row r="657" spans="1:18" s="315" customFormat="1" ht="13.5">
      <c r="A657" s="341"/>
      <c r="B657" s="341"/>
      <c r="C657" s="341"/>
      <c r="D657" s="336" t="s">
        <v>67</v>
      </c>
      <c r="E657" s="337">
        <v>550</v>
      </c>
      <c r="F657" s="338">
        <v>2452.3232200000002</v>
      </c>
      <c r="G657" s="339">
        <v>1537.0274299999999</v>
      </c>
      <c r="H657" s="339">
        <v>3989.3506499999999</v>
      </c>
      <c r="I657" s="339">
        <v>43103.698429999997</v>
      </c>
      <c r="J657" s="339">
        <v>51361.173889999998</v>
      </c>
      <c r="K657" s="339">
        <v>94464.872319999995</v>
      </c>
      <c r="L657" s="339">
        <v>62287.104810000004</v>
      </c>
      <c r="M657" s="339">
        <v>50919.780749999998</v>
      </c>
      <c r="N657" s="339">
        <v>113206.88556</v>
      </c>
      <c r="O657" s="339">
        <v>211661.10853</v>
      </c>
      <c r="P657" s="339">
        <v>41108.746439999995</v>
      </c>
      <c r="Q657" s="339">
        <v>2247.83761</v>
      </c>
      <c r="R657" s="340">
        <v>43356.584049999998</v>
      </c>
    </row>
    <row r="658" spans="1:18" s="315" customFormat="1" ht="13.5">
      <c r="A658" s="341"/>
      <c r="B658" s="341"/>
      <c r="C658" s="341"/>
      <c r="D658" s="341"/>
      <c r="E658" s="342">
        <v>394</v>
      </c>
      <c r="F658" s="343">
        <v>517.27347999999995</v>
      </c>
      <c r="G658" s="344">
        <v>0</v>
      </c>
      <c r="H658" s="344">
        <v>517.27347999999995</v>
      </c>
      <c r="I658" s="344">
        <v>9682.4300299999995</v>
      </c>
      <c r="J658" s="344">
        <v>4714.3748099999993</v>
      </c>
      <c r="K658" s="344">
        <v>14396.804840000001</v>
      </c>
      <c r="L658" s="344">
        <v>8275.9102700000003</v>
      </c>
      <c r="M658" s="344">
        <v>5540.3782300000003</v>
      </c>
      <c r="N658" s="344">
        <v>13816.288500000001</v>
      </c>
      <c r="O658" s="344">
        <v>28730.366819999999</v>
      </c>
      <c r="P658" s="344">
        <v>192766.87921000001</v>
      </c>
      <c r="Q658" s="344">
        <v>254.93079</v>
      </c>
      <c r="R658" s="345">
        <v>193021.81</v>
      </c>
    </row>
    <row r="659" spans="1:18" s="315" customFormat="1" ht="13.5">
      <c r="A659" s="341"/>
      <c r="B659" s="341"/>
      <c r="C659" s="341"/>
      <c r="D659" s="341"/>
      <c r="E659" s="342">
        <v>407</v>
      </c>
      <c r="F659" s="343">
        <v>1.0500000000000002E-3</v>
      </c>
      <c r="G659" s="344">
        <v>0</v>
      </c>
      <c r="H659" s="344">
        <v>1.0500000000000002E-3</v>
      </c>
      <c r="I659" s="344">
        <v>9439.4362200000014</v>
      </c>
      <c r="J659" s="344">
        <v>11324.13233</v>
      </c>
      <c r="K659" s="344">
        <v>20763.56855</v>
      </c>
      <c r="L659" s="344">
        <v>6165.1879300000001</v>
      </c>
      <c r="M659" s="344">
        <v>2812.1175200000002</v>
      </c>
      <c r="N659" s="344">
        <v>8977.3054499999998</v>
      </c>
      <c r="O659" s="344">
        <v>29740.875050000002</v>
      </c>
      <c r="P659" s="344">
        <v>4322.1907000000001</v>
      </c>
      <c r="Q659" s="344">
        <v>549.52574000000004</v>
      </c>
      <c r="R659" s="345">
        <v>4871.7164400000001</v>
      </c>
    </row>
    <row r="660" spans="1:18" s="315" customFormat="1" ht="13.5">
      <c r="A660" s="341"/>
      <c r="B660" s="341"/>
      <c r="C660" s="341"/>
      <c r="D660" s="341"/>
      <c r="E660" s="342">
        <v>552</v>
      </c>
      <c r="F660" s="343">
        <v>2383.0945499999998</v>
      </c>
      <c r="G660" s="344">
        <v>781.21033</v>
      </c>
      <c r="H660" s="344">
        <v>3164.3048799999997</v>
      </c>
      <c r="I660" s="344">
        <v>41093.733070000002</v>
      </c>
      <c r="J660" s="344">
        <v>40791.038189999999</v>
      </c>
      <c r="K660" s="344">
        <v>81884.771260000009</v>
      </c>
      <c r="L660" s="344">
        <v>61789.358500000002</v>
      </c>
      <c r="M660" s="344">
        <v>46838.386479999994</v>
      </c>
      <c r="N660" s="344">
        <v>108627.74498</v>
      </c>
      <c r="O660" s="344">
        <v>193676.82112000001</v>
      </c>
      <c r="P660" s="344">
        <v>35931.987810000006</v>
      </c>
      <c r="Q660" s="344">
        <v>1702.24433</v>
      </c>
      <c r="R660" s="345">
        <v>37634.23214</v>
      </c>
    </row>
    <row r="661" spans="1:18" s="315" customFormat="1" ht="13.5">
      <c r="A661" s="341"/>
      <c r="B661" s="341"/>
      <c r="C661" s="341"/>
      <c r="D661" s="341"/>
      <c r="E661" s="342">
        <v>266</v>
      </c>
      <c r="F661" s="343">
        <v>56.415690000000005</v>
      </c>
      <c r="G661" s="344">
        <v>0</v>
      </c>
      <c r="H661" s="344">
        <v>56.415690000000005</v>
      </c>
      <c r="I661" s="344">
        <v>7466.4487399999998</v>
      </c>
      <c r="J661" s="344">
        <v>-121.00247</v>
      </c>
      <c r="K661" s="344">
        <v>7345.4462699999995</v>
      </c>
      <c r="L661" s="344">
        <v>136.42424</v>
      </c>
      <c r="M661" s="344">
        <v>225.38670000000002</v>
      </c>
      <c r="N661" s="344">
        <v>361.81094000000002</v>
      </c>
      <c r="O661" s="344">
        <v>7763.6729000000005</v>
      </c>
      <c r="P661" s="344">
        <v>5184.58482</v>
      </c>
      <c r="Q661" s="344">
        <v>801.76202999999998</v>
      </c>
      <c r="R661" s="345">
        <v>5986.3468499999999</v>
      </c>
    </row>
    <row r="662" spans="1:18" s="315" customFormat="1" ht="13.5">
      <c r="A662" s="341"/>
      <c r="B662" s="341"/>
      <c r="C662" s="341"/>
      <c r="D662" s="341"/>
      <c r="E662" s="342">
        <v>359</v>
      </c>
      <c r="F662" s="343">
        <v>3398.7374500000001</v>
      </c>
      <c r="G662" s="344">
        <v>4323.3746100000008</v>
      </c>
      <c r="H662" s="344">
        <v>7722.1120599999995</v>
      </c>
      <c r="I662" s="344">
        <v>55799.834790000001</v>
      </c>
      <c r="J662" s="344">
        <v>58057.682869999997</v>
      </c>
      <c r="K662" s="344">
        <v>113857.51766</v>
      </c>
      <c r="L662" s="344">
        <v>60459.746899999998</v>
      </c>
      <c r="M662" s="344">
        <v>49360.998879999999</v>
      </c>
      <c r="N662" s="344">
        <v>109820.74578</v>
      </c>
      <c r="O662" s="344">
        <v>231400.37549999999</v>
      </c>
      <c r="P662" s="344">
        <v>80242.988459999993</v>
      </c>
      <c r="Q662" s="344">
        <v>6114.2892999999995</v>
      </c>
      <c r="R662" s="345">
        <v>86357.277760000012</v>
      </c>
    </row>
    <row r="663" spans="1:18" s="315" customFormat="1" ht="13.5">
      <c r="A663" s="341"/>
      <c r="B663" s="341"/>
      <c r="C663" s="341"/>
      <c r="D663" s="336" t="s">
        <v>63</v>
      </c>
      <c r="E663" s="337">
        <v>151</v>
      </c>
      <c r="F663" s="338">
        <v>27516.052390000001</v>
      </c>
      <c r="G663" s="339">
        <v>34231.723720000002</v>
      </c>
      <c r="H663" s="339">
        <v>61747.776109999999</v>
      </c>
      <c r="I663" s="339">
        <v>31502.140780000002</v>
      </c>
      <c r="J663" s="339">
        <v>70418.827129999991</v>
      </c>
      <c r="K663" s="339">
        <v>101920.96790999999</v>
      </c>
      <c r="L663" s="339">
        <v>26498.3328</v>
      </c>
      <c r="M663" s="339">
        <v>53705.059609999997</v>
      </c>
      <c r="N663" s="339">
        <v>80203.39241</v>
      </c>
      <c r="O663" s="339">
        <v>243872.13643000001</v>
      </c>
      <c r="P663" s="339">
        <v>107270.96098</v>
      </c>
      <c r="Q663" s="339">
        <v>7168.0994700000001</v>
      </c>
      <c r="R663" s="340">
        <v>114439.06045</v>
      </c>
    </row>
    <row r="664" spans="1:18" s="315" customFormat="1" ht="13.5">
      <c r="A664" s="341"/>
      <c r="B664" s="341"/>
      <c r="C664" s="341"/>
      <c r="D664" s="341"/>
      <c r="E664" s="342">
        <v>154</v>
      </c>
      <c r="F664" s="343">
        <v>226988.92891999998</v>
      </c>
      <c r="G664" s="344">
        <v>158606.84831999999</v>
      </c>
      <c r="H664" s="344">
        <v>385595.77724000002</v>
      </c>
      <c r="I664" s="344">
        <v>109426.43888</v>
      </c>
      <c r="J664" s="344">
        <v>82218.377359999999</v>
      </c>
      <c r="K664" s="344">
        <v>191644.81624000001</v>
      </c>
      <c r="L664" s="344">
        <v>160982.57827999999</v>
      </c>
      <c r="M664" s="344">
        <v>74802.00864</v>
      </c>
      <c r="N664" s="344">
        <v>235784.58691999997</v>
      </c>
      <c r="O664" s="344">
        <v>813025.18039999995</v>
      </c>
      <c r="P664" s="344">
        <v>6113981.5893599996</v>
      </c>
      <c r="Q664" s="344">
        <v>500056.75107</v>
      </c>
      <c r="R664" s="345">
        <v>6614038.3404299999</v>
      </c>
    </row>
    <row r="665" spans="1:18" s="315" customFormat="1" ht="13.5">
      <c r="A665" s="341"/>
      <c r="B665" s="341"/>
      <c r="C665" s="341"/>
      <c r="D665" s="341"/>
      <c r="E665" s="342">
        <v>294</v>
      </c>
      <c r="F665" s="343">
        <v>1993.2969900000001</v>
      </c>
      <c r="G665" s="344">
        <v>4542.0909699999993</v>
      </c>
      <c r="H665" s="344">
        <v>6535.38796</v>
      </c>
      <c r="I665" s="344">
        <v>39241.695570000003</v>
      </c>
      <c r="J665" s="344">
        <v>54509.100939999997</v>
      </c>
      <c r="K665" s="344">
        <v>93750.79651</v>
      </c>
      <c r="L665" s="344">
        <v>36434.391049999998</v>
      </c>
      <c r="M665" s="344">
        <v>53365.258350000004</v>
      </c>
      <c r="N665" s="344">
        <v>89799.649400000009</v>
      </c>
      <c r="O665" s="344">
        <v>190085.83387</v>
      </c>
      <c r="P665" s="344">
        <v>30119.124199999998</v>
      </c>
      <c r="Q665" s="344">
        <v>3589.27576</v>
      </c>
      <c r="R665" s="345">
        <v>33708.399960000002</v>
      </c>
    </row>
    <row r="666" spans="1:18" s="315" customFormat="1" ht="13.5">
      <c r="A666" s="341"/>
      <c r="B666" s="341"/>
      <c r="C666" s="341"/>
      <c r="D666" s="341"/>
      <c r="E666" s="342">
        <v>382</v>
      </c>
      <c r="F666" s="343">
        <v>138.42716000000001</v>
      </c>
      <c r="G666" s="344">
        <v>61.707749999999997</v>
      </c>
      <c r="H666" s="344">
        <v>200.13490999999999</v>
      </c>
      <c r="I666" s="344">
        <v>7490.8479699999998</v>
      </c>
      <c r="J666" s="344">
        <v>11408.22525</v>
      </c>
      <c r="K666" s="344">
        <v>18899.073219999998</v>
      </c>
      <c r="L666" s="344">
        <v>2494.7761700000001</v>
      </c>
      <c r="M666" s="344">
        <v>9108.8291199999985</v>
      </c>
      <c r="N666" s="344">
        <v>11603.60529</v>
      </c>
      <c r="O666" s="344">
        <v>30702.813420000002</v>
      </c>
      <c r="P666" s="344">
        <v>6483.3320800000001</v>
      </c>
      <c r="Q666" s="344">
        <v>651.76103000000001</v>
      </c>
      <c r="R666" s="345">
        <v>7135.0931100000007</v>
      </c>
    </row>
    <row r="667" spans="1:18" s="315" customFormat="1" ht="13.5">
      <c r="A667" s="341"/>
      <c r="B667" s="341"/>
      <c r="C667" s="341"/>
      <c r="D667" s="341"/>
      <c r="E667" s="342">
        <v>469</v>
      </c>
      <c r="F667" s="343">
        <v>247.93247</v>
      </c>
      <c r="G667" s="344">
        <v>1378.6094900000001</v>
      </c>
      <c r="H667" s="344">
        <v>1626.54196</v>
      </c>
      <c r="I667" s="344">
        <v>6366.3152300000002</v>
      </c>
      <c r="J667" s="344">
        <v>22240.17511</v>
      </c>
      <c r="K667" s="344">
        <v>28606.49034</v>
      </c>
      <c r="L667" s="344">
        <v>5628.8829599999999</v>
      </c>
      <c r="M667" s="344">
        <v>5061.5524000000005</v>
      </c>
      <c r="N667" s="344">
        <v>10690.435359999999</v>
      </c>
      <c r="O667" s="344">
        <v>40923.467659999995</v>
      </c>
      <c r="P667" s="344">
        <v>7972.7872600000001</v>
      </c>
      <c r="Q667" s="344">
        <v>1671.1304599999999</v>
      </c>
      <c r="R667" s="345">
        <v>9643.9177200000013</v>
      </c>
    </row>
    <row r="668" spans="1:18" s="315" customFormat="1" ht="13.5">
      <c r="A668" s="341"/>
      <c r="B668" s="341"/>
      <c r="C668" s="341"/>
      <c r="D668" s="341"/>
      <c r="E668" s="342">
        <v>360</v>
      </c>
      <c r="F668" s="343">
        <v>5095.2100099999998</v>
      </c>
      <c r="G668" s="344">
        <v>1666.0108400000001</v>
      </c>
      <c r="H668" s="344">
        <v>6761.2208499999997</v>
      </c>
      <c r="I668" s="344">
        <v>51567.058539999998</v>
      </c>
      <c r="J668" s="344">
        <v>40385.928979999997</v>
      </c>
      <c r="K668" s="344">
        <v>91952.987519999995</v>
      </c>
      <c r="L668" s="344">
        <v>61750.147880000004</v>
      </c>
      <c r="M668" s="344">
        <v>36146.197350000002</v>
      </c>
      <c r="N668" s="344">
        <v>97896.345230000006</v>
      </c>
      <c r="O668" s="344">
        <v>196610.55359999998</v>
      </c>
      <c r="P668" s="344">
        <v>65342.57675</v>
      </c>
      <c r="Q668" s="344">
        <v>18056.361860000001</v>
      </c>
      <c r="R668" s="345">
        <v>83398.938609999997</v>
      </c>
    </row>
    <row r="669" spans="1:18" s="315" customFormat="1" ht="13.5">
      <c r="A669" s="341"/>
      <c r="B669" s="341"/>
      <c r="C669" s="341"/>
      <c r="D669" s="336" t="s">
        <v>64</v>
      </c>
      <c r="E669" s="337">
        <v>301</v>
      </c>
      <c r="F669" s="338">
        <v>6162.6776799999998</v>
      </c>
      <c r="G669" s="339">
        <v>1143.98723</v>
      </c>
      <c r="H669" s="339">
        <v>7306.6649100000004</v>
      </c>
      <c r="I669" s="339">
        <v>47174.42209</v>
      </c>
      <c r="J669" s="339">
        <v>29018.704659999999</v>
      </c>
      <c r="K669" s="339">
        <v>76193.126749999996</v>
      </c>
      <c r="L669" s="339">
        <v>38114.391499999998</v>
      </c>
      <c r="M669" s="339">
        <v>13591.610189999999</v>
      </c>
      <c r="N669" s="339">
        <v>51706.001689999997</v>
      </c>
      <c r="O669" s="339">
        <v>135205.79334999999</v>
      </c>
      <c r="P669" s="339">
        <v>113828.87459000001</v>
      </c>
      <c r="Q669" s="339">
        <v>1418.4904899999999</v>
      </c>
      <c r="R669" s="340">
        <v>115247.36508</v>
      </c>
    </row>
    <row r="670" spans="1:18" s="315" customFormat="1" ht="13.5">
      <c r="A670" s="341"/>
      <c r="B670" s="341"/>
      <c r="C670" s="341"/>
      <c r="D670" s="341"/>
      <c r="E670" s="342">
        <v>362</v>
      </c>
      <c r="F670" s="343">
        <v>2162.5161499999999</v>
      </c>
      <c r="G670" s="344">
        <v>464.04753999999997</v>
      </c>
      <c r="H670" s="344">
        <v>2626.56369</v>
      </c>
      <c r="I670" s="344">
        <v>34165.944680000001</v>
      </c>
      <c r="J670" s="344">
        <v>23686.41288</v>
      </c>
      <c r="K670" s="344">
        <v>57852.357560000004</v>
      </c>
      <c r="L670" s="344">
        <v>33470.78817</v>
      </c>
      <c r="M670" s="344">
        <v>15400.374099999999</v>
      </c>
      <c r="N670" s="344">
        <v>48871.162270000001</v>
      </c>
      <c r="O670" s="344">
        <v>109350.08352</v>
      </c>
      <c r="P670" s="344">
        <v>29144.518090000001</v>
      </c>
      <c r="Q670" s="344">
        <v>515.74662000000001</v>
      </c>
      <c r="R670" s="345">
        <v>29660.264709999999</v>
      </c>
    </row>
    <row r="671" spans="1:18" s="315" customFormat="1" ht="13.5">
      <c r="A671" s="341"/>
      <c r="B671" s="341"/>
      <c r="C671" s="341"/>
      <c r="D671" s="341"/>
      <c r="E671" s="342">
        <v>519</v>
      </c>
      <c r="F671" s="343">
        <v>2778.50884</v>
      </c>
      <c r="G671" s="344">
        <v>202.36189000000002</v>
      </c>
      <c r="H671" s="344">
        <v>2980.8707300000001</v>
      </c>
      <c r="I671" s="344">
        <v>25961.42756</v>
      </c>
      <c r="J671" s="344">
        <v>11562.228710000001</v>
      </c>
      <c r="K671" s="344">
        <v>37523.656270000007</v>
      </c>
      <c r="L671" s="344">
        <v>31132.09389</v>
      </c>
      <c r="M671" s="344">
        <v>10246.879210000001</v>
      </c>
      <c r="N671" s="344">
        <v>41378.973100000003</v>
      </c>
      <c r="O671" s="344">
        <v>81883.50009999999</v>
      </c>
      <c r="P671" s="344">
        <v>16598.237089999999</v>
      </c>
      <c r="Q671" s="344">
        <v>824.09279000000004</v>
      </c>
      <c r="R671" s="345">
        <v>17422.329879999998</v>
      </c>
    </row>
    <row r="672" spans="1:18" s="315" customFormat="1" ht="13.5">
      <c r="A672" s="341"/>
      <c r="B672" s="341"/>
      <c r="C672" s="341"/>
      <c r="D672" s="336" t="s">
        <v>84</v>
      </c>
      <c r="E672" s="337">
        <v>350</v>
      </c>
      <c r="F672" s="338">
        <v>636.07240999999999</v>
      </c>
      <c r="G672" s="339">
        <v>0.495</v>
      </c>
      <c r="H672" s="339">
        <v>636.56741</v>
      </c>
      <c r="I672" s="339">
        <v>24142.641879999999</v>
      </c>
      <c r="J672" s="339">
        <v>14633.141710000002</v>
      </c>
      <c r="K672" s="339">
        <v>38775.783590000006</v>
      </c>
      <c r="L672" s="339">
        <v>15470.98308</v>
      </c>
      <c r="M672" s="339">
        <v>5921.0381799999996</v>
      </c>
      <c r="N672" s="339">
        <v>21392.021260000001</v>
      </c>
      <c r="O672" s="339">
        <v>60804.372259999996</v>
      </c>
      <c r="P672" s="339">
        <v>16292.42231</v>
      </c>
      <c r="Q672" s="339">
        <v>743.15869999999995</v>
      </c>
      <c r="R672" s="340">
        <v>17035.581010000002</v>
      </c>
    </row>
    <row r="673" spans="1:18" s="315" customFormat="1" ht="13.5">
      <c r="A673" s="341"/>
      <c r="B673" s="341"/>
      <c r="C673" s="341"/>
      <c r="D673" s="341"/>
      <c r="E673" s="342">
        <v>357</v>
      </c>
      <c r="F673" s="343">
        <v>5094.9808600000006</v>
      </c>
      <c r="G673" s="344">
        <v>101.99678999999999</v>
      </c>
      <c r="H673" s="344">
        <v>5196.9776500000007</v>
      </c>
      <c r="I673" s="344">
        <v>28793.363399999998</v>
      </c>
      <c r="J673" s="344">
        <v>13755.302009999999</v>
      </c>
      <c r="K673" s="344">
        <v>42548.665409999994</v>
      </c>
      <c r="L673" s="344">
        <v>24094.144090000002</v>
      </c>
      <c r="M673" s="344">
        <v>8234.9929699999993</v>
      </c>
      <c r="N673" s="344">
        <v>32329.137059999997</v>
      </c>
      <c r="O673" s="344">
        <v>80074.78012000001</v>
      </c>
      <c r="P673" s="344">
        <v>75910.273910000004</v>
      </c>
      <c r="Q673" s="344">
        <v>3479.0322099999998</v>
      </c>
      <c r="R673" s="345">
        <v>79389.306120000008</v>
      </c>
    </row>
    <row r="674" spans="1:18" s="315" customFormat="1" ht="13.5">
      <c r="A674" s="341"/>
      <c r="B674" s="341"/>
      <c r="C674" s="341"/>
      <c r="D674" s="341"/>
      <c r="E674" s="342">
        <v>568</v>
      </c>
      <c r="F674" s="343">
        <v>1299.04207</v>
      </c>
      <c r="G674" s="344">
        <v>211.16388000000001</v>
      </c>
      <c r="H674" s="344">
        <v>1510.20595</v>
      </c>
      <c r="I674" s="344">
        <v>30517.74741</v>
      </c>
      <c r="J674" s="344">
        <v>19082.100149999998</v>
      </c>
      <c r="K674" s="344">
        <v>49599.847560000002</v>
      </c>
      <c r="L674" s="344">
        <v>39314.451070000003</v>
      </c>
      <c r="M674" s="344">
        <v>12199.260289999998</v>
      </c>
      <c r="N674" s="344">
        <v>51513.711360000001</v>
      </c>
      <c r="O674" s="344">
        <v>102623.76487</v>
      </c>
      <c r="P674" s="344">
        <v>46271.947509999998</v>
      </c>
      <c r="Q674" s="344">
        <v>541.01460999999995</v>
      </c>
      <c r="R674" s="345">
        <v>46812.962119999997</v>
      </c>
    </row>
    <row r="675" spans="1:18" s="315" customFormat="1" ht="13.5">
      <c r="A675" s="341"/>
      <c r="B675" s="341"/>
      <c r="C675" s="341"/>
      <c r="D675" s="336" t="s">
        <v>276</v>
      </c>
      <c r="E675" s="337">
        <v>168</v>
      </c>
      <c r="F675" s="338">
        <v>3340.0161499999999</v>
      </c>
      <c r="G675" s="339">
        <v>1701.82455</v>
      </c>
      <c r="H675" s="339">
        <v>5041.8406999999997</v>
      </c>
      <c r="I675" s="339">
        <v>30875.15206</v>
      </c>
      <c r="J675" s="339">
        <v>16740.133699999998</v>
      </c>
      <c r="K675" s="339">
        <v>47615.285759999999</v>
      </c>
      <c r="L675" s="339">
        <v>36868.487340000007</v>
      </c>
      <c r="M675" s="339">
        <v>11752.307419999999</v>
      </c>
      <c r="N675" s="339">
        <v>48620.794759999997</v>
      </c>
      <c r="O675" s="339">
        <v>101277.92122</v>
      </c>
      <c r="P675" s="339">
        <v>20054.572690000001</v>
      </c>
      <c r="Q675" s="339">
        <v>1613.07106</v>
      </c>
      <c r="R675" s="340">
        <v>21667.643749999999</v>
      </c>
    </row>
    <row r="676" spans="1:18" s="315" customFormat="1" ht="13.5">
      <c r="A676" s="341"/>
      <c r="B676" s="341"/>
      <c r="C676" s="341"/>
      <c r="D676" s="341"/>
      <c r="E676" s="342">
        <v>411</v>
      </c>
      <c r="F676" s="343">
        <v>2365.2530699999998</v>
      </c>
      <c r="G676" s="344">
        <v>4280.9259299999994</v>
      </c>
      <c r="H676" s="344">
        <v>6646.1790000000001</v>
      </c>
      <c r="I676" s="344">
        <v>40143.814079999996</v>
      </c>
      <c r="J676" s="344">
        <v>23258.452289999997</v>
      </c>
      <c r="K676" s="344">
        <v>63402.266369999998</v>
      </c>
      <c r="L676" s="344">
        <v>35489.761310000002</v>
      </c>
      <c r="M676" s="344">
        <v>16010.53644</v>
      </c>
      <c r="N676" s="344">
        <v>51500.297749999998</v>
      </c>
      <c r="O676" s="344">
        <v>121548.74312</v>
      </c>
      <c r="P676" s="344">
        <v>28846.28687</v>
      </c>
      <c r="Q676" s="344">
        <v>1137.82527</v>
      </c>
      <c r="R676" s="345">
        <v>29984.112140000001</v>
      </c>
    </row>
    <row r="677" spans="1:18" s="315" customFormat="1" ht="13.5">
      <c r="A677" s="341"/>
      <c r="B677" s="341"/>
      <c r="C677" s="341"/>
      <c r="D677" s="341"/>
      <c r="E677" s="342">
        <v>346</v>
      </c>
      <c r="F677" s="343">
        <v>3204.3190800000002</v>
      </c>
      <c r="G677" s="344">
        <v>533.50341000000003</v>
      </c>
      <c r="H677" s="344">
        <v>3737.82249</v>
      </c>
      <c r="I677" s="344">
        <v>31194.14863</v>
      </c>
      <c r="J677" s="344">
        <v>20155.04365</v>
      </c>
      <c r="K677" s="344">
        <v>51349.192280000003</v>
      </c>
      <c r="L677" s="344">
        <v>30535.29392</v>
      </c>
      <c r="M677" s="344">
        <v>11881.735339999999</v>
      </c>
      <c r="N677" s="344">
        <v>42417.029259999996</v>
      </c>
      <c r="O677" s="344">
        <v>97504.044030000005</v>
      </c>
      <c r="P677" s="344">
        <v>19290.736510000002</v>
      </c>
      <c r="Q677" s="344">
        <v>601.05220999999995</v>
      </c>
      <c r="R677" s="345">
        <v>19891.78872</v>
      </c>
    </row>
    <row r="678" spans="1:18" s="315" customFormat="1" ht="13.5">
      <c r="A678" s="341"/>
      <c r="B678" s="341"/>
      <c r="C678" s="341"/>
      <c r="D678" s="336" t="s">
        <v>68</v>
      </c>
      <c r="E678" s="337">
        <v>157</v>
      </c>
      <c r="F678" s="338">
        <v>14815.44326</v>
      </c>
      <c r="G678" s="339">
        <v>3670.08754</v>
      </c>
      <c r="H678" s="339">
        <v>18485.5308</v>
      </c>
      <c r="I678" s="339">
        <v>45033.402249999999</v>
      </c>
      <c r="J678" s="339">
        <v>46225.739119999998</v>
      </c>
      <c r="K678" s="339">
        <v>91259.141369999998</v>
      </c>
      <c r="L678" s="339">
        <v>43493.383670000003</v>
      </c>
      <c r="M678" s="339">
        <v>32274.798409999999</v>
      </c>
      <c r="N678" s="339">
        <v>75768.182079999999</v>
      </c>
      <c r="O678" s="339">
        <v>185512.85425</v>
      </c>
      <c r="P678" s="339">
        <v>53090.678630000002</v>
      </c>
      <c r="Q678" s="339">
        <v>5068.6095400000004</v>
      </c>
      <c r="R678" s="340">
        <v>58159.28817</v>
      </c>
    </row>
    <row r="679" spans="1:18" s="315" customFormat="1" ht="13.5">
      <c r="A679" s="341"/>
      <c r="B679" s="341"/>
      <c r="C679" s="341"/>
      <c r="D679" s="341"/>
      <c r="E679" s="342">
        <v>329</v>
      </c>
      <c r="F679" s="343">
        <v>2127.2239300000001</v>
      </c>
      <c r="G679" s="344">
        <v>4901.3724900000007</v>
      </c>
      <c r="H679" s="344">
        <v>7028.5964199999999</v>
      </c>
      <c r="I679" s="344">
        <v>65772.616750000001</v>
      </c>
      <c r="J679" s="344">
        <v>59332.016909999998</v>
      </c>
      <c r="K679" s="344">
        <v>125104.63365999999</v>
      </c>
      <c r="L679" s="344">
        <v>79404.531489999994</v>
      </c>
      <c r="M679" s="344">
        <v>48803.08296</v>
      </c>
      <c r="N679" s="344">
        <v>128207.61445000001</v>
      </c>
      <c r="O679" s="344">
        <v>260340.84453</v>
      </c>
      <c r="P679" s="344">
        <v>74680.730869999999</v>
      </c>
      <c r="Q679" s="344">
        <v>4255.1811399999997</v>
      </c>
      <c r="R679" s="345">
        <v>78935.91201</v>
      </c>
    </row>
    <row r="680" spans="1:18" s="315" customFormat="1" ht="13.5">
      <c r="A680" s="341"/>
      <c r="B680" s="341"/>
      <c r="C680" s="341"/>
      <c r="D680" s="336" t="s">
        <v>83</v>
      </c>
      <c r="E680" s="337">
        <v>124</v>
      </c>
      <c r="F680" s="338">
        <v>19889.346280000002</v>
      </c>
      <c r="G680" s="339">
        <v>4594.4168799999998</v>
      </c>
      <c r="H680" s="339">
        <v>24483.763159999999</v>
      </c>
      <c r="I680" s="339">
        <v>61137.928220000002</v>
      </c>
      <c r="J680" s="339">
        <v>28557.416140000001</v>
      </c>
      <c r="K680" s="339">
        <v>89695.344360000003</v>
      </c>
      <c r="L680" s="339">
        <v>57084.172829999996</v>
      </c>
      <c r="M680" s="339">
        <v>30493.21687</v>
      </c>
      <c r="N680" s="339">
        <v>87577.3897</v>
      </c>
      <c r="O680" s="339">
        <v>201756.49721999999</v>
      </c>
      <c r="P680" s="339">
        <v>132196.17912000002</v>
      </c>
      <c r="Q680" s="339">
        <v>11386.318640000001</v>
      </c>
      <c r="R680" s="340">
        <v>143582.49776</v>
      </c>
    </row>
    <row r="681" spans="1:18" s="315" customFormat="1" ht="13.5">
      <c r="A681" s="341"/>
      <c r="B681" s="341"/>
      <c r="C681" s="341"/>
      <c r="D681" s="336" t="s">
        <v>69</v>
      </c>
      <c r="E681" s="337">
        <v>160</v>
      </c>
      <c r="F681" s="338">
        <v>30005.438320000001</v>
      </c>
      <c r="G681" s="339">
        <v>32204.764489999998</v>
      </c>
      <c r="H681" s="339">
        <v>62210.202810000003</v>
      </c>
      <c r="I681" s="339">
        <v>98453.61735</v>
      </c>
      <c r="J681" s="339">
        <v>119127.4025</v>
      </c>
      <c r="K681" s="339">
        <v>217581.01984999998</v>
      </c>
      <c r="L681" s="339">
        <v>94584.328989999995</v>
      </c>
      <c r="M681" s="339">
        <v>112489.44736000001</v>
      </c>
      <c r="N681" s="339">
        <v>207073.77635</v>
      </c>
      <c r="O681" s="339">
        <v>486864.99900999997</v>
      </c>
      <c r="P681" s="339">
        <v>82899.043030000001</v>
      </c>
      <c r="Q681" s="339">
        <v>78895.829299999998</v>
      </c>
      <c r="R681" s="340">
        <v>161794.87233000001</v>
      </c>
    </row>
    <row r="682" spans="1:18" s="315" customFormat="1" ht="13.5">
      <c r="A682" s="341"/>
      <c r="B682" s="341"/>
      <c r="C682" s="341"/>
      <c r="D682" s="341"/>
      <c r="E682" s="342">
        <v>161</v>
      </c>
      <c r="F682" s="343">
        <v>8696.2445000000007</v>
      </c>
      <c r="G682" s="344">
        <v>10393.572689999999</v>
      </c>
      <c r="H682" s="344">
        <v>19089.817190000002</v>
      </c>
      <c r="I682" s="344">
        <v>41444.326580000001</v>
      </c>
      <c r="J682" s="344">
        <v>70986.975819999992</v>
      </c>
      <c r="K682" s="344">
        <v>112431.3024</v>
      </c>
      <c r="L682" s="344">
        <v>52648.361210000003</v>
      </c>
      <c r="M682" s="344">
        <v>60853.852290000003</v>
      </c>
      <c r="N682" s="344">
        <v>113502.2135</v>
      </c>
      <c r="O682" s="344">
        <v>245023.33309</v>
      </c>
      <c r="P682" s="344">
        <v>76376.219859999997</v>
      </c>
      <c r="Q682" s="344">
        <v>6869.4842900000003</v>
      </c>
      <c r="R682" s="345">
        <v>83245.704150000005</v>
      </c>
    </row>
    <row r="683" spans="1:18" s="315" customFormat="1" ht="13.5">
      <c r="A683" s="341"/>
      <c r="B683" s="341"/>
      <c r="C683" s="341"/>
      <c r="D683" s="341"/>
      <c r="E683" s="342">
        <v>243</v>
      </c>
      <c r="F683" s="343">
        <v>411.87536</v>
      </c>
      <c r="G683" s="344">
        <v>2398.1297799999998</v>
      </c>
      <c r="H683" s="344">
        <v>2810.0051400000002</v>
      </c>
      <c r="I683" s="344">
        <v>51857.065329999998</v>
      </c>
      <c r="J683" s="344">
        <v>69209.594340000011</v>
      </c>
      <c r="K683" s="344">
        <v>121066.65967000001</v>
      </c>
      <c r="L683" s="344">
        <v>44980.281459999998</v>
      </c>
      <c r="M683" s="344">
        <v>45698.381569999998</v>
      </c>
      <c r="N683" s="344">
        <v>90678.663029999996</v>
      </c>
      <c r="O683" s="344">
        <v>214555.32784000001</v>
      </c>
      <c r="P683" s="344">
        <v>113241.00169</v>
      </c>
      <c r="Q683" s="344">
        <v>2917.8002200000001</v>
      </c>
      <c r="R683" s="345">
        <v>116158.80190999999</v>
      </c>
    </row>
    <row r="684" spans="1:18" s="315" customFormat="1" ht="13.5">
      <c r="A684" s="341"/>
      <c r="B684" s="341"/>
      <c r="C684" s="341"/>
      <c r="D684" s="341"/>
      <c r="E684" s="342">
        <v>254</v>
      </c>
      <c r="F684" s="343">
        <v>7392.7144100000005</v>
      </c>
      <c r="G684" s="344">
        <v>6386.7265099999995</v>
      </c>
      <c r="H684" s="344">
        <v>13779.440919999999</v>
      </c>
      <c r="I684" s="344">
        <v>74688.026540000006</v>
      </c>
      <c r="J684" s="344">
        <v>71006.114279999994</v>
      </c>
      <c r="K684" s="344">
        <v>145694.14082</v>
      </c>
      <c r="L684" s="344">
        <v>70923.049650000001</v>
      </c>
      <c r="M684" s="344">
        <v>61276.55659</v>
      </c>
      <c r="N684" s="344">
        <v>132199.60623999999</v>
      </c>
      <c r="O684" s="344">
        <v>291673.18798000005</v>
      </c>
      <c r="P684" s="344">
        <v>61516.65683</v>
      </c>
      <c r="Q684" s="344">
        <v>6677.1971100000001</v>
      </c>
      <c r="R684" s="345">
        <v>68193.853940000001</v>
      </c>
    </row>
    <row r="685" spans="1:18" s="315" customFormat="1" ht="13.5">
      <c r="A685" s="341"/>
      <c r="B685" s="341"/>
      <c r="C685" s="341"/>
      <c r="D685" s="341"/>
      <c r="E685" s="342">
        <v>338</v>
      </c>
      <c r="F685" s="343">
        <v>3.3475100000000002</v>
      </c>
      <c r="G685" s="344">
        <v>64.324790000000007</v>
      </c>
      <c r="H685" s="344">
        <v>67.672300000000007</v>
      </c>
      <c r="I685" s="344">
        <v>12670.09908</v>
      </c>
      <c r="J685" s="344">
        <v>18163.58209</v>
      </c>
      <c r="K685" s="344">
        <v>30833.681170000003</v>
      </c>
      <c r="L685" s="344">
        <v>6833.2854100000004</v>
      </c>
      <c r="M685" s="344">
        <v>4652.8136399999994</v>
      </c>
      <c r="N685" s="344">
        <v>11486.099050000001</v>
      </c>
      <c r="O685" s="344">
        <v>42387.452520000006</v>
      </c>
      <c r="P685" s="344">
        <v>6615.19553</v>
      </c>
      <c r="Q685" s="344">
        <v>924.08226999999999</v>
      </c>
      <c r="R685" s="345">
        <v>7539.2777999999998</v>
      </c>
    </row>
    <row r="686" spans="1:18" s="315" customFormat="1" ht="13.5">
      <c r="A686" s="341"/>
      <c r="B686" s="341"/>
      <c r="C686" s="341"/>
      <c r="D686" s="341"/>
      <c r="E686" s="342">
        <v>381</v>
      </c>
      <c r="F686" s="343">
        <v>523.40546999999992</v>
      </c>
      <c r="G686" s="344">
        <v>3142.60133</v>
      </c>
      <c r="H686" s="344">
        <v>3666.0067999999997</v>
      </c>
      <c r="I686" s="344">
        <v>19175.339769999999</v>
      </c>
      <c r="J686" s="344">
        <v>14019.243970000001</v>
      </c>
      <c r="K686" s="344">
        <v>33194.583740000002</v>
      </c>
      <c r="L686" s="344">
        <v>9565.7333200000012</v>
      </c>
      <c r="M686" s="344">
        <v>14468.136199999999</v>
      </c>
      <c r="N686" s="344">
        <v>24033.86952</v>
      </c>
      <c r="O686" s="344">
        <v>60894.460060000005</v>
      </c>
      <c r="P686" s="344">
        <v>13274.74322</v>
      </c>
      <c r="Q686" s="344">
        <v>2374.3317700000002</v>
      </c>
      <c r="R686" s="345">
        <v>15649.074990000001</v>
      </c>
    </row>
    <row r="687" spans="1:18" s="315" customFormat="1" ht="13.5">
      <c r="A687" s="341"/>
      <c r="B687" s="341"/>
      <c r="C687" s="341"/>
      <c r="D687" s="336" t="s">
        <v>86</v>
      </c>
      <c r="E687" s="337">
        <v>435</v>
      </c>
      <c r="F687" s="338">
        <v>2231.3495699999999</v>
      </c>
      <c r="G687" s="339">
        <v>325.66439000000003</v>
      </c>
      <c r="H687" s="339">
        <v>2557.0139599999998</v>
      </c>
      <c r="I687" s="339">
        <v>42846.204749999997</v>
      </c>
      <c r="J687" s="339">
        <v>15702.148369999999</v>
      </c>
      <c r="K687" s="339">
        <v>58548.35312</v>
      </c>
      <c r="L687" s="339">
        <v>30994.122440000003</v>
      </c>
      <c r="M687" s="339">
        <v>7692.2668899999999</v>
      </c>
      <c r="N687" s="339">
        <v>38686.389329999998</v>
      </c>
      <c r="O687" s="339">
        <v>99791.756410000002</v>
      </c>
      <c r="P687" s="339">
        <v>25845.23386</v>
      </c>
      <c r="Q687" s="339">
        <v>1642.9707700000001</v>
      </c>
      <c r="R687" s="340">
        <v>27488.20463</v>
      </c>
    </row>
    <row r="688" spans="1:18" s="315" customFormat="1" ht="13.5">
      <c r="A688" s="341"/>
      <c r="B688" s="341"/>
      <c r="C688" s="341"/>
      <c r="D688" s="336" t="s">
        <v>77</v>
      </c>
      <c r="E688" s="337">
        <v>285</v>
      </c>
      <c r="F688" s="338">
        <v>3135.55348</v>
      </c>
      <c r="G688" s="339">
        <v>846.03218000000004</v>
      </c>
      <c r="H688" s="339">
        <v>3981.5856600000002</v>
      </c>
      <c r="I688" s="339">
        <v>60259.642390000001</v>
      </c>
      <c r="J688" s="339">
        <v>37660.995240000004</v>
      </c>
      <c r="K688" s="339">
        <v>97920.637629999997</v>
      </c>
      <c r="L688" s="339">
        <v>70937.684459999989</v>
      </c>
      <c r="M688" s="339">
        <v>26235.875769999999</v>
      </c>
      <c r="N688" s="339">
        <v>97173.560230000003</v>
      </c>
      <c r="O688" s="339">
        <v>199075.78352</v>
      </c>
      <c r="P688" s="339">
        <v>37168.239799999996</v>
      </c>
      <c r="Q688" s="339">
        <v>3593.5952900000002</v>
      </c>
      <c r="R688" s="340">
        <v>40761.83509</v>
      </c>
    </row>
    <row r="689" spans="1:18" s="315" customFormat="1" ht="13.5">
      <c r="A689" s="341"/>
      <c r="B689" s="341"/>
      <c r="C689" s="341"/>
      <c r="D689" s="341"/>
      <c r="E689" s="342">
        <v>505</v>
      </c>
      <c r="F689" s="343">
        <v>5315.4476799999993</v>
      </c>
      <c r="G689" s="344">
        <v>901.49032</v>
      </c>
      <c r="H689" s="344">
        <v>6216.9380000000001</v>
      </c>
      <c r="I689" s="344">
        <v>53313.048969999996</v>
      </c>
      <c r="J689" s="344">
        <v>30273.081289999998</v>
      </c>
      <c r="K689" s="344">
        <v>83586.130260000005</v>
      </c>
      <c r="L689" s="344">
        <v>57149.398590000004</v>
      </c>
      <c r="M689" s="344">
        <v>24405.279690000003</v>
      </c>
      <c r="N689" s="344">
        <v>81554.678280000007</v>
      </c>
      <c r="O689" s="344">
        <v>171357.74653999999</v>
      </c>
      <c r="P689" s="344">
        <v>42551.666669999999</v>
      </c>
      <c r="Q689" s="344">
        <v>3544.0071499999999</v>
      </c>
      <c r="R689" s="345">
        <v>46095.673820000004</v>
      </c>
    </row>
    <row r="690" spans="1:18" s="315" customFormat="1" ht="13.5">
      <c r="A690" s="341"/>
      <c r="B690" s="341"/>
      <c r="C690" s="341"/>
      <c r="D690" s="341"/>
      <c r="E690" s="342">
        <v>423</v>
      </c>
      <c r="F690" s="343">
        <v>586.21801000000005</v>
      </c>
      <c r="G690" s="344">
        <v>1722.0489700000001</v>
      </c>
      <c r="H690" s="344">
        <v>2308.2669799999999</v>
      </c>
      <c r="I690" s="344">
        <v>16452.84348</v>
      </c>
      <c r="J690" s="344">
        <v>9661.4298200000012</v>
      </c>
      <c r="K690" s="344">
        <v>26114.273300000001</v>
      </c>
      <c r="L690" s="344">
        <v>5440.6219299999993</v>
      </c>
      <c r="M690" s="344">
        <v>1728.61112</v>
      </c>
      <c r="N690" s="344">
        <v>7169.2330499999998</v>
      </c>
      <c r="O690" s="344">
        <v>35591.773329999996</v>
      </c>
      <c r="P690" s="344">
        <v>6521.7105000000001</v>
      </c>
      <c r="Q690" s="344">
        <v>838.17959999999994</v>
      </c>
      <c r="R690" s="345">
        <v>7359.8900999999996</v>
      </c>
    </row>
    <row r="691" spans="1:18" s="315" customFormat="1" ht="13.5">
      <c r="A691" s="341"/>
      <c r="B691" s="341"/>
      <c r="C691" s="341"/>
      <c r="D691" s="336" t="s">
        <v>53</v>
      </c>
      <c r="E691" s="337">
        <v>444</v>
      </c>
      <c r="F691" s="338">
        <v>1996.4394</v>
      </c>
      <c r="G691" s="339">
        <v>1880.90886</v>
      </c>
      <c r="H691" s="339">
        <v>3877.3482599999998</v>
      </c>
      <c r="I691" s="339">
        <v>18906.981359999998</v>
      </c>
      <c r="J691" s="339">
        <v>10270.2091</v>
      </c>
      <c r="K691" s="339">
        <v>29177.190460000002</v>
      </c>
      <c r="L691" s="339">
        <v>16014.09706</v>
      </c>
      <c r="M691" s="339">
        <v>4920.5362400000004</v>
      </c>
      <c r="N691" s="339">
        <v>20934.633300000001</v>
      </c>
      <c r="O691" s="339">
        <v>53989.172020000005</v>
      </c>
      <c r="P691" s="339">
        <v>11298.62175</v>
      </c>
      <c r="Q691" s="339">
        <v>1343.0792799999999</v>
      </c>
      <c r="R691" s="340">
        <v>12641.70103</v>
      </c>
    </row>
    <row r="692" spans="1:18" s="315" customFormat="1" ht="13.5">
      <c r="A692" s="341"/>
      <c r="B692" s="341"/>
      <c r="C692" s="341"/>
      <c r="D692" s="341"/>
      <c r="E692" s="342">
        <v>551</v>
      </c>
      <c r="F692" s="343">
        <v>1874.38455</v>
      </c>
      <c r="G692" s="344">
        <v>132.11471</v>
      </c>
      <c r="H692" s="344">
        <v>2006.49926</v>
      </c>
      <c r="I692" s="344">
        <v>33200.96299</v>
      </c>
      <c r="J692" s="344">
        <v>21852.226999999999</v>
      </c>
      <c r="K692" s="344">
        <v>55053.189989999999</v>
      </c>
      <c r="L692" s="344">
        <v>43501.42553</v>
      </c>
      <c r="M692" s="344">
        <v>17440.41489</v>
      </c>
      <c r="N692" s="344">
        <v>60941.84042</v>
      </c>
      <c r="O692" s="344">
        <v>118001.52967</v>
      </c>
      <c r="P692" s="344">
        <v>33030.035519999998</v>
      </c>
      <c r="Q692" s="344">
        <v>1130.35673</v>
      </c>
      <c r="R692" s="345">
        <v>34160.392249999997</v>
      </c>
    </row>
    <row r="693" spans="1:18" s="315" customFormat="1" ht="13.5">
      <c r="A693" s="341"/>
      <c r="B693" s="341"/>
      <c r="C693" s="341"/>
      <c r="D693" s="336" t="s">
        <v>278</v>
      </c>
      <c r="E693" s="337">
        <v>188</v>
      </c>
      <c r="F693" s="338">
        <v>3113.27729</v>
      </c>
      <c r="G693" s="339">
        <v>3213.8516800000002</v>
      </c>
      <c r="H693" s="339">
        <v>6327.1289699999998</v>
      </c>
      <c r="I693" s="339">
        <v>41742.640180000002</v>
      </c>
      <c r="J693" s="339">
        <v>39812.50561</v>
      </c>
      <c r="K693" s="339">
        <v>81555.14579000001</v>
      </c>
      <c r="L693" s="339">
        <v>52756.322340000006</v>
      </c>
      <c r="M693" s="339">
        <v>35199.432270000005</v>
      </c>
      <c r="N693" s="339">
        <v>87955.754610000004</v>
      </c>
      <c r="O693" s="339">
        <v>175838.02937</v>
      </c>
      <c r="P693" s="339">
        <v>26784.554899999999</v>
      </c>
      <c r="Q693" s="339">
        <v>2456.70219</v>
      </c>
      <c r="R693" s="340">
        <v>29241.257089999999</v>
      </c>
    </row>
    <row r="694" spans="1:18" s="315" customFormat="1" ht="13.5">
      <c r="A694" s="341"/>
      <c r="B694" s="341"/>
      <c r="C694" s="341"/>
      <c r="D694" s="336" t="s">
        <v>54</v>
      </c>
      <c r="E694" s="337">
        <v>466</v>
      </c>
      <c r="F694" s="338">
        <v>1198.4152199999999</v>
      </c>
      <c r="G694" s="339">
        <v>920.12032999999997</v>
      </c>
      <c r="H694" s="339">
        <v>2118.5355499999996</v>
      </c>
      <c r="I694" s="339">
        <v>21134.879949999999</v>
      </c>
      <c r="J694" s="339">
        <v>20461.407579999999</v>
      </c>
      <c r="K694" s="339">
        <v>41596.287530000001</v>
      </c>
      <c r="L694" s="339">
        <v>28408.245219999997</v>
      </c>
      <c r="M694" s="339">
        <v>10292.108960000001</v>
      </c>
      <c r="N694" s="339">
        <v>38700.354180000002</v>
      </c>
      <c r="O694" s="339">
        <v>82415.177260000011</v>
      </c>
      <c r="P694" s="339">
        <v>17405.531329999998</v>
      </c>
      <c r="Q694" s="339">
        <v>1167.9927</v>
      </c>
      <c r="R694" s="340">
        <v>18573.52403</v>
      </c>
    </row>
    <row r="695" spans="1:18" s="315" customFormat="1" ht="13.5">
      <c r="A695" s="341"/>
      <c r="B695" s="341"/>
      <c r="C695" s="341"/>
      <c r="D695" s="341"/>
      <c r="E695" s="342">
        <v>473</v>
      </c>
      <c r="F695" s="343">
        <v>131.86717000000002</v>
      </c>
      <c r="G695" s="344">
        <v>977.22274000000004</v>
      </c>
      <c r="H695" s="344">
        <v>1109.0899099999999</v>
      </c>
      <c r="I695" s="344">
        <v>32609.7356</v>
      </c>
      <c r="J695" s="344">
        <v>27427.813469999997</v>
      </c>
      <c r="K695" s="344">
        <v>60037.549070000001</v>
      </c>
      <c r="L695" s="344">
        <v>35340.323469999996</v>
      </c>
      <c r="M695" s="344">
        <v>14626.342419999999</v>
      </c>
      <c r="N695" s="344">
        <v>49966.665890000004</v>
      </c>
      <c r="O695" s="344">
        <v>111113.30487000001</v>
      </c>
      <c r="P695" s="344">
        <v>34653.657469999998</v>
      </c>
      <c r="Q695" s="344">
        <v>20698.451590000001</v>
      </c>
      <c r="R695" s="345">
        <v>55352.109060000003</v>
      </c>
    </row>
    <row r="696" spans="1:18" s="315" customFormat="1" ht="13.5">
      <c r="A696" s="341"/>
      <c r="B696" s="341"/>
      <c r="C696" s="341"/>
      <c r="D696" s="336" t="s">
        <v>279</v>
      </c>
      <c r="E696" s="337">
        <v>387</v>
      </c>
      <c r="F696" s="338">
        <v>2346.9308799999999</v>
      </c>
      <c r="G696" s="339">
        <v>165.90698</v>
      </c>
      <c r="H696" s="339">
        <v>2512.8378600000001</v>
      </c>
      <c r="I696" s="339">
        <v>26319.619320000002</v>
      </c>
      <c r="J696" s="339">
        <v>22185.86436</v>
      </c>
      <c r="K696" s="339">
        <v>48505.483679999998</v>
      </c>
      <c r="L696" s="339">
        <v>20333.38941</v>
      </c>
      <c r="M696" s="339">
        <v>10828.836359999999</v>
      </c>
      <c r="N696" s="339">
        <v>31162.225770000001</v>
      </c>
      <c r="O696" s="339">
        <v>82180.547310000009</v>
      </c>
      <c r="P696" s="339">
        <v>19058.006140000001</v>
      </c>
      <c r="Q696" s="339">
        <v>896.68471</v>
      </c>
      <c r="R696" s="340">
        <v>19954.690850000003</v>
      </c>
    </row>
    <row r="697" spans="1:18" s="315" customFormat="1" ht="13.5">
      <c r="A697" s="341"/>
      <c r="B697" s="341"/>
      <c r="C697" s="341"/>
      <c r="D697" s="336" t="s">
        <v>52</v>
      </c>
      <c r="E697" s="337">
        <v>309</v>
      </c>
      <c r="F697" s="338">
        <v>133.27895999999998</v>
      </c>
      <c r="G697" s="339">
        <v>135.58783</v>
      </c>
      <c r="H697" s="339">
        <v>268.86678999999998</v>
      </c>
      <c r="I697" s="339">
        <v>19603.505710000001</v>
      </c>
      <c r="J697" s="339">
        <v>23840.757160000001</v>
      </c>
      <c r="K697" s="339">
        <v>43444.262869999999</v>
      </c>
      <c r="L697" s="339">
        <v>23042.717190000003</v>
      </c>
      <c r="M697" s="339">
        <v>21426.031469999998</v>
      </c>
      <c r="N697" s="339">
        <v>44468.748659999997</v>
      </c>
      <c r="O697" s="339">
        <v>88181.878319999989</v>
      </c>
      <c r="P697" s="339">
        <v>14135.32994</v>
      </c>
      <c r="Q697" s="339">
        <v>1484.4748100000002</v>
      </c>
      <c r="R697" s="340">
        <v>15619.804749999999</v>
      </c>
    </row>
    <row r="698" spans="1:18" s="315" customFormat="1" ht="13.5">
      <c r="A698" s="341"/>
      <c r="B698" s="336" t="s">
        <v>17</v>
      </c>
      <c r="C698" s="336" t="s">
        <v>283</v>
      </c>
      <c r="D698" s="336" t="s">
        <v>284</v>
      </c>
      <c r="E698" s="337">
        <v>37</v>
      </c>
      <c r="F698" s="338">
        <v>45774.894529999998</v>
      </c>
      <c r="G698" s="339">
        <v>23833.676289999999</v>
      </c>
      <c r="H698" s="339">
        <v>69608.570819999994</v>
      </c>
      <c r="I698" s="339">
        <v>46038.530039999998</v>
      </c>
      <c r="J698" s="339">
        <v>10819.36598</v>
      </c>
      <c r="K698" s="339">
        <v>56857.89602</v>
      </c>
      <c r="L698" s="339">
        <v>31920.24482</v>
      </c>
      <c r="M698" s="339">
        <v>11424.48798</v>
      </c>
      <c r="N698" s="339">
        <v>43344.732799999998</v>
      </c>
      <c r="O698" s="339">
        <v>169811.19963999998</v>
      </c>
      <c r="P698" s="339">
        <v>244909.51330000002</v>
      </c>
      <c r="Q698" s="339">
        <v>2918.6886099999997</v>
      </c>
      <c r="R698" s="340">
        <v>247828.20191</v>
      </c>
    </row>
    <row r="699" spans="1:18" s="315" customFormat="1" ht="13.5">
      <c r="A699" s="341"/>
      <c r="B699" s="341"/>
      <c r="C699" s="341"/>
      <c r="D699" s="341"/>
      <c r="E699" s="342">
        <v>572</v>
      </c>
      <c r="F699" s="343">
        <v>0</v>
      </c>
      <c r="G699" s="344">
        <v>0</v>
      </c>
      <c r="H699" s="344">
        <v>0</v>
      </c>
      <c r="I699" s="344">
        <v>135.39896999999999</v>
      </c>
      <c r="J699" s="344">
        <v>39.09028</v>
      </c>
      <c r="K699" s="344">
        <v>174.48925</v>
      </c>
      <c r="L699" s="344">
        <v>193.33329999999998</v>
      </c>
      <c r="M699" s="344">
        <v>0</v>
      </c>
      <c r="N699" s="344">
        <v>193.33329999999998</v>
      </c>
      <c r="O699" s="344">
        <v>367.82254999999998</v>
      </c>
      <c r="P699" s="344">
        <v>846.87431000000004</v>
      </c>
      <c r="Q699" s="344">
        <v>7.9068100000000001</v>
      </c>
      <c r="R699" s="345">
        <v>854.78111999999999</v>
      </c>
    </row>
    <row r="700" spans="1:18" s="315" customFormat="1" ht="13.5">
      <c r="A700" s="341"/>
      <c r="B700" s="336" t="s">
        <v>18</v>
      </c>
      <c r="C700" s="336" t="s">
        <v>286</v>
      </c>
      <c r="D700" s="336" t="s">
        <v>286</v>
      </c>
      <c r="E700" s="337">
        <v>375</v>
      </c>
      <c r="F700" s="338">
        <v>46812.484630000006</v>
      </c>
      <c r="G700" s="339">
        <v>1919.6783600000001</v>
      </c>
      <c r="H700" s="339">
        <v>48732.162990000004</v>
      </c>
      <c r="I700" s="339">
        <v>27299.740969999999</v>
      </c>
      <c r="J700" s="339">
        <v>4287.2483400000001</v>
      </c>
      <c r="K700" s="339">
        <v>31586.989309999997</v>
      </c>
      <c r="L700" s="339">
        <v>12944.987580000001</v>
      </c>
      <c r="M700" s="339">
        <v>2658.70784</v>
      </c>
      <c r="N700" s="339">
        <v>15603.69542</v>
      </c>
      <c r="O700" s="339">
        <v>95922.847720000005</v>
      </c>
      <c r="P700" s="339">
        <v>67129.996930000008</v>
      </c>
      <c r="Q700" s="339">
        <v>563.69034999999997</v>
      </c>
      <c r="R700" s="340">
        <v>67693.687279999998</v>
      </c>
    </row>
    <row r="701" spans="1:18" s="315" customFormat="1" ht="13.5">
      <c r="A701" s="341"/>
      <c r="B701" s="336" t="s">
        <v>19</v>
      </c>
      <c r="C701" s="336" t="s">
        <v>287</v>
      </c>
      <c r="D701" s="336" t="s">
        <v>287</v>
      </c>
      <c r="E701" s="337">
        <v>100</v>
      </c>
      <c r="F701" s="338">
        <v>6035.9179599999998</v>
      </c>
      <c r="G701" s="339">
        <v>1316.7472399999999</v>
      </c>
      <c r="H701" s="339">
        <v>7352.6652000000004</v>
      </c>
      <c r="I701" s="339">
        <v>27680.22191</v>
      </c>
      <c r="J701" s="339">
        <v>11027.765359999999</v>
      </c>
      <c r="K701" s="339">
        <v>38707.987270000005</v>
      </c>
      <c r="L701" s="339">
        <v>56957.872159999999</v>
      </c>
      <c r="M701" s="339">
        <v>11823.34057</v>
      </c>
      <c r="N701" s="339">
        <v>68781.212729999999</v>
      </c>
      <c r="O701" s="339">
        <v>114841.8652</v>
      </c>
      <c r="P701" s="339">
        <v>28329.143469999999</v>
      </c>
      <c r="Q701" s="339">
        <v>320.47859999999997</v>
      </c>
      <c r="R701" s="340">
        <v>28649.622070000001</v>
      </c>
    </row>
    <row r="702" spans="1:18" s="315" customFormat="1" ht="13.5">
      <c r="A702" s="341"/>
      <c r="B702" s="341"/>
      <c r="C702" s="336" t="s">
        <v>289</v>
      </c>
      <c r="D702" s="336" t="s">
        <v>19</v>
      </c>
      <c r="E702" s="337">
        <v>401</v>
      </c>
      <c r="F702" s="338">
        <v>11316.851259999999</v>
      </c>
      <c r="G702" s="339">
        <v>1015.54412</v>
      </c>
      <c r="H702" s="339">
        <v>12332.39538</v>
      </c>
      <c r="I702" s="339">
        <v>39923.986130000005</v>
      </c>
      <c r="J702" s="339">
        <v>9345.4412300000004</v>
      </c>
      <c r="K702" s="339">
        <v>49269.427360000001</v>
      </c>
      <c r="L702" s="339">
        <v>36007.236090000006</v>
      </c>
      <c r="M702" s="339">
        <v>9712.4491500000004</v>
      </c>
      <c r="N702" s="339">
        <v>45719.685239999999</v>
      </c>
      <c r="O702" s="339">
        <v>107321.50798000001</v>
      </c>
      <c r="P702" s="339">
        <v>49624.354209999998</v>
      </c>
      <c r="Q702" s="339">
        <v>206.63459</v>
      </c>
      <c r="R702" s="340">
        <v>49830.988799999999</v>
      </c>
    </row>
    <row r="703" spans="1:18" s="315" customFormat="1" ht="13.5">
      <c r="A703" s="341"/>
      <c r="B703" s="336" t="s">
        <v>20</v>
      </c>
      <c r="C703" s="336" t="s">
        <v>20</v>
      </c>
      <c r="D703" s="336" t="s">
        <v>328</v>
      </c>
      <c r="E703" s="337">
        <v>80</v>
      </c>
      <c r="F703" s="338">
        <v>7195.2775599999995</v>
      </c>
      <c r="G703" s="339">
        <v>296.13382000000001</v>
      </c>
      <c r="H703" s="339">
        <v>7491.4113799999996</v>
      </c>
      <c r="I703" s="339">
        <v>16060.958460000002</v>
      </c>
      <c r="J703" s="339">
        <v>2656.4618599999999</v>
      </c>
      <c r="K703" s="339">
        <v>18717.420320000001</v>
      </c>
      <c r="L703" s="339">
        <v>16043.289070000001</v>
      </c>
      <c r="M703" s="339">
        <v>3026.4647599999998</v>
      </c>
      <c r="N703" s="339">
        <v>19069.753829999998</v>
      </c>
      <c r="O703" s="339">
        <v>45278.585530000004</v>
      </c>
      <c r="P703" s="339">
        <v>36651.392169999999</v>
      </c>
      <c r="Q703" s="339">
        <v>2589.7460699999997</v>
      </c>
      <c r="R703" s="340">
        <v>39241.13824</v>
      </c>
    </row>
    <row r="704" spans="1:18" s="315" customFormat="1" ht="13.5">
      <c r="A704" s="341"/>
      <c r="B704" s="336" t="s">
        <v>21</v>
      </c>
      <c r="C704" s="336" t="s">
        <v>295</v>
      </c>
      <c r="D704" s="336" t="s">
        <v>295</v>
      </c>
      <c r="E704" s="337">
        <v>447</v>
      </c>
      <c r="F704" s="338">
        <v>2397.0686000000001</v>
      </c>
      <c r="G704" s="339">
        <v>6219.8553600000005</v>
      </c>
      <c r="H704" s="339">
        <v>8616.9239600000001</v>
      </c>
      <c r="I704" s="339">
        <v>10599.724189999999</v>
      </c>
      <c r="J704" s="339">
        <v>1584.82007</v>
      </c>
      <c r="K704" s="339">
        <v>12184.544260000001</v>
      </c>
      <c r="L704" s="339">
        <v>3288.2850699999999</v>
      </c>
      <c r="M704" s="339">
        <v>8299.5306099999998</v>
      </c>
      <c r="N704" s="339">
        <v>11587.81568</v>
      </c>
      <c r="O704" s="339">
        <v>32389.283899999999</v>
      </c>
      <c r="P704" s="339">
        <v>22948.16864</v>
      </c>
      <c r="Q704" s="339">
        <v>72.58623</v>
      </c>
      <c r="R704" s="340">
        <v>23020.754870000001</v>
      </c>
    </row>
    <row r="705" spans="1:18" s="315" customFormat="1" ht="13.5">
      <c r="A705" s="341"/>
      <c r="B705" s="341"/>
      <c r="C705" s="336" t="s">
        <v>21</v>
      </c>
      <c r="D705" s="336" t="s">
        <v>21</v>
      </c>
      <c r="E705" s="337">
        <v>9</v>
      </c>
      <c r="F705" s="338">
        <v>35705.900289999998</v>
      </c>
      <c r="G705" s="339">
        <v>17567.960510000001</v>
      </c>
      <c r="H705" s="339">
        <v>53273.860799999995</v>
      </c>
      <c r="I705" s="339">
        <v>48266.80689</v>
      </c>
      <c r="J705" s="339">
        <v>13957.912970000001</v>
      </c>
      <c r="K705" s="339">
        <v>62224.719859999997</v>
      </c>
      <c r="L705" s="339">
        <v>27077.227300000002</v>
      </c>
      <c r="M705" s="339">
        <v>16530.921969999999</v>
      </c>
      <c r="N705" s="339">
        <v>43608.149270000002</v>
      </c>
      <c r="O705" s="339">
        <v>159106.72993</v>
      </c>
      <c r="P705" s="339">
        <v>417153.51520999998</v>
      </c>
      <c r="Q705" s="339">
        <v>26692.925910000002</v>
      </c>
      <c r="R705" s="340">
        <v>443846.44112000003</v>
      </c>
    </row>
    <row r="706" spans="1:18" s="315" customFormat="1" ht="13.5">
      <c r="A706" s="341"/>
      <c r="B706" s="341"/>
      <c r="C706" s="341"/>
      <c r="D706" s="341"/>
      <c r="E706" s="342">
        <v>493</v>
      </c>
      <c r="F706" s="343">
        <v>843.90422000000001</v>
      </c>
      <c r="G706" s="344">
        <v>2.1204899999999998</v>
      </c>
      <c r="H706" s="344">
        <v>846.02470999999991</v>
      </c>
      <c r="I706" s="344">
        <v>21182.679479999999</v>
      </c>
      <c r="J706" s="344">
        <v>9091.0915999999997</v>
      </c>
      <c r="K706" s="344">
        <v>30273.771079999999</v>
      </c>
      <c r="L706" s="344">
        <v>11685.098960000001</v>
      </c>
      <c r="M706" s="344">
        <v>3625.8248900000003</v>
      </c>
      <c r="N706" s="344">
        <v>15310.923849999999</v>
      </c>
      <c r="O706" s="344">
        <v>46430.719640000003</v>
      </c>
      <c r="P706" s="344">
        <v>48167.061159999997</v>
      </c>
      <c r="Q706" s="344">
        <v>432.87294000000003</v>
      </c>
      <c r="R706" s="345">
        <v>48599.934099999999</v>
      </c>
    </row>
    <row r="707" spans="1:18" s="315" customFormat="1" ht="13.5">
      <c r="A707" s="341"/>
      <c r="B707" s="341"/>
      <c r="C707" s="341"/>
      <c r="D707" s="341"/>
      <c r="E707" s="342">
        <v>553</v>
      </c>
      <c r="F707" s="343">
        <v>1033.8186700000001</v>
      </c>
      <c r="G707" s="344">
        <v>119.87133</v>
      </c>
      <c r="H707" s="344">
        <v>1153.69</v>
      </c>
      <c r="I707" s="344">
        <v>14419.172430000001</v>
      </c>
      <c r="J707" s="344">
        <v>5305.4062100000001</v>
      </c>
      <c r="K707" s="344">
        <v>19724.57864</v>
      </c>
      <c r="L707" s="344">
        <v>19239.303680000001</v>
      </c>
      <c r="M707" s="344">
        <v>9858.3319499999998</v>
      </c>
      <c r="N707" s="344">
        <v>29097.635630000001</v>
      </c>
      <c r="O707" s="344">
        <v>49975.904270000006</v>
      </c>
      <c r="P707" s="344">
        <v>31980.88926</v>
      </c>
      <c r="Q707" s="344">
        <v>4536.5709800000004</v>
      </c>
      <c r="R707" s="345">
        <v>36517.46024</v>
      </c>
    </row>
    <row r="708" spans="1:18" s="315" customFormat="1" ht="13.5">
      <c r="A708" s="341"/>
      <c r="B708" s="341"/>
      <c r="C708" s="341"/>
      <c r="D708" s="341"/>
      <c r="E708" s="342">
        <v>557</v>
      </c>
      <c r="F708" s="343">
        <v>1002.02662</v>
      </c>
      <c r="G708" s="344">
        <v>285.76366999999999</v>
      </c>
      <c r="H708" s="344">
        <v>1287.7902900000001</v>
      </c>
      <c r="I708" s="344">
        <v>7910.3589299999994</v>
      </c>
      <c r="J708" s="344">
        <v>1424.99359</v>
      </c>
      <c r="K708" s="344">
        <v>9335.3525200000004</v>
      </c>
      <c r="L708" s="344">
        <v>4462.2404900000001</v>
      </c>
      <c r="M708" s="344">
        <v>1364.21451</v>
      </c>
      <c r="N708" s="344">
        <v>5826.4549999999999</v>
      </c>
      <c r="O708" s="344">
        <v>16449.597809999999</v>
      </c>
      <c r="P708" s="344">
        <v>33953.566920000005</v>
      </c>
      <c r="Q708" s="344">
        <v>103.71055</v>
      </c>
      <c r="R708" s="345">
        <v>34057.277470000001</v>
      </c>
    </row>
    <row r="709" spans="1:18" s="315" customFormat="1" ht="13.5">
      <c r="A709" s="341"/>
      <c r="B709" s="341"/>
      <c r="C709" s="336" t="s">
        <v>299</v>
      </c>
      <c r="D709" s="336" t="s">
        <v>299</v>
      </c>
      <c r="E709" s="337">
        <v>373</v>
      </c>
      <c r="F709" s="338">
        <v>3666.57087</v>
      </c>
      <c r="G709" s="339">
        <v>2167.4750400000003</v>
      </c>
      <c r="H709" s="339">
        <v>5834.0459099999998</v>
      </c>
      <c r="I709" s="339">
        <v>18552.840789999998</v>
      </c>
      <c r="J709" s="339">
        <v>4466.0825999999997</v>
      </c>
      <c r="K709" s="339">
        <v>23018.92339</v>
      </c>
      <c r="L709" s="339">
        <v>12172.5497</v>
      </c>
      <c r="M709" s="339">
        <v>3253.3096</v>
      </c>
      <c r="N709" s="339">
        <v>15425.8593</v>
      </c>
      <c r="O709" s="339">
        <v>44278.828600000001</v>
      </c>
      <c r="P709" s="339">
        <v>76751.191420000003</v>
      </c>
      <c r="Q709" s="339">
        <v>2278.2057999999997</v>
      </c>
      <c r="R709" s="340">
        <v>79029.397219999999</v>
      </c>
    </row>
    <row r="710" spans="1:18" s="315" customFormat="1" ht="13.5">
      <c r="A710" s="341"/>
      <c r="B710" s="341"/>
      <c r="C710" s="336" t="s">
        <v>300</v>
      </c>
      <c r="D710" s="336" t="s">
        <v>301</v>
      </c>
      <c r="E710" s="337">
        <v>13</v>
      </c>
      <c r="F710" s="338">
        <v>7607.5465400000003</v>
      </c>
      <c r="G710" s="339">
        <v>19910.227260000003</v>
      </c>
      <c r="H710" s="339">
        <v>27517.773799999999</v>
      </c>
      <c r="I710" s="339">
        <v>41631.489759999997</v>
      </c>
      <c r="J710" s="339">
        <v>9858.8476499999997</v>
      </c>
      <c r="K710" s="339">
        <v>51490.337409999993</v>
      </c>
      <c r="L710" s="339">
        <v>47271.232029999999</v>
      </c>
      <c r="M710" s="339">
        <v>20417.690620000001</v>
      </c>
      <c r="N710" s="339">
        <v>67688.922650000008</v>
      </c>
      <c r="O710" s="339">
        <v>146697.03386000003</v>
      </c>
      <c r="P710" s="339">
        <v>32648.308969999998</v>
      </c>
      <c r="Q710" s="339">
        <v>1391.5695700000001</v>
      </c>
      <c r="R710" s="340">
        <v>34039.878539999998</v>
      </c>
    </row>
    <row r="711" spans="1:18" s="315" customFormat="1" ht="13.5">
      <c r="A711" s="341"/>
      <c r="B711" s="336" t="s">
        <v>22</v>
      </c>
      <c r="C711" s="336" t="s">
        <v>22</v>
      </c>
      <c r="D711" s="336" t="s">
        <v>22</v>
      </c>
      <c r="E711" s="337">
        <v>102</v>
      </c>
      <c r="F711" s="338">
        <v>15319.59087</v>
      </c>
      <c r="G711" s="339">
        <v>803.40075000000002</v>
      </c>
      <c r="H711" s="339">
        <v>16122.991619999999</v>
      </c>
      <c r="I711" s="339">
        <v>33683.670439999994</v>
      </c>
      <c r="J711" s="339">
        <v>11063.05775</v>
      </c>
      <c r="K711" s="339">
        <v>44746.728189999994</v>
      </c>
      <c r="L711" s="339">
        <v>28318.559129999998</v>
      </c>
      <c r="M711" s="339">
        <v>10713.20751</v>
      </c>
      <c r="N711" s="339">
        <v>39031.766640000002</v>
      </c>
      <c r="O711" s="339">
        <v>99901.486449999997</v>
      </c>
      <c r="P711" s="339">
        <v>116250.965</v>
      </c>
      <c r="Q711" s="339">
        <v>658.7097</v>
      </c>
      <c r="R711" s="340">
        <v>116909.6747</v>
      </c>
    </row>
    <row r="712" spans="1:18" s="315" customFormat="1" ht="13.5">
      <c r="A712" s="341"/>
      <c r="B712" s="341"/>
      <c r="C712" s="336" t="s">
        <v>302</v>
      </c>
      <c r="D712" s="336" t="s">
        <v>303</v>
      </c>
      <c r="E712" s="337">
        <v>487</v>
      </c>
      <c r="F712" s="338">
        <v>4397.3013899999996</v>
      </c>
      <c r="G712" s="339">
        <v>467.67836</v>
      </c>
      <c r="H712" s="339">
        <v>4864.9797500000004</v>
      </c>
      <c r="I712" s="339">
        <v>33255.984690000005</v>
      </c>
      <c r="J712" s="339">
        <v>4934.1983300000002</v>
      </c>
      <c r="K712" s="339">
        <v>38190.183020000004</v>
      </c>
      <c r="L712" s="339">
        <v>12081.25187</v>
      </c>
      <c r="M712" s="339">
        <v>2077.1039900000001</v>
      </c>
      <c r="N712" s="339">
        <v>14158.35586</v>
      </c>
      <c r="O712" s="339">
        <v>57213.518630000006</v>
      </c>
      <c r="P712" s="339">
        <v>16638.211199999998</v>
      </c>
      <c r="Q712" s="339">
        <v>206.49033</v>
      </c>
      <c r="R712" s="340">
        <v>16844.701530000002</v>
      </c>
    </row>
    <row r="713" spans="1:18" s="315" customFormat="1" ht="13.5">
      <c r="A713" s="341"/>
      <c r="B713" s="341"/>
      <c r="C713" s="341"/>
      <c r="D713" s="341"/>
      <c r="E713" s="342">
        <v>278</v>
      </c>
      <c r="F713" s="343">
        <v>14459.97198</v>
      </c>
      <c r="G713" s="344">
        <v>9358.0022300000001</v>
      </c>
      <c r="H713" s="344">
        <v>23817.97421</v>
      </c>
      <c r="I713" s="344">
        <v>32731.1528</v>
      </c>
      <c r="J713" s="344">
        <v>7128.1734699999997</v>
      </c>
      <c r="K713" s="344">
        <v>39859.326270000005</v>
      </c>
      <c r="L713" s="344">
        <v>27479.138500000001</v>
      </c>
      <c r="M713" s="344">
        <v>6798.9542899999997</v>
      </c>
      <c r="N713" s="344">
        <v>34278.092790000002</v>
      </c>
      <c r="O713" s="344">
        <v>97955.39327</v>
      </c>
      <c r="P713" s="344">
        <v>168264.26428</v>
      </c>
      <c r="Q713" s="344">
        <v>1903.0738799999999</v>
      </c>
      <c r="R713" s="345">
        <v>170167.33815999998</v>
      </c>
    </row>
    <row r="714" spans="1:18" s="315" customFormat="1" ht="13.5">
      <c r="A714" s="341"/>
      <c r="B714" s="336" t="s">
        <v>304</v>
      </c>
      <c r="C714" s="336" t="s">
        <v>307</v>
      </c>
      <c r="D714" s="336" t="s">
        <v>307</v>
      </c>
      <c r="E714" s="337">
        <v>419</v>
      </c>
      <c r="F714" s="338">
        <v>4336.4890800000003</v>
      </c>
      <c r="G714" s="339">
        <v>37.119589999999995</v>
      </c>
      <c r="H714" s="339">
        <v>4373.6086699999996</v>
      </c>
      <c r="I714" s="339">
        <v>11682.141310000001</v>
      </c>
      <c r="J714" s="339">
        <v>2194.6808599999999</v>
      </c>
      <c r="K714" s="339">
        <v>13876.822169999999</v>
      </c>
      <c r="L714" s="339">
        <v>4260.4602300000006</v>
      </c>
      <c r="M714" s="339">
        <v>2514.6361499999998</v>
      </c>
      <c r="N714" s="339">
        <v>6775.09638</v>
      </c>
      <c r="O714" s="339">
        <v>25025.52722</v>
      </c>
      <c r="P714" s="339">
        <v>44464.940020000002</v>
      </c>
      <c r="Q714" s="339">
        <v>1953.4343100000001</v>
      </c>
      <c r="R714" s="340">
        <v>46418.374329999999</v>
      </c>
    </row>
    <row r="715" spans="1:18" s="315" customFormat="1" ht="13.5">
      <c r="A715" s="341"/>
      <c r="B715" s="341"/>
      <c r="C715" s="336" t="s">
        <v>304</v>
      </c>
      <c r="D715" s="336" t="s">
        <v>310</v>
      </c>
      <c r="E715" s="337">
        <v>45</v>
      </c>
      <c r="F715" s="338">
        <v>17981.099829999999</v>
      </c>
      <c r="G715" s="339">
        <v>498.47889000000004</v>
      </c>
      <c r="H715" s="339">
        <v>18479.578719999998</v>
      </c>
      <c r="I715" s="339">
        <v>42685.979909999995</v>
      </c>
      <c r="J715" s="339">
        <v>10444.338669999999</v>
      </c>
      <c r="K715" s="339">
        <v>53130.318579999999</v>
      </c>
      <c r="L715" s="339">
        <v>19804.48487</v>
      </c>
      <c r="M715" s="339">
        <v>8983.5998900000013</v>
      </c>
      <c r="N715" s="339">
        <v>28788.084760000002</v>
      </c>
      <c r="O715" s="339">
        <v>100397.98206000001</v>
      </c>
      <c r="P715" s="339">
        <v>287542.50244000001</v>
      </c>
      <c r="Q715" s="339">
        <v>5776.1663799999997</v>
      </c>
      <c r="R715" s="340">
        <v>293318.66882000002</v>
      </c>
    </row>
    <row r="716" spans="1:18" s="315" customFormat="1" ht="13.5">
      <c r="A716" s="341"/>
      <c r="B716" s="336" t="s">
        <v>24</v>
      </c>
      <c r="C716" s="336" t="s">
        <v>24</v>
      </c>
      <c r="D716" s="336" t="s">
        <v>24</v>
      </c>
      <c r="E716" s="337">
        <v>101</v>
      </c>
      <c r="F716" s="338">
        <v>23828.267319999999</v>
      </c>
      <c r="G716" s="339">
        <v>4757.7947899999999</v>
      </c>
      <c r="H716" s="339">
        <v>28586.062109999999</v>
      </c>
      <c r="I716" s="339">
        <v>71048.172780000008</v>
      </c>
      <c r="J716" s="339">
        <v>76930.829140000002</v>
      </c>
      <c r="K716" s="339">
        <v>147979.00191999998</v>
      </c>
      <c r="L716" s="339">
        <v>70737.633220000003</v>
      </c>
      <c r="M716" s="339">
        <v>30804.458780000001</v>
      </c>
      <c r="N716" s="339">
        <v>101542.092</v>
      </c>
      <c r="O716" s="339">
        <v>278107.15602999995</v>
      </c>
      <c r="P716" s="339">
        <v>204164.65263999999</v>
      </c>
      <c r="Q716" s="339">
        <v>24385.55888</v>
      </c>
      <c r="R716" s="340">
        <v>228550.21152000001</v>
      </c>
    </row>
    <row r="717" spans="1:18" s="315" customFormat="1" ht="13.5">
      <c r="A717" s="341"/>
      <c r="B717" s="341"/>
      <c r="C717" s="341"/>
      <c r="D717" s="341"/>
      <c r="E717" s="342">
        <v>485</v>
      </c>
      <c r="F717" s="343">
        <v>31.82602</v>
      </c>
      <c r="G717" s="344">
        <v>10.095030000000001</v>
      </c>
      <c r="H717" s="344">
        <v>41.921050000000001</v>
      </c>
      <c r="I717" s="344">
        <v>8915.9016699999993</v>
      </c>
      <c r="J717" s="344">
        <v>5557.63231</v>
      </c>
      <c r="K717" s="344">
        <v>14473.53398</v>
      </c>
      <c r="L717" s="344">
        <v>7849.5844400000005</v>
      </c>
      <c r="M717" s="344">
        <v>4807.0895300000002</v>
      </c>
      <c r="N717" s="344">
        <v>12656.67397</v>
      </c>
      <c r="O717" s="344">
        <v>27172.129000000001</v>
      </c>
      <c r="P717" s="344">
        <v>9359.3270800000009</v>
      </c>
      <c r="Q717" s="344">
        <v>275.75963999999999</v>
      </c>
      <c r="R717" s="345">
        <v>9635.0867200000012</v>
      </c>
    </row>
    <row r="718" spans="1:18" s="315" customFormat="1" ht="13.5">
      <c r="A718" s="341"/>
      <c r="B718" s="336" t="s">
        <v>25</v>
      </c>
      <c r="C718" s="336" t="s">
        <v>25</v>
      </c>
      <c r="D718" s="336" t="s">
        <v>25</v>
      </c>
      <c r="E718" s="337">
        <v>372</v>
      </c>
      <c r="F718" s="338">
        <v>4491.6092500000004</v>
      </c>
      <c r="G718" s="339">
        <v>1636.9069999999999</v>
      </c>
      <c r="H718" s="339">
        <v>6128.5162499999997</v>
      </c>
      <c r="I718" s="339">
        <v>13893.065560000001</v>
      </c>
      <c r="J718" s="339">
        <v>4143.7297600000002</v>
      </c>
      <c r="K718" s="339">
        <v>18036.795320000001</v>
      </c>
      <c r="L718" s="339">
        <v>10959.93527</v>
      </c>
      <c r="M718" s="339">
        <v>1844.82519</v>
      </c>
      <c r="N718" s="339">
        <v>12804.760460000001</v>
      </c>
      <c r="O718" s="339">
        <v>36970.072030000003</v>
      </c>
      <c r="P718" s="339">
        <v>75103.481349999987</v>
      </c>
      <c r="Q718" s="339">
        <v>649.02927999999997</v>
      </c>
      <c r="R718" s="340">
        <v>75752.51062999999</v>
      </c>
    </row>
    <row r="719" spans="1:18" s="315" customFormat="1" ht="13.5">
      <c r="A719" s="341"/>
      <c r="B719" s="336" t="s">
        <v>26</v>
      </c>
      <c r="C719" s="336" t="s">
        <v>313</v>
      </c>
      <c r="D719" s="336" t="s">
        <v>314</v>
      </c>
      <c r="E719" s="337">
        <v>569</v>
      </c>
      <c r="F719" s="338">
        <v>0</v>
      </c>
      <c r="G719" s="339">
        <v>0</v>
      </c>
      <c r="H719" s="339">
        <v>0</v>
      </c>
      <c r="I719" s="339">
        <v>176.99473999999998</v>
      </c>
      <c r="J719" s="339">
        <v>10.285780000000001</v>
      </c>
      <c r="K719" s="339">
        <v>187.28052</v>
      </c>
      <c r="L719" s="339">
        <v>45.805190000000003</v>
      </c>
      <c r="M719" s="339">
        <v>40.689050000000002</v>
      </c>
      <c r="N719" s="339">
        <v>86.494240000000005</v>
      </c>
      <c r="O719" s="339">
        <v>273.77476000000001</v>
      </c>
      <c r="P719" s="339">
        <v>926.86258999999995</v>
      </c>
      <c r="Q719" s="339">
        <v>2.4015300000000002</v>
      </c>
      <c r="R719" s="340">
        <v>929.26412000000005</v>
      </c>
    </row>
    <row r="720" spans="1:18" s="315" customFormat="1" ht="13.5">
      <c r="A720" s="341"/>
      <c r="B720" s="341"/>
      <c r="C720" s="341"/>
      <c r="D720" s="336" t="s">
        <v>315</v>
      </c>
      <c r="E720" s="337">
        <v>49</v>
      </c>
      <c r="F720" s="338">
        <v>30880.36087</v>
      </c>
      <c r="G720" s="339">
        <v>2618.79441</v>
      </c>
      <c r="H720" s="339">
        <v>33499.155279999999</v>
      </c>
      <c r="I720" s="339">
        <v>35862.656569999999</v>
      </c>
      <c r="J720" s="339">
        <v>6775.8815199999999</v>
      </c>
      <c r="K720" s="339">
        <v>42638.538090000002</v>
      </c>
      <c r="L720" s="339">
        <v>24272.584729999999</v>
      </c>
      <c r="M720" s="339">
        <v>4558.8231999999998</v>
      </c>
      <c r="N720" s="339">
        <v>28831.407930000001</v>
      </c>
      <c r="O720" s="339">
        <v>104969.10129999999</v>
      </c>
      <c r="P720" s="339">
        <v>157355.19693999999</v>
      </c>
      <c r="Q720" s="339">
        <v>1578.0563400000001</v>
      </c>
      <c r="R720" s="340">
        <v>158933.25328</v>
      </c>
    </row>
    <row r="721" spans="1:18" s="315" customFormat="1" ht="13.5">
      <c r="A721" s="336" t="s">
        <v>329</v>
      </c>
      <c r="B721" s="336" t="s">
        <v>2</v>
      </c>
      <c r="C721" s="336" t="s">
        <v>195</v>
      </c>
      <c r="D721" s="336" t="s">
        <v>195</v>
      </c>
      <c r="E721" s="337">
        <v>398</v>
      </c>
      <c r="F721" s="338">
        <v>0</v>
      </c>
      <c r="G721" s="339">
        <v>0</v>
      </c>
      <c r="H721" s="339">
        <v>0</v>
      </c>
      <c r="I721" s="339">
        <v>1381.2875300000001</v>
      </c>
      <c r="J721" s="339">
        <v>16.257439999999999</v>
      </c>
      <c r="K721" s="339">
        <v>1397.5449699999999</v>
      </c>
      <c r="L721" s="339">
        <v>856.27200000000005</v>
      </c>
      <c r="M721" s="339">
        <v>0</v>
      </c>
      <c r="N721" s="339">
        <v>856.27200000000005</v>
      </c>
      <c r="O721" s="339">
        <v>2253.8169700000003</v>
      </c>
      <c r="P721" s="339">
        <v>29429.68404</v>
      </c>
      <c r="Q721" s="339">
        <v>0</v>
      </c>
      <c r="R721" s="340">
        <v>29429.68404</v>
      </c>
    </row>
    <row r="722" spans="1:18" s="315" customFormat="1" ht="13.5">
      <c r="A722" s="341"/>
      <c r="B722" s="341"/>
      <c r="C722" s="336" t="s">
        <v>196</v>
      </c>
      <c r="D722" s="336" t="s">
        <v>196</v>
      </c>
      <c r="E722" s="337">
        <v>371</v>
      </c>
      <c r="F722" s="338">
        <v>0.66339999999999999</v>
      </c>
      <c r="G722" s="339">
        <v>0</v>
      </c>
      <c r="H722" s="339">
        <v>0.66339999999999999</v>
      </c>
      <c r="I722" s="339">
        <v>1757.6678200000001</v>
      </c>
      <c r="J722" s="339">
        <v>25.411189999999998</v>
      </c>
      <c r="K722" s="339">
        <v>1783.0790099999999</v>
      </c>
      <c r="L722" s="339">
        <v>3298.2967799999997</v>
      </c>
      <c r="M722" s="339">
        <v>0</v>
      </c>
      <c r="N722" s="339">
        <v>3298.2967799999997</v>
      </c>
      <c r="O722" s="339">
        <v>5082.0391900000004</v>
      </c>
      <c r="P722" s="339">
        <v>46673.340530000001</v>
      </c>
      <c r="Q722" s="339">
        <v>0</v>
      </c>
      <c r="R722" s="340">
        <v>46673.340530000001</v>
      </c>
    </row>
    <row r="723" spans="1:18" s="315" customFormat="1" ht="13.5">
      <c r="A723" s="341"/>
      <c r="B723" s="341"/>
      <c r="C723" s="336" t="s">
        <v>197</v>
      </c>
      <c r="D723" s="336" t="s">
        <v>198</v>
      </c>
      <c r="E723" s="337">
        <v>362</v>
      </c>
      <c r="F723" s="338">
        <v>2.9961500000000001</v>
      </c>
      <c r="G723" s="339">
        <v>0</v>
      </c>
      <c r="H723" s="339">
        <v>2.9961500000000001</v>
      </c>
      <c r="I723" s="339">
        <v>1365.6262199999999</v>
      </c>
      <c r="J723" s="339">
        <v>7.8109399999999996</v>
      </c>
      <c r="K723" s="339">
        <v>1373.4371599999999</v>
      </c>
      <c r="L723" s="339">
        <v>2246.1187200000004</v>
      </c>
      <c r="M723" s="339">
        <v>0</v>
      </c>
      <c r="N723" s="339">
        <v>2246.1187200000004</v>
      </c>
      <c r="O723" s="339">
        <v>3622.5520299999998</v>
      </c>
      <c r="P723" s="339">
        <v>32190.163710000001</v>
      </c>
      <c r="Q723" s="339">
        <v>0</v>
      </c>
      <c r="R723" s="340">
        <v>32190.163710000001</v>
      </c>
    </row>
    <row r="724" spans="1:18" s="315" customFormat="1" ht="13.5">
      <c r="A724" s="341"/>
      <c r="B724" s="341"/>
      <c r="C724" s="336" t="s">
        <v>330</v>
      </c>
      <c r="D724" s="336" t="s">
        <v>331</v>
      </c>
      <c r="E724" s="337">
        <v>385</v>
      </c>
      <c r="F724" s="338">
        <v>1.5900000000000001E-2</v>
      </c>
      <c r="G724" s="339">
        <v>0</v>
      </c>
      <c r="H724" s="339">
        <v>1.5900000000000001E-2</v>
      </c>
      <c r="I724" s="339">
        <v>700.88639999999998</v>
      </c>
      <c r="J724" s="339">
        <v>3.8544699999999996</v>
      </c>
      <c r="K724" s="339">
        <v>704.74086999999997</v>
      </c>
      <c r="L724" s="339">
        <v>731.49802999999997</v>
      </c>
      <c r="M724" s="339">
        <v>0</v>
      </c>
      <c r="N724" s="339">
        <v>731.49802999999997</v>
      </c>
      <c r="O724" s="339">
        <v>1436.2548000000002</v>
      </c>
      <c r="P724" s="339">
        <v>16380.58986</v>
      </c>
      <c r="Q724" s="339">
        <v>0</v>
      </c>
      <c r="R724" s="340">
        <v>16380.58986</v>
      </c>
    </row>
    <row r="725" spans="1:18" s="315" customFormat="1" ht="13.5">
      <c r="A725" s="341"/>
      <c r="B725" s="336" t="s">
        <v>3</v>
      </c>
      <c r="C725" s="336" t="s">
        <v>199</v>
      </c>
      <c r="D725" s="336" t="s">
        <v>199</v>
      </c>
      <c r="E725" s="337">
        <v>152</v>
      </c>
      <c r="F725" s="338">
        <v>0.61899999999999999</v>
      </c>
      <c r="G725" s="339">
        <v>0</v>
      </c>
      <c r="H725" s="339">
        <v>0.61899999999999999</v>
      </c>
      <c r="I725" s="339">
        <v>3602.9937999999997</v>
      </c>
      <c r="J725" s="339">
        <v>142.17260999999999</v>
      </c>
      <c r="K725" s="339">
        <v>3745.1664100000003</v>
      </c>
      <c r="L725" s="339">
        <v>5419.9269899999999</v>
      </c>
      <c r="M725" s="339">
        <v>0</v>
      </c>
      <c r="N725" s="339">
        <v>5419.9269899999999</v>
      </c>
      <c r="O725" s="339">
        <v>9165.7124000000003</v>
      </c>
      <c r="P725" s="339">
        <v>27992.178879999999</v>
      </c>
      <c r="Q725" s="339">
        <v>0</v>
      </c>
      <c r="R725" s="340">
        <v>27992.178879999999</v>
      </c>
    </row>
    <row r="726" spans="1:18" s="315" customFormat="1" ht="13.5">
      <c r="A726" s="341"/>
      <c r="B726" s="341"/>
      <c r="C726" s="336" t="s">
        <v>200</v>
      </c>
      <c r="D726" s="336" t="s">
        <v>200</v>
      </c>
      <c r="E726" s="337">
        <v>68</v>
      </c>
      <c r="F726" s="338">
        <v>4.7196699999999998</v>
      </c>
      <c r="G726" s="339">
        <v>0</v>
      </c>
      <c r="H726" s="339">
        <v>4.7196699999999998</v>
      </c>
      <c r="I726" s="339">
        <v>9678.9910199999995</v>
      </c>
      <c r="J726" s="339">
        <v>1083.1295400000001</v>
      </c>
      <c r="K726" s="339">
        <v>10762.120560000001</v>
      </c>
      <c r="L726" s="339">
        <v>34028.169670000003</v>
      </c>
      <c r="M726" s="339">
        <v>325.76398999999998</v>
      </c>
      <c r="N726" s="339">
        <v>34353.933659999995</v>
      </c>
      <c r="O726" s="339">
        <v>45120.773890000004</v>
      </c>
      <c r="P726" s="339">
        <v>88423.771919999999</v>
      </c>
      <c r="Q726" s="339">
        <v>0</v>
      </c>
      <c r="R726" s="340">
        <v>88423.771919999999</v>
      </c>
    </row>
    <row r="727" spans="1:18" s="315" customFormat="1" ht="13.5">
      <c r="A727" s="341"/>
      <c r="B727" s="341"/>
      <c r="C727" s="341"/>
      <c r="D727" s="341"/>
      <c r="E727" s="342">
        <v>141</v>
      </c>
      <c r="F727" s="343">
        <v>0.66200999999999999</v>
      </c>
      <c r="G727" s="344">
        <v>0.37161</v>
      </c>
      <c r="H727" s="344">
        <v>1.03362</v>
      </c>
      <c r="I727" s="344">
        <v>7925.2568099999999</v>
      </c>
      <c r="J727" s="344">
        <v>158.2355</v>
      </c>
      <c r="K727" s="344">
        <v>8083.4923099999996</v>
      </c>
      <c r="L727" s="344">
        <v>23240.92324</v>
      </c>
      <c r="M727" s="344">
        <v>23.069680000000002</v>
      </c>
      <c r="N727" s="344">
        <v>23263.992920000001</v>
      </c>
      <c r="O727" s="344">
        <v>31348.51885</v>
      </c>
      <c r="P727" s="344">
        <v>92441.389379999993</v>
      </c>
      <c r="Q727" s="344">
        <v>0</v>
      </c>
      <c r="R727" s="345">
        <v>92441.389379999993</v>
      </c>
    </row>
    <row r="728" spans="1:18" s="315" customFormat="1" ht="13.5">
      <c r="A728" s="341"/>
      <c r="B728" s="341"/>
      <c r="C728" s="336" t="s">
        <v>332</v>
      </c>
      <c r="D728" s="336" t="s">
        <v>332</v>
      </c>
      <c r="E728" s="337">
        <v>253</v>
      </c>
      <c r="F728" s="338">
        <v>0.13763</v>
      </c>
      <c r="G728" s="339">
        <v>0</v>
      </c>
      <c r="H728" s="339">
        <v>0.13763</v>
      </c>
      <c r="I728" s="339">
        <v>3817.55708</v>
      </c>
      <c r="J728" s="339">
        <v>566.44729000000007</v>
      </c>
      <c r="K728" s="339">
        <v>4384.0043700000006</v>
      </c>
      <c r="L728" s="339">
        <v>3307.71315</v>
      </c>
      <c r="M728" s="339">
        <v>161.49581000000001</v>
      </c>
      <c r="N728" s="339">
        <v>3469.2089599999999</v>
      </c>
      <c r="O728" s="339">
        <v>7853.3509599999998</v>
      </c>
      <c r="P728" s="339">
        <v>18417.58151</v>
      </c>
      <c r="Q728" s="339">
        <v>0</v>
      </c>
      <c r="R728" s="340">
        <v>18417.58151</v>
      </c>
    </row>
    <row r="729" spans="1:18" s="315" customFormat="1" ht="13.5">
      <c r="A729" s="341"/>
      <c r="B729" s="341"/>
      <c r="C729" s="336" t="s">
        <v>201</v>
      </c>
      <c r="D729" s="336" t="s">
        <v>202</v>
      </c>
      <c r="E729" s="337">
        <v>150</v>
      </c>
      <c r="F729" s="338">
        <v>0</v>
      </c>
      <c r="G729" s="339">
        <v>0</v>
      </c>
      <c r="H729" s="339">
        <v>0</v>
      </c>
      <c r="I729" s="339">
        <v>2083.9544599999999</v>
      </c>
      <c r="J729" s="339">
        <v>82.061660000000003</v>
      </c>
      <c r="K729" s="339">
        <v>2166.0161200000002</v>
      </c>
      <c r="L729" s="339">
        <v>4340.25972</v>
      </c>
      <c r="M729" s="339">
        <v>3.8311899999999999</v>
      </c>
      <c r="N729" s="339">
        <v>4344.0909099999999</v>
      </c>
      <c r="O729" s="339">
        <v>6510.1070300000001</v>
      </c>
      <c r="P729" s="339">
        <v>41426.627159999996</v>
      </c>
      <c r="Q729" s="339">
        <v>0</v>
      </c>
      <c r="R729" s="340">
        <v>41426.627159999996</v>
      </c>
    </row>
    <row r="730" spans="1:18" s="315" customFormat="1" ht="13.5">
      <c r="A730" s="341"/>
      <c r="B730" s="341"/>
      <c r="C730" s="336" t="s">
        <v>203</v>
      </c>
      <c r="D730" s="336" t="s">
        <v>204</v>
      </c>
      <c r="E730" s="337">
        <v>62</v>
      </c>
      <c r="F730" s="338">
        <v>24.101209999999998</v>
      </c>
      <c r="G730" s="339">
        <v>3.9619999999999995E-2</v>
      </c>
      <c r="H730" s="339">
        <v>24.140830000000001</v>
      </c>
      <c r="I730" s="339">
        <v>9195.8585199999998</v>
      </c>
      <c r="J730" s="339">
        <v>884.83233999999993</v>
      </c>
      <c r="K730" s="339">
        <v>10080.690859999999</v>
      </c>
      <c r="L730" s="339">
        <v>27070.05082</v>
      </c>
      <c r="M730" s="339">
        <v>608.62261999999998</v>
      </c>
      <c r="N730" s="339">
        <v>27678.673440000002</v>
      </c>
      <c r="O730" s="339">
        <v>37783.505130000005</v>
      </c>
      <c r="P730" s="339">
        <v>89622.163120000012</v>
      </c>
      <c r="Q730" s="339">
        <v>0</v>
      </c>
      <c r="R730" s="340">
        <v>89622.163120000012</v>
      </c>
    </row>
    <row r="731" spans="1:18" s="315" customFormat="1" ht="13.5">
      <c r="A731" s="341"/>
      <c r="B731" s="341"/>
      <c r="C731" s="341"/>
      <c r="D731" s="336" t="s">
        <v>323</v>
      </c>
      <c r="E731" s="337">
        <v>355</v>
      </c>
      <c r="F731" s="338">
        <v>4.5499999999999999E-2</v>
      </c>
      <c r="G731" s="339">
        <v>0</v>
      </c>
      <c r="H731" s="339">
        <v>4.5499999999999999E-2</v>
      </c>
      <c r="I731" s="339">
        <v>5765.04367</v>
      </c>
      <c r="J731" s="339">
        <v>179.54757999999998</v>
      </c>
      <c r="K731" s="339">
        <v>5944.5912500000004</v>
      </c>
      <c r="L731" s="339">
        <v>14296.06919</v>
      </c>
      <c r="M731" s="339">
        <v>649.99764000000005</v>
      </c>
      <c r="N731" s="339">
        <v>14946.06683</v>
      </c>
      <c r="O731" s="339">
        <v>20890.703579999998</v>
      </c>
      <c r="P731" s="339">
        <v>58354.297840000007</v>
      </c>
      <c r="Q731" s="339">
        <v>0</v>
      </c>
      <c r="R731" s="340">
        <v>58354.297840000007</v>
      </c>
    </row>
    <row r="732" spans="1:18" s="315" customFormat="1" ht="13.5">
      <c r="A732" s="341"/>
      <c r="B732" s="341"/>
      <c r="C732" s="341"/>
      <c r="D732" s="336" t="s">
        <v>203</v>
      </c>
      <c r="E732" s="337">
        <v>297</v>
      </c>
      <c r="F732" s="338">
        <v>5.2749999999999998E-2</v>
      </c>
      <c r="G732" s="339">
        <v>0</v>
      </c>
      <c r="H732" s="339">
        <v>5.2749999999999998E-2</v>
      </c>
      <c r="I732" s="339">
        <v>4587.3097800000005</v>
      </c>
      <c r="J732" s="339">
        <v>32.016300000000001</v>
      </c>
      <c r="K732" s="339">
        <v>4619.3260799999998</v>
      </c>
      <c r="L732" s="339">
        <v>3274.9875499999998</v>
      </c>
      <c r="M732" s="339">
        <v>0</v>
      </c>
      <c r="N732" s="339">
        <v>3274.9875499999998</v>
      </c>
      <c r="O732" s="339">
        <v>7894.3663799999995</v>
      </c>
      <c r="P732" s="339">
        <v>42472.94786</v>
      </c>
      <c r="Q732" s="339">
        <v>0</v>
      </c>
      <c r="R732" s="340">
        <v>42472.94786</v>
      </c>
    </row>
    <row r="733" spans="1:18" s="315" customFormat="1" ht="13.5">
      <c r="A733" s="341"/>
      <c r="B733" s="341"/>
      <c r="C733" s="341"/>
      <c r="D733" s="336" t="s">
        <v>333</v>
      </c>
      <c r="E733" s="337">
        <v>293</v>
      </c>
      <c r="F733" s="338">
        <v>0</v>
      </c>
      <c r="G733" s="339">
        <v>0</v>
      </c>
      <c r="H733" s="339">
        <v>0</v>
      </c>
      <c r="I733" s="339">
        <v>516.17512999999997</v>
      </c>
      <c r="J733" s="339">
        <v>8.482940000000001</v>
      </c>
      <c r="K733" s="339">
        <v>524.65806999999995</v>
      </c>
      <c r="L733" s="339">
        <v>137.39104</v>
      </c>
      <c r="M733" s="339">
        <v>0</v>
      </c>
      <c r="N733" s="339">
        <v>137.39104</v>
      </c>
      <c r="O733" s="339">
        <v>662.04911000000004</v>
      </c>
      <c r="P733" s="339">
        <v>15815.009910000001</v>
      </c>
      <c r="Q733" s="339">
        <v>0</v>
      </c>
      <c r="R733" s="340">
        <v>15815.009910000001</v>
      </c>
    </row>
    <row r="734" spans="1:18" s="315" customFormat="1" ht="13.5">
      <c r="A734" s="341"/>
      <c r="B734" s="341"/>
      <c r="C734" s="336" t="s">
        <v>334</v>
      </c>
      <c r="D734" s="336" t="s">
        <v>334</v>
      </c>
      <c r="E734" s="337">
        <v>216</v>
      </c>
      <c r="F734" s="338">
        <v>0</v>
      </c>
      <c r="G734" s="339">
        <v>0</v>
      </c>
      <c r="H734" s="339">
        <v>0</v>
      </c>
      <c r="I734" s="339">
        <v>2689.8389099999999</v>
      </c>
      <c r="J734" s="339">
        <v>133.50229999999999</v>
      </c>
      <c r="K734" s="339">
        <v>2823.34121</v>
      </c>
      <c r="L734" s="339">
        <v>3103.8116099999997</v>
      </c>
      <c r="M734" s="339">
        <v>0</v>
      </c>
      <c r="N734" s="339">
        <v>3103.8116099999997</v>
      </c>
      <c r="O734" s="339">
        <v>5927.1528200000002</v>
      </c>
      <c r="P734" s="339">
        <v>24667.913960000002</v>
      </c>
      <c r="Q734" s="339">
        <v>0</v>
      </c>
      <c r="R734" s="340">
        <v>24667.913960000002</v>
      </c>
    </row>
    <row r="735" spans="1:18" s="315" customFormat="1" ht="13.5">
      <c r="A735" s="341"/>
      <c r="B735" s="341"/>
      <c r="C735" s="341"/>
      <c r="D735" s="336" t="s">
        <v>335</v>
      </c>
      <c r="E735" s="337">
        <v>178</v>
      </c>
      <c r="F735" s="338">
        <v>0</v>
      </c>
      <c r="G735" s="339">
        <v>0</v>
      </c>
      <c r="H735" s="339">
        <v>0</v>
      </c>
      <c r="I735" s="339">
        <v>233.96254999999999</v>
      </c>
      <c r="J735" s="339">
        <v>1.0400000000000001E-3</v>
      </c>
      <c r="K735" s="339">
        <v>233.96359000000001</v>
      </c>
      <c r="L735" s="339">
        <v>289.0609</v>
      </c>
      <c r="M735" s="339">
        <v>0</v>
      </c>
      <c r="N735" s="339">
        <v>289.0609</v>
      </c>
      <c r="O735" s="339">
        <v>523.02449000000001</v>
      </c>
      <c r="P735" s="339">
        <v>9350.4752100000005</v>
      </c>
      <c r="Q735" s="339">
        <v>0</v>
      </c>
      <c r="R735" s="340">
        <v>9350.4752100000005</v>
      </c>
    </row>
    <row r="736" spans="1:18" s="315" customFormat="1" ht="13.5">
      <c r="A736" s="341"/>
      <c r="B736" s="341"/>
      <c r="C736" s="336" t="s">
        <v>336</v>
      </c>
      <c r="D736" s="336" t="s">
        <v>336</v>
      </c>
      <c r="E736" s="337">
        <v>205</v>
      </c>
      <c r="F736" s="338">
        <v>0</v>
      </c>
      <c r="G736" s="339">
        <v>0</v>
      </c>
      <c r="H736" s="339">
        <v>0</v>
      </c>
      <c r="I736" s="339">
        <v>4043.8438700000002</v>
      </c>
      <c r="J736" s="339">
        <v>64.364919999999998</v>
      </c>
      <c r="K736" s="339">
        <v>4108.2087899999997</v>
      </c>
      <c r="L736" s="339">
        <v>9301.4397100000006</v>
      </c>
      <c r="M736" s="339">
        <v>325.62554</v>
      </c>
      <c r="N736" s="339">
        <v>9627.0652499999997</v>
      </c>
      <c r="O736" s="339">
        <v>13735.274039999998</v>
      </c>
      <c r="P736" s="339">
        <v>47996.6008</v>
      </c>
      <c r="Q736" s="339">
        <v>0</v>
      </c>
      <c r="R736" s="340">
        <v>47996.6008</v>
      </c>
    </row>
    <row r="737" spans="1:18" s="315" customFormat="1" ht="13.5">
      <c r="A737" s="341"/>
      <c r="B737" s="341"/>
      <c r="C737" s="336" t="s">
        <v>337</v>
      </c>
      <c r="D737" s="336" t="s">
        <v>337</v>
      </c>
      <c r="E737" s="337">
        <v>249</v>
      </c>
      <c r="F737" s="338">
        <v>0</v>
      </c>
      <c r="G737" s="339">
        <v>0</v>
      </c>
      <c r="H737" s="339">
        <v>0</v>
      </c>
      <c r="I737" s="339">
        <v>2315.2860599999999</v>
      </c>
      <c r="J737" s="339">
        <v>37.254620000000003</v>
      </c>
      <c r="K737" s="339">
        <v>2352.5406800000001</v>
      </c>
      <c r="L737" s="339">
        <v>4756.97624</v>
      </c>
      <c r="M737" s="339">
        <v>0</v>
      </c>
      <c r="N737" s="339">
        <v>4756.97624</v>
      </c>
      <c r="O737" s="339">
        <v>7109.51692</v>
      </c>
      <c r="P737" s="339">
        <v>34174.64688</v>
      </c>
      <c r="Q737" s="339">
        <v>0</v>
      </c>
      <c r="R737" s="340">
        <v>34174.64688</v>
      </c>
    </row>
    <row r="738" spans="1:18" s="315" customFormat="1" ht="13.5">
      <c r="A738" s="341"/>
      <c r="B738" s="341"/>
      <c r="C738" s="336" t="s">
        <v>338</v>
      </c>
      <c r="D738" s="336" t="s">
        <v>338</v>
      </c>
      <c r="E738" s="337">
        <v>197</v>
      </c>
      <c r="F738" s="338">
        <v>0</v>
      </c>
      <c r="G738" s="339">
        <v>0</v>
      </c>
      <c r="H738" s="339">
        <v>0</v>
      </c>
      <c r="I738" s="339">
        <v>182.19297</v>
      </c>
      <c r="J738" s="339">
        <v>1.145E-2</v>
      </c>
      <c r="K738" s="339">
        <v>182.20442</v>
      </c>
      <c r="L738" s="339">
        <v>690.05106999999998</v>
      </c>
      <c r="M738" s="339">
        <v>0</v>
      </c>
      <c r="N738" s="339">
        <v>690.05106999999998</v>
      </c>
      <c r="O738" s="339">
        <v>872.25549000000001</v>
      </c>
      <c r="P738" s="339">
        <v>13200.971150000001</v>
      </c>
      <c r="Q738" s="339">
        <v>0</v>
      </c>
      <c r="R738" s="340">
        <v>13200.971150000001</v>
      </c>
    </row>
    <row r="739" spans="1:18" s="315" customFormat="1" ht="13.5">
      <c r="A739" s="341"/>
      <c r="B739" s="341"/>
      <c r="C739" s="336" t="s">
        <v>339</v>
      </c>
      <c r="D739" s="336" t="s">
        <v>339</v>
      </c>
      <c r="E739" s="337">
        <v>357</v>
      </c>
      <c r="F739" s="338">
        <v>194.23362</v>
      </c>
      <c r="G739" s="339">
        <v>0</v>
      </c>
      <c r="H739" s="339">
        <v>194.23362</v>
      </c>
      <c r="I739" s="339">
        <v>1158.7699399999999</v>
      </c>
      <c r="J739" s="339">
        <v>5.0245100000000003</v>
      </c>
      <c r="K739" s="339">
        <v>1163.7944499999999</v>
      </c>
      <c r="L739" s="339">
        <v>2848.1887999999999</v>
      </c>
      <c r="M739" s="339">
        <v>6.8958000000000004</v>
      </c>
      <c r="N739" s="339">
        <v>2855.0846000000001</v>
      </c>
      <c r="O739" s="339">
        <v>4213.1126699999995</v>
      </c>
      <c r="P739" s="339">
        <v>19043.65726</v>
      </c>
      <c r="Q739" s="339">
        <v>0</v>
      </c>
      <c r="R739" s="340">
        <v>19043.65726</v>
      </c>
    </row>
    <row r="740" spans="1:18" s="315" customFormat="1" ht="13.5">
      <c r="A740" s="341"/>
      <c r="B740" s="341"/>
      <c r="C740" s="336" t="s">
        <v>340</v>
      </c>
      <c r="D740" s="336" t="s">
        <v>341</v>
      </c>
      <c r="E740" s="337">
        <v>263</v>
      </c>
      <c r="F740" s="338">
        <v>0</v>
      </c>
      <c r="G740" s="339">
        <v>0</v>
      </c>
      <c r="H740" s="339">
        <v>0</v>
      </c>
      <c r="I740" s="339">
        <v>31.612830000000002</v>
      </c>
      <c r="J740" s="339">
        <v>6.5499999999999994E-3</v>
      </c>
      <c r="K740" s="339">
        <v>31.61938</v>
      </c>
      <c r="L740" s="339">
        <v>21.640150000000002</v>
      </c>
      <c r="M740" s="339">
        <v>0</v>
      </c>
      <c r="N740" s="339">
        <v>21.640150000000002</v>
      </c>
      <c r="O740" s="339">
        <v>53.259529999999998</v>
      </c>
      <c r="P740" s="339">
        <v>5375.78658</v>
      </c>
      <c r="Q740" s="339">
        <v>0</v>
      </c>
      <c r="R740" s="340">
        <v>5375.78658</v>
      </c>
    </row>
    <row r="741" spans="1:18" s="315" customFormat="1" ht="13.5">
      <c r="A741" s="341"/>
      <c r="B741" s="341"/>
      <c r="C741" s="336" t="s">
        <v>342</v>
      </c>
      <c r="D741" s="336" t="s">
        <v>342</v>
      </c>
      <c r="E741" s="337">
        <v>294</v>
      </c>
      <c r="F741" s="338">
        <v>0</v>
      </c>
      <c r="G741" s="339">
        <v>0</v>
      </c>
      <c r="H741" s="339">
        <v>0</v>
      </c>
      <c r="I741" s="339">
        <v>2.8599699999999997</v>
      </c>
      <c r="J741" s="339">
        <v>2.8739999999999998E-2</v>
      </c>
      <c r="K741" s="339">
        <v>2.8887100000000001</v>
      </c>
      <c r="L741" s="339">
        <v>2.8300000000000001E-3</v>
      </c>
      <c r="M741" s="339">
        <v>0</v>
      </c>
      <c r="N741" s="339">
        <v>2.8300000000000001E-3</v>
      </c>
      <c r="O741" s="339">
        <v>2.89154</v>
      </c>
      <c r="P741" s="339">
        <v>3353.9280199999998</v>
      </c>
      <c r="Q741" s="339">
        <v>0</v>
      </c>
      <c r="R741" s="340">
        <v>3353.9280199999998</v>
      </c>
    </row>
    <row r="742" spans="1:18" s="315" customFormat="1" ht="13.5">
      <c r="A742" s="341"/>
      <c r="B742" s="336" t="s">
        <v>205</v>
      </c>
      <c r="C742" s="336" t="s">
        <v>206</v>
      </c>
      <c r="D742" s="336" t="s">
        <v>206</v>
      </c>
      <c r="E742" s="337">
        <v>259</v>
      </c>
      <c r="F742" s="338">
        <v>0</v>
      </c>
      <c r="G742" s="339">
        <v>0</v>
      </c>
      <c r="H742" s="339">
        <v>0</v>
      </c>
      <c r="I742" s="339">
        <v>2378.28854</v>
      </c>
      <c r="J742" s="339">
        <v>17.537890000000001</v>
      </c>
      <c r="K742" s="339">
        <v>2395.8264300000001</v>
      </c>
      <c r="L742" s="339">
        <v>4783.3864199999998</v>
      </c>
      <c r="M742" s="339">
        <v>0</v>
      </c>
      <c r="N742" s="339">
        <v>4783.3864199999998</v>
      </c>
      <c r="O742" s="339">
        <v>7179.2128499999999</v>
      </c>
      <c r="P742" s="339">
        <v>35019.229009999995</v>
      </c>
      <c r="Q742" s="339">
        <v>0</v>
      </c>
      <c r="R742" s="340">
        <v>35019.229009999995</v>
      </c>
    </row>
    <row r="743" spans="1:18" s="315" customFormat="1" ht="13.5">
      <c r="A743" s="341"/>
      <c r="B743" s="341"/>
      <c r="C743" s="341"/>
      <c r="D743" s="336" t="s">
        <v>343</v>
      </c>
      <c r="E743" s="337">
        <v>198</v>
      </c>
      <c r="F743" s="338">
        <v>0</v>
      </c>
      <c r="G743" s="339">
        <v>0</v>
      </c>
      <c r="H743" s="339">
        <v>0</v>
      </c>
      <c r="I743" s="339">
        <v>10.392340000000001</v>
      </c>
      <c r="J743" s="339">
        <v>0</v>
      </c>
      <c r="K743" s="339">
        <v>10.392340000000001</v>
      </c>
      <c r="L743" s="339">
        <v>0</v>
      </c>
      <c r="M743" s="339">
        <v>0</v>
      </c>
      <c r="N743" s="339">
        <v>0</v>
      </c>
      <c r="O743" s="339">
        <v>10.392340000000001</v>
      </c>
      <c r="P743" s="339">
        <v>2762.25452</v>
      </c>
      <c r="Q743" s="339">
        <v>0</v>
      </c>
      <c r="R743" s="340">
        <v>2762.25452</v>
      </c>
    </row>
    <row r="744" spans="1:18" s="315" customFormat="1" ht="13.5">
      <c r="A744" s="341"/>
      <c r="B744" s="341"/>
      <c r="C744" s="336" t="s">
        <v>207</v>
      </c>
      <c r="D744" s="336" t="s">
        <v>207</v>
      </c>
      <c r="E744" s="337">
        <v>312</v>
      </c>
      <c r="F744" s="338">
        <v>0</v>
      </c>
      <c r="G744" s="339">
        <v>0</v>
      </c>
      <c r="H744" s="339">
        <v>0</v>
      </c>
      <c r="I744" s="339">
        <v>2842.3514399999999</v>
      </c>
      <c r="J744" s="339">
        <v>59.313089999999995</v>
      </c>
      <c r="K744" s="339">
        <v>2901.66453</v>
      </c>
      <c r="L744" s="339">
        <v>4607.6931299999997</v>
      </c>
      <c r="M744" s="339">
        <v>0</v>
      </c>
      <c r="N744" s="339">
        <v>4607.6931299999997</v>
      </c>
      <c r="O744" s="339">
        <v>7509.3576600000006</v>
      </c>
      <c r="P744" s="339">
        <v>42369.47064</v>
      </c>
      <c r="Q744" s="339">
        <v>0</v>
      </c>
      <c r="R744" s="340">
        <v>42369.47064</v>
      </c>
    </row>
    <row r="745" spans="1:18" s="315" customFormat="1" ht="13.5">
      <c r="A745" s="341"/>
      <c r="B745" s="341"/>
      <c r="C745" s="341"/>
      <c r="D745" s="336" t="s">
        <v>344</v>
      </c>
      <c r="E745" s="337">
        <v>269</v>
      </c>
      <c r="F745" s="338">
        <v>0</v>
      </c>
      <c r="G745" s="339">
        <v>0</v>
      </c>
      <c r="H745" s="339">
        <v>0</v>
      </c>
      <c r="I745" s="339">
        <v>51.867980000000003</v>
      </c>
      <c r="J745" s="339">
        <v>0</v>
      </c>
      <c r="K745" s="339">
        <v>51.867980000000003</v>
      </c>
      <c r="L745" s="339">
        <v>0</v>
      </c>
      <c r="M745" s="339">
        <v>0</v>
      </c>
      <c r="N745" s="339">
        <v>0</v>
      </c>
      <c r="O745" s="339">
        <v>51.867980000000003</v>
      </c>
      <c r="P745" s="339">
        <v>1009.04094</v>
      </c>
      <c r="Q745" s="339">
        <v>0</v>
      </c>
      <c r="R745" s="340">
        <v>1009.04094</v>
      </c>
    </row>
    <row r="746" spans="1:18" s="315" customFormat="1" ht="13.5">
      <c r="A746" s="341"/>
      <c r="B746" s="336" t="s">
        <v>5</v>
      </c>
      <c r="C746" s="336" t="s">
        <v>5</v>
      </c>
      <c r="D746" s="336" t="s">
        <v>5</v>
      </c>
      <c r="E746" s="337">
        <v>302</v>
      </c>
      <c r="F746" s="338">
        <v>7.11E-3</v>
      </c>
      <c r="G746" s="339">
        <v>2.9500000000000004E-3</v>
      </c>
      <c r="H746" s="339">
        <v>1.0060000000000001E-2</v>
      </c>
      <c r="I746" s="339">
        <v>10884.47127</v>
      </c>
      <c r="J746" s="339">
        <v>1749.8847499999999</v>
      </c>
      <c r="K746" s="339">
        <v>12634.356019999999</v>
      </c>
      <c r="L746" s="339">
        <v>23232.669040000001</v>
      </c>
      <c r="M746" s="339">
        <v>6725.65931</v>
      </c>
      <c r="N746" s="339">
        <v>29958.32835</v>
      </c>
      <c r="O746" s="339">
        <v>42592.694430000003</v>
      </c>
      <c r="P746" s="339">
        <v>70126.296279999995</v>
      </c>
      <c r="Q746" s="339">
        <v>587.28</v>
      </c>
      <c r="R746" s="340">
        <v>70713.576280000008</v>
      </c>
    </row>
    <row r="747" spans="1:18" s="315" customFormat="1" ht="13.5">
      <c r="A747" s="341"/>
      <c r="B747" s="341"/>
      <c r="C747" s="341"/>
      <c r="D747" s="336" t="s">
        <v>208</v>
      </c>
      <c r="E747" s="337">
        <v>338</v>
      </c>
      <c r="F747" s="338">
        <v>0</v>
      </c>
      <c r="G747" s="339">
        <v>0</v>
      </c>
      <c r="H747" s="339">
        <v>0</v>
      </c>
      <c r="I747" s="339">
        <v>938.02616</v>
      </c>
      <c r="J747" s="339">
        <v>0.91519000000000006</v>
      </c>
      <c r="K747" s="339">
        <v>938.94134999999994</v>
      </c>
      <c r="L747" s="339">
        <v>965.12618999999995</v>
      </c>
      <c r="M747" s="339">
        <v>10.306379999999999</v>
      </c>
      <c r="N747" s="339">
        <v>975.43256999999994</v>
      </c>
      <c r="O747" s="339">
        <v>1914.37392</v>
      </c>
      <c r="P747" s="339">
        <v>36134.390350000001</v>
      </c>
      <c r="Q747" s="339">
        <v>0</v>
      </c>
      <c r="R747" s="340">
        <v>36134.390350000001</v>
      </c>
    </row>
    <row r="748" spans="1:18" s="315" customFormat="1" ht="13.5">
      <c r="A748" s="341"/>
      <c r="B748" s="341"/>
      <c r="C748" s="341"/>
      <c r="D748" s="336" t="s">
        <v>209</v>
      </c>
      <c r="E748" s="337">
        <v>154</v>
      </c>
      <c r="F748" s="338">
        <v>9.6140000000000003E-2</v>
      </c>
      <c r="G748" s="339">
        <v>0.17374000000000001</v>
      </c>
      <c r="H748" s="339">
        <v>0.26988000000000001</v>
      </c>
      <c r="I748" s="339">
        <v>6686.8988099999997</v>
      </c>
      <c r="J748" s="339">
        <v>765.36387000000002</v>
      </c>
      <c r="K748" s="339">
        <v>7452.2626799999998</v>
      </c>
      <c r="L748" s="339">
        <v>21513.956329999997</v>
      </c>
      <c r="M748" s="339">
        <v>1624.43604</v>
      </c>
      <c r="N748" s="339">
        <v>23138.392370000001</v>
      </c>
      <c r="O748" s="339">
        <v>30590.924930000001</v>
      </c>
      <c r="P748" s="339">
        <v>55917.329859999998</v>
      </c>
      <c r="Q748" s="339">
        <v>0</v>
      </c>
      <c r="R748" s="340">
        <v>55917.329859999998</v>
      </c>
    </row>
    <row r="749" spans="1:18" s="315" customFormat="1" ht="13.5">
      <c r="A749" s="341"/>
      <c r="B749" s="341"/>
      <c r="C749" s="341"/>
      <c r="D749" s="341"/>
      <c r="E749" s="342">
        <v>291</v>
      </c>
      <c r="F749" s="343">
        <v>0</v>
      </c>
      <c r="G749" s="344">
        <v>0</v>
      </c>
      <c r="H749" s="344">
        <v>0</v>
      </c>
      <c r="I749" s="344">
        <v>2893.1397000000002</v>
      </c>
      <c r="J749" s="344">
        <v>92.698689999999999</v>
      </c>
      <c r="K749" s="344">
        <v>2985.8383900000003</v>
      </c>
      <c r="L749" s="344">
        <v>3257.3944500000002</v>
      </c>
      <c r="M749" s="344">
        <v>174.15906000000001</v>
      </c>
      <c r="N749" s="344">
        <v>3431.5535099999997</v>
      </c>
      <c r="O749" s="344">
        <v>6417.3919000000005</v>
      </c>
      <c r="P749" s="344">
        <v>89978.725519999993</v>
      </c>
      <c r="Q749" s="344">
        <v>19.312189999999998</v>
      </c>
      <c r="R749" s="345">
        <v>89998.03770999999</v>
      </c>
    </row>
    <row r="750" spans="1:18" s="315" customFormat="1" ht="13.5">
      <c r="A750" s="341"/>
      <c r="B750" s="341"/>
      <c r="C750" s="341"/>
      <c r="D750" s="341"/>
      <c r="E750" s="342">
        <v>395</v>
      </c>
      <c r="F750" s="343">
        <v>0</v>
      </c>
      <c r="G750" s="344">
        <v>0</v>
      </c>
      <c r="H750" s="344">
        <v>0</v>
      </c>
      <c r="I750" s="344">
        <v>904.96348</v>
      </c>
      <c r="J750" s="344">
        <v>3.5687199999999999</v>
      </c>
      <c r="K750" s="344">
        <v>908.53219999999999</v>
      </c>
      <c r="L750" s="344">
        <v>552.69293999999991</v>
      </c>
      <c r="M750" s="344">
        <v>0</v>
      </c>
      <c r="N750" s="344">
        <v>552.69293999999991</v>
      </c>
      <c r="O750" s="344">
        <v>1461.22514</v>
      </c>
      <c r="P750" s="344">
        <v>28908.76035</v>
      </c>
      <c r="Q750" s="344">
        <v>0</v>
      </c>
      <c r="R750" s="345">
        <v>28908.76035</v>
      </c>
    </row>
    <row r="751" spans="1:18" s="315" customFormat="1" ht="13.5">
      <c r="A751" s="341"/>
      <c r="B751" s="341"/>
      <c r="C751" s="341"/>
      <c r="D751" s="336" t="s">
        <v>210</v>
      </c>
      <c r="E751" s="337">
        <v>39</v>
      </c>
      <c r="F751" s="338">
        <v>0.64613999999999994</v>
      </c>
      <c r="G751" s="339">
        <v>0</v>
      </c>
      <c r="H751" s="339">
        <v>0.64613999999999994</v>
      </c>
      <c r="I751" s="339">
        <v>9305.6917200000007</v>
      </c>
      <c r="J751" s="339">
        <v>1131.3917099999999</v>
      </c>
      <c r="K751" s="339">
        <v>10437.083430000001</v>
      </c>
      <c r="L751" s="339">
        <v>33632.266739999999</v>
      </c>
      <c r="M751" s="339">
        <v>4588.2248499999996</v>
      </c>
      <c r="N751" s="339">
        <v>38220.491590000005</v>
      </c>
      <c r="O751" s="339">
        <v>48658.221159999994</v>
      </c>
      <c r="P751" s="339">
        <v>82406.310030000008</v>
      </c>
      <c r="Q751" s="339">
        <v>2.5091900000000003</v>
      </c>
      <c r="R751" s="340">
        <v>82408.819220000005</v>
      </c>
    </row>
    <row r="752" spans="1:18" s="315" customFormat="1" ht="13.5">
      <c r="A752" s="341"/>
      <c r="B752" s="341"/>
      <c r="C752" s="341"/>
      <c r="D752" s="336" t="s">
        <v>345</v>
      </c>
      <c r="E752" s="337">
        <v>223</v>
      </c>
      <c r="F752" s="338">
        <v>0</v>
      </c>
      <c r="G752" s="339">
        <v>0</v>
      </c>
      <c r="H752" s="339">
        <v>0</v>
      </c>
      <c r="I752" s="339">
        <v>1951.9433300000001</v>
      </c>
      <c r="J752" s="339">
        <v>232.90700000000001</v>
      </c>
      <c r="K752" s="339">
        <v>2184.8503300000002</v>
      </c>
      <c r="L752" s="339">
        <v>2022.7765099999999</v>
      </c>
      <c r="M752" s="339">
        <v>46.108379999999997</v>
      </c>
      <c r="N752" s="339">
        <v>2068.8848899999998</v>
      </c>
      <c r="O752" s="339">
        <v>4253.7352199999996</v>
      </c>
      <c r="P752" s="339">
        <v>76164.172359999997</v>
      </c>
      <c r="Q752" s="339">
        <v>0</v>
      </c>
      <c r="R752" s="340">
        <v>76164.172359999997</v>
      </c>
    </row>
    <row r="753" spans="1:18" s="315" customFormat="1" ht="13.5">
      <c r="A753" s="341"/>
      <c r="B753" s="341"/>
      <c r="C753" s="341"/>
      <c r="D753" s="336" t="s">
        <v>60</v>
      </c>
      <c r="E753" s="337">
        <v>93</v>
      </c>
      <c r="F753" s="338">
        <v>0.14718000000000001</v>
      </c>
      <c r="G753" s="339">
        <v>2.7599999999999999E-3</v>
      </c>
      <c r="H753" s="339">
        <v>0.14993999999999999</v>
      </c>
      <c r="I753" s="339">
        <v>5285.2578899999999</v>
      </c>
      <c r="J753" s="339">
        <v>474.30840999999998</v>
      </c>
      <c r="K753" s="339">
        <v>5759.5662999999995</v>
      </c>
      <c r="L753" s="339">
        <v>12594.13841</v>
      </c>
      <c r="M753" s="339">
        <v>709.68967000000009</v>
      </c>
      <c r="N753" s="339">
        <v>13303.828079999999</v>
      </c>
      <c r="O753" s="339">
        <v>19063.544320000001</v>
      </c>
      <c r="P753" s="339">
        <v>67216.708750000005</v>
      </c>
      <c r="Q753" s="339">
        <v>104.81612</v>
      </c>
      <c r="R753" s="340">
        <v>67321.524870000008</v>
      </c>
    </row>
    <row r="754" spans="1:18" s="315" customFormat="1" ht="13.5">
      <c r="A754" s="341"/>
      <c r="B754" s="341"/>
      <c r="C754" s="341"/>
      <c r="D754" s="336" t="s">
        <v>211</v>
      </c>
      <c r="E754" s="337">
        <v>231</v>
      </c>
      <c r="F754" s="338">
        <v>0</v>
      </c>
      <c r="G754" s="339">
        <v>0</v>
      </c>
      <c r="H754" s="339">
        <v>0</v>
      </c>
      <c r="I754" s="339">
        <v>2651.3145099999997</v>
      </c>
      <c r="J754" s="339">
        <v>172.90236999999999</v>
      </c>
      <c r="K754" s="339">
        <v>2824.2168799999999</v>
      </c>
      <c r="L754" s="339">
        <v>3139.77495</v>
      </c>
      <c r="M754" s="339">
        <v>42.65558</v>
      </c>
      <c r="N754" s="339">
        <v>3182.4305299999996</v>
      </c>
      <c r="O754" s="339">
        <v>6006.6474100000005</v>
      </c>
      <c r="P754" s="339">
        <v>52855.086920000002</v>
      </c>
      <c r="Q754" s="339">
        <v>0</v>
      </c>
      <c r="R754" s="340">
        <v>52855.086920000002</v>
      </c>
    </row>
    <row r="755" spans="1:18" s="315" customFormat="1" ht="13.5">
      <c r="A755" s="341"/>
      <c r="B755" s="341"/>
      <c r="C755" s="341"/>
      <c r="D755" s="341"/>
      <c r="E755" s="342">
        <v>359</v>
      </c>
      <c r="F755" s="343">
        <v>0</v>
      </c>
      <c r="G755" s="344">
        <v>0</v>
      </c>
      <c r="H755" s="344">
        <v>0</v>
      </c>
      <c r="I755" s="344">
        <v>878.68722000000002</v>
      </c>
      <c r="J755" s="344">
        <v>79.371070000000003</v>
      </c>
      <c r="K755" s="344">
        <v>958.05829000000006</v>
      </c>
      <c r="L755" s="344">
        <v>568.77063999999996</v>
      </c>
      <c r="M755" s="344">
        <v>0</v>
      </c>
      <c r="N755" s="344">
        <v>568.77063999999996</v>
      </c>
      <c r="O755" s="344">
        <v>1526.8289299999999</v>
      </c>
      <c r="P755" s="344">
        <v>38024.875189999999</v>
      </c>
      <c r="Q755" s="344">
        <v>0</v>
      </c>
      <c r="R755" s="345">
        <v>38024.875189999999</v>
      </c>
    </row>
    <row r="756" spans="1:18" s="315" customFormat="1" ht="13.5">
      <c r="A756" s="341"/>
      <c r="B756" s="341"/>
      <c r="C756" s="341"/>
      <c r="D756" s="336" t="s">
        <v>212</v>
      </c>
      <c r="E756" s="337">
        <v>347</v>
      </c>
      <c r="F756" s="338">
        <v>0</v>
      </c>
      <c r="G756" s="339">
        <v>0</v>
      </c>
      <c r="H756" s="339">
        <v>0</v>
      </c>
      <c r="I756" s="339">
        <v>1652.1189999999999</v>
      </c>
      <c r="J756" s="339">
        <v>59.348260000000003</v>
      </c>
      <c r="K756" s="339">
        <v>1711.4672599999999</v>
      </c>
      <c r="L756" s="339">
        <v>3718.4012799999996</v>
      </c>
      <c r="M756" s="339">
        <v>57.637889999999999</v>
      </c>
      <c r="N756" s="339">
        <v>3776.03917</v>
      </c>
      <c r="O756" s="339">
        <v>5487.5064299999995</v>
      </c>
      <c r="P756" s="339">
        <v>47851.520340000003</v>
      </c>
      <c r="Q756" s="339">
        <v>0</v>
      </c>
      <c r="R756" s="340">
        <v>47851.520340000003</v>
      </c>
    </row>
    <row r="757" spans="1:18" s="315" customFormat="1" ht="13.5">
      <c r="A757" s="341"/>
      <c r="B757" s="341"/>
      <c r="C757" s="341"/>
      <c r="D757" s="336" t="s">
        <v>346</v>
      </c>
      <c r="E757" s="337">
        <v>369</v>
      </c>
      <c r="F757" s="338">
        <v>0</v>
      </c>
      <c r="G757" s="339">
        <v>0</v>
      </c>
      <c r="H757" s="339">
        <v>0</v>
      </c>
      <c r="I757" s="339">
        <v>728.73460999999998</v>
      </c>
      <c r="J757" s="339">
        <v>31.01895</v>
      </c>
      <c r="K757" s="339">
        <v>759.75356000000011</v>
      </c>
      <c r="L757" s="339">
        <v>513.39290000000005</v>
      </c>
      <c r="M757" s="339">
        <v>0</v>
      </c>
      <c r="N757" s="339">
        <v>513.39290000000005</v>
      </c>
      <c r="O757" s="339">
        <v>1273.1464599999999</v>
      </c>
      <c r="P757" s="339">
        <v>30549.957399999999</v>
      </c>
      <c r="Q757" s="339">
        <v>0</v>
      </c>
      <c r="R757" s="340">
        <v>30549.957399999999</v>
      </c>
    </row>
    <row r="758" spans="1:18" s="315" customFormat="1" ht="13.5">
      <c r="A758" s="341"/>
      <c r="B758" s="341"/>
      <c r="C758" s="341"/>
      <c r="D758" s="336" t="s">
        <v>347</v>
      </c>
      <c r="E758" s="337">
        <v>370</v>
      </c>
      <c r="F758" s="338">
        <v>0</v>
      </c>
      <c r="G758" s="339">
        <v>0</v>
      </c>
      <c r="H758" s="339">
        <v>0</v>
      </c>
      <c r="I758" s="339">
        <v>936.71220999999991</v>
      </c>
      <c r="J758" s="339">
        <v>79.222229999999996</v>
      </c>
      <c r="K758" s="339">
        <v>1015.93444</v>
      </c>
      <c r="L758" s="339">
        <v>1870.3299099999999</v>
      </c>
      <c r="M758" s="339">
        <v>0</v>
      </c>
      <c r="N758" s="339">
        <v>1870.3299099999999</v>
      </c>
      <c r="O758" s="339">
        <v>2886.2643499999999</v>
      </c>
      <c r="P758" s="339">
        <v>22987.91936</v>
      </c>
      <c r="Q758" s="339">
        <v>0</v>
      </c>
      <c r="R758" s="340">
        <v>22987.91936</v>
      </c>
    </row>
    <row r="759" spans="1:18" s="315" customFormat="1" ht="13.5">
      <c r="A759" s="341"/>
      <c r="B759" s="341"/>
      <c r="C759" s="341"/>
      <c r="D759" s="336" t="s">
        <v>213</v>
      </c>
      <c r="E759" s="337">
        <v>364</v>
      </c>
      <c r="F759" s="338">
        <v>0</v>
      </c>
      <c r="G759" s="339">
        <v>0</v>
      </c>
      <c r="H759" s="339">
        <v>0</v>
      </c>
      <c r="I759" s="339">
        <v>1363.6993400000001</v>
      </c>
      <c r="J759" s="339">
        <v>41.420389999999998</v>
      </c>
      <c r="K759" s="339">
        <v>1405.1197299999999</v>
      </c>
      <c r="L759" s="339">
        <v>862.9384399999999</v>
      </c>
      <c r="M759" s="339">
        <v>0</v>
      </c>
      <c r="N759" s="339">
        <v>862.9384399999999</v>
      </c>
      <c r="O759" s="339">
        <v>2268.0581699999998</v>
      </c>
      <c r="P759" s="339">
        <v>53548.671259999996</v>
      </c>
      <c r="Q759" s="339">
        <v>0</v>
      </c>
      <c r="R759" s="340">
        <v>53548.671259999996</v>
      </c>
    </row>
    <row r="760" spans="1:18" s="315" customFormat="1" ht="13.5">
      <c r="A760" s="341"/>
      <c r="B760" s="341"/>
      <c r="C760" s="336" t="s">
        <v>216</v>
      </c>
      <c r="D760" s="336" t="s">
        <v>216</v>
      </c>
      <c r="E760" s="337">
        <v>258</v>
      </c>
      <c r="F760" s="338">
        <v>0</v>
      </c>
      <c r="G760" s="339">
        <v>0</v>
      </c>
      <c r="H760" s="339">
        <v>0</v>
      </c>
      <c r="I760" s="339">
        <v>1405.6068500000001</v>
      </c>
      <c r="J760" s="339">
        <v>15.11031</v>
      </c>
      <c r="K760" s="339">
        <v>1420.7171599999999</v>
      </c>
      <c r="L760" s="339">
        <v>1307.1517099999999</v>
      </c>
      <c r="M760" s="339">
        <v>12.876910000000001</v>
      </c>
      <c r="N760" s="339">
        <v>1320.02862</v>
      </c>
      <c r="O760" s="339">
        <v>2740.7457799999997</v>
      </c>
      <c r="P760" s="339">
        <v>33327.647340000003</v>
      </c>
      <c r="Q760" s="339">
        <v>0</v>
      </c>
      <c r="R760" s="340">
        <v>33327.647340000003</v>
      </c>
    </row>
    <row r="761" spans="1:18" s="315" customFormat="1" ht="13.5">
      <c r="A761" s="341"/>
      <c r="B761" s="341"/>
      <c r="C761" s="336" t="s">
        <v>296</v>
      </c>
      <c r="D761" s="336" t="s">
        <v>348</v>
      </c>
      <c r="E761" s="337">
        <v>274</v>
      </c>
      <c r="F761" s="338">
        <v>0</v>
      </c>
      <c r="G761" s="339">
        <v>0</v>
      </c>
      <c r="H761" s="339">
        <v>0</v>
      </c>
      <c r="I761" s="339">
        <v>598.98815999999999</v>
      </c>
      <c r="J761" s="339">
        <v>49.902419999999999</v>
      </c>
      <c r="K761" s="339">
        <v>648.89058</v>
      </c>
      <c r="L761" s="339">
        <v>1062.1006100000002</v>
      </c>
      <c r="M761" s="339">
        <v>0</v>
      </c>
      <c r="N761" s="339">
        <v>1062.1006100000002</v>
      </c>
      <c r="O761" s="339">
        <v>1710.99119</v>
      </c>
      <c r="P761" s="339">
        <v>19148.03616</v>
      </c>
      <c r="Q761" s="339">
        <v>0</v>
      </c>
      <c r="R761" s="340">
        <v>19148.03616</v>
      </c>
    </row>
    <row r="762" spans="1:18" s="315" customFormat="1" ht="13.5">
      <c r="A762" s="341"/>
      <c r="B762" s="341"/>
      <c r="C762" s="341"/>
      <c r="D762" s="336" t="s">
        <v>349</v>
      </c>
      <c r="E762" s="337">
        <v>331</v>
      </c>
      <c r="F762" s="338">
        <v>0</v>
      </c>
      <c r="G762" s="339">
        <v>0</v>
      </c>
      <c r="H762" s="339">
        <v>0</v>
      </c>
      <c r="I762" s="339">
        <v>12.607749999999999</v>
      </c>
      <c r="J762" s="339">
        <v>0</v>
      </c>
      <c r="K762" s="339">
        <v>12.607749999999999</v>
      </c>
      <c r="L762" s="339">
        <v>0.50758000000000003</v>
      </c>
      <c r="M762" s="339">
        <v>0</v>
      </c>
      <c r="N762" s="339">
        <v>0.50758000000000003</v>
      </c>
      <c r="O762" s="339">
        <v>13.11533</v>
      </c>
      <c r="P762" s="339">
        <v>2383.2464300000001</v>
      </c>
      <c r="Q762" s="339">
        <v>0</v>
      </c>
      <c r="R762" s="340">
        <v>2383.2464300000001</v>
      </c>
    </row>
    <row r="763" spans="1:18" s="315" customFormat="1" ht="13.5">
      <c r="A763" s="341"/>
      <c r="B763" s="341"/>
      <c r="C763" s="336" t="s">
        <v>217</v>
      </c>
      <c r="D763" s="336" t="s">
        <v>218</v>
      </c>
      <c r="E763" s="337">
        <v>94</v>
      </c>
      <c r="F763" s="338">
        <v>0</v>
      </c>
      <c r="G763" s="339">
        <v>0</v>
      </c>
      <c r="H763" s="339">
        <v>0</v>
      </c>
      <c r="I763" s="339">
        <v>3165.2862200000004</v>
      </c>
      <c r="J763" s="339">
        <v>176.05274</v>
      </c>
      <c r="K763" s="339">
        <v>3341.33896</v>
      </c>
      <c r="L763" s="339">
        <v>2374.26703</v>
      </c>
      <c r="M763" s="339">
        <v>120.13082</v>
      </c>
      <c r="N763" s="339">
        <v>2494.3978500000003</v>
      </c>
      <c r="O763" s="339">
        <v>5835.7368099999994</v>
      </c>
      <c r="P763" s="339">
        <v>74121.798859999995</v>
      </c>
      <c r="Q763" s="339">
        <v>0</v>
      </c>
      <c r="R763" s="340">
        <v>74121.798859999995</v>
      </c>
    </row>
    <row r="764" spans="1:18" s="315" customFormat="1" ht="13.5">
      <c r="A764" s="341"/>
      <c r="B764" s="341"/>
      <c r="C764" s="336" t="s">
        <v>219</v>
      </c>
      <c r="D764" s="336" t="s">
        <v>350</v>
      </c>
      <c r="E764" s="337">
        <v>255</v>
      </c>
      <c r="F764" s="338">
        <v>0</v>
      </c>
      <c r="G764" s="339">
        <v>0</v>
      </c>
      <c r="H764" s="339">
        <v>0</v>
      </c>
      <c r="I764" s="339">
        <v>1722.3308500000001</v>
      </c>
      <c r="J764" s="339">
        <v>146.13981000000001</v>
      </c>
      <c r="K764" s="339">
        <v>1868.47066</v>
      </c>
      <c r="L764" s="339">
        <v>1835.5592799999999</v>
      </c>
      <c r="M764" s="339">
        <v>0</v>
      </c>
      <c r="N764" s="339">
        <v>1835.5592799999999</v>
      </c>
      <c r="O764" s="339">
        <v>3704.0299399999999</v>
      </c>
      <c r="P764" s="339">
        <v>37313.869159999995</v>
      </c>
      <c r="Q764" s="339">
        <v>0</v>
      </c>
      <c r="R764" s="340">
        <v>37313.869159999995</v>
      </c>
    </row>
    <row r="765" spans="1:18" s="315" customFormat="1" ht="13.5">
      <c r="A765" s="341"/>
      <c r="B765" s="341"/>
      <c r="C765" s="341"/>
      <c r="D765" s="336" t="s">
        <v>220</v>
      </c>
      <c r="E765" s="337">
        <v>124</v>
      </c>
      <c r="F765" s="338">
        <v>0</v>
      </c>
      <c r="G765" s="339">
        <v>0</v>
      </c>
      <c r="H765" s="339">
        <v>0</v>
      </c>
      <c r="I765" s="339">
        <v>1702.45676</v>
      </c>
      <c r="J765" s="339">
        <v>203.05214999999998</v>
      </c>
      <c r="K765" s="339">
        <v>1905.50891</v>
      </c>
      <c r="L765" s="339">
        <v>3020.5966200000003</v>
      </c>
      <c r="M765" s="339">
        <v>183.88800000000001</v>
      </c>
      <c r="N765" s="339">
        <v>3204.4846200000002</v>
      </c>
      <c r="O765" s="339">
        <v>5109.9935300000006</v>
      </c>
      <c r="P765" s="339">
        <v>33832.964119999997</v>
      </c>
      <c r="Q765" s="339">
        <v>0</v>
      </c>
      <c r="R765" s="340">
        <v>33832.964119999997</v>
      </c>
    </row>
    <row r="766" spans="1:18" s="315" customFormat="1" ht="13.5">
      <c r="A766" s="341"/>
      <c r="B766" s="341"/>
      <c r="C766" s="341"/>
      <c r="D766" s="336" t="s">
        <v>351</v>
      </c>
      <c r="E766" s="337">
        <v>177</v>
      </c>
      <c r="F766" s="338">
        <v>0</v>
      </c>
      <c r="G766" s="339">
        <v>0</v>
      </c>
      <c r="H766" s="339">
        <v>0</v>
      </c>
      <c r="I766" s="339">
        <v>239.86687000000001</v>
      </c>
      <c r="J766" s="339">
        <v>3.4500000000000004E-3</v>
      </c>
      <c r="K766" s="339">
        <v>239.87032000000002</v>
      </c>
      <c r="L766" s="339">
        <v>446.57671000000005</v>
      </c>
      <c r="M766" s="339">
        <v>0</v>
      </c>
      <c r="N766" s="339">
        <v>446.57671000000005</v>
      </c>
      <c r="O766" s="339">
        <v>686.44703000000004</v>
      </c>
      <c r="P766" s="339">
        <v>15550.466560000001</v>
      </c>
      <c r="Q766" s="339">
        <v>0</v>
      </c>
      <c r="R766" s="340">
        <v>15550.466560000001</v>
      </c>
    </row>
    <row r="767" spans="1:18" s="315" customFormat="1" ht="13.5">
      <c r="A767" s="341"/>
      <c r="B767" s="336" t="s">
        <v>6</v>
      </c>
      <c r="C767" s="336" t="s">
        <v>221</v>
      </c>
      <c r="D767" s="336" t="s">
        <v>6</v>
      </c>
      <c r="E767" s="337">
        <v>95</v>
      </c>
      <c r="F767" s="338">
        <v>20.39819</v>
      </c>
      <c r="G767" s="339">
        <v>0</v>
      </c>
      <c r="H767" s="339">
        <v>20.39819</v>
      </c>
      <c r="I767" s="339">
        <v>4612.0718299999999</v>
      </c>
      <c r="J767" s="339">
        <v>52.264160000000004</v>
      </c>
      <c r="K767" s="339">
        <v>4664.3359900000005</v>
      </c>
      <c r="L767" s="339">
        <v>5673.96666</v>
      </c>
      <c r="M767" s="339">
        <v>184.16444000000001</v>
      </c>
      <c r="N767" s="339">
        <v>5858.1310999999996</v>
      </c>
      <c r="O767" s="339">
        <v>10542.86528</v>
      </c>
      <c r="P767" s="339">
        <v>79411.167730000001</v>
      </c>
      <c r="Q767" s="339">
        <v>0</v>
      </c>
      <c r="R767" s="340">
        <v>79411.167730000001</v>
      </c>
    </row>
    <row r="768" spans="1:18" s="315" customFormat="1" ht="13.5">
      <c r="A768" s="341"/>
      <c r="B768" s="341"/>
      <c r="C768" s="341"/>
      <c r="D768" s="341"/>
      <c r="E768" s="342">
        <v>142</v>
      </c>
      <c r="F768" s="343">
        <v>13.874919999999999</v>
      </c>
      <c r="G768" s="344">
        <v>0</v>
      </c>
      <c r="H768" s="344">
        <v>13.874919999999999</v>
      </c>
      <c r="I768" s="344">
        <v>2609.8171499999999</v>
      </c>
      <c r="J768" s="344">
        <v>414.49794000000003</v>
      </c>
      <c r="K768" s="344">
        <v>3024.3150900000001</v>
      </c>
      <c r="L768" s="344">
        <v>2100.00839</v>
      </c>
      <c r="M768" s="344">
        <v>0</v>
      </c>
      <c r="N768" s="344">
        <v>2100.00839</v>
      </c>
      <c r="O768" s="344">
        <v>5138.1984000000002</v>
      </c>
      <c r="P768" s="344">
        <v>52977.611219999999</v>
      </c>
      <c r="Q768" s="344">
        <v>0</v>
      </c>
      <c r="R768" s="345">
        <v>52977.611219999999</v>
      </c>
    </row>
    <row r="769" spans="1:18" s="315" customFormat="1" ht="13.5">
      <c r="A769" s="341"/>
      <c r="B769" s="341"/>
      <c r="C769" s="336" t="s">
        <v>352</v>
      </c>
      <c r="D769" s="336" t="s">
        <v>352</v>
      </c>
      <c r="E769" s="337">
        <v>192</v>
      </c>
      <c r="F769" s="338">
        <v>0</v>
      </c>
      <c r="G769" s="339">
        <v>0</v>
      </c>
      <c r="H769" s="339">
        <v>0</v>
      </c>
      <c r="I769" s="339">
        <v>2203.2667700000002</v>
      </c>
      <c r="J769" s="339">
        <v>257.82366000000002</v>
      </c>
      <c r="K769" s="339">
        <v>2461.0904300000002</v>
      </c>
      <c r="L769" s="339">
        <v>2718.1772599999999</v>
      </c>
      <c r="M769" s="339">
        <v>26.817</v>
      </c>
      <c r="N769" s="339">
        <v>2744.9942599999999</v>
      </c>
      <c r="O769" s="339">
        <v>5206.0846900000006</v>
      </c>
      <c r="P769" s="339">
        <v>44675.213830000001</v>
      </c>
      <c r="Q769" s="339">
        <v>0</v>
      </c>
      <c r="R769" s="340">
        <v>44675.213830000001</v>
      </c>
    </row>
    <row r="770" spans="1:18" s="315" customFormat="1" ht="13.5">
      <c r="A770" s="341"/>
      <c r="B770" s="341"/>
      <c r="C770" s="336" t="s">
        <v>353</v>
      </c>
      <c r="D770" s="336" t="s">
        <v>354</v>
      </c>
      <c r="E770" s="337">
        <v>377</v>
      </c>
      <c r="F770" s="338">
        <v>0</v>
      </c>
      <c r="G770" s="339">
        <v>0</v>
      </c>
      <c r="H770" s="339">
        <v>0</v>
      </c>
      <c r="I770" s="339">
        <v>71.768810000000002</v>
      </c>
      <c r="J770" s="339">
        <v>0</v>
      </c>
      <c r="K770" s="339">
        <v>71.768810000000002</v>
      </c>
      <c r="L770" s="339">
        <v>0.71694000000000002</v>
      </c>
      <c r="M770" s="339">
        <v>0</v>
      </c>
      <c r="N770" s="339">
        <v>0.71694000000000002</v>
      </c>
      <c r="O770" s="339">
        <v>72.485749999999996</v>
      </c>
      <c r="P770" s="339">
        <v>5243.5322999999999</v>
      </c>
      <c r="Q770" s="339">
        <v>0</v>
      </c>
      <c r="R770" s="340">
        <v>5243.5322999999999</v>
      </c>
    </row>
    <row r="771" spans="1:18" s="315" customFormat="1" ht="13.5">
      <c r="A771" s="341"/>
      <c r="B771" s="341"/>
      <c r="C771" s="336" t="s">
        <v>355</v>
      </c>
      <c r="D771" s="336" t="s">
        <v>355</v>
      </c>
      <c r="E771" s="337">
        <v>335</v>
      </c>
      <c r="F771" s="338">
        <v>0</v>
      </c>
      <c r="G771" s="339">
        <v>0</v>
      </c>
      <c r="H771" s="339">
        <v>0</v>
      </c>
      <c r="I771" s="339">
        <v>61.244949999999996</v>
      </c>
      <c r="J771" s="339">
        <v>0</v>
      </c>
      <c r="K771" s="339">
        <v>61.244949999999996</v>
      </c>
      <c r="L771" s="339">
        <v>0</v>
      </c>
      <c r="M771" s="339">
        <v>0</v>
      </c>
      <c r="N771" s="339">
        <v>0</v>
      </c>
      <c r="O771" s="339">
        <v>61.244949999999996</v>
      </c>
      <c r="P771" s="339">
        <v>2110.1074800000001</v>
      </c>
      <c r="Q771" s="339">
        <v>0</v>
      </c>
      <c r="R771" s="340">
        <v>2110.1074800000001</v>
      </c>
    </row>
    <row r="772" spans="1:18" s="315" customFormat="1" ht="13.5">
      <c r="A772" s="341"/>
      <c r="B772" s="336" t="s">
        <v>7</v>
      </c>
      <c r="C772" s="336" t="s">
        <v>356</v>
      </c>
      <c r="D772" s="336" t="s">
        <v>356</v>
      </c>
      <c r="E772" s="337">
        <v>243</v>
      </c>
      <c r="F772" s="338">
        <v>2.3565200000000002</v>
      </c>
      <c r="G772" s="339">
        <v>0</v>
      </c>
      <c r="H772" s="339">
        <v>2.3565200000000002</v>
      </c>
      <c r="I772" s="339">
        <v>3641.9544900000001</v>
      </c>
      <c r="J772" s="339">
        <v>188.77679000000001</v>
      </c>
      <c r="K772" s="339">
        <v>3830.73128</v>
      </c>
      <c r="L772" s="339">
        <v>3207.0827200000003</v>
      </c>
      <c r="M772" s="339">
        <v>0</v>
      </c>
      <c r="N772" s="339">
        <v>3207.0827200000003</v>
      </c>
      <c r="O772" s="339">
        <v>7040.1705199999997</v>
      </c>
      <c r="P772" s="339">
        <v>50062.155030000002</v>
      </c>
      <c r="Q772" s="339">
        <v>0</v>
      </c>
      <c r="R772" s="340">
        <v>50062.155030000002</v>
      </c>
    </row>
    <row r="773" spans="1:18" s="315" customFormat="1" ht="13.5">
      <c r="A773" s="341"/>
      <c r="B773" s="341"/>
      <c r="C773" s="336" t="s">
        <v>7</v>
      </c>
      <c r="D773" s="336" t="s">
        <v>7</v>
      </c>
      <c r="E773" s="337">
        <v>140</v>
      </c>
      <c r="F773" s="338">
        <v>4.6639600000000003</v>
      </c>
      <c r="G773" s="339">
        <v>0</v>
      </c>
      <c r="H773" s="339">
        <v>4.6639600000000003</v>
      </c>
      <c r="I773" s="339">
        <v>6113.0970700000007</v>
      </c>
      <c r="J773" s="339">
        <v>173.97023999999999</v>
      </c>
      <c r="K773" s="339">
        <v>6287.0673099999995</v>
      </c>
      <c r="L773" s="339">
        <v>17633.534449999999</v>
      </c>
      <c r="M773" s="339">
        <v>114.68995</v>
      </c>
      <c r="N773" s="339">
        <v>17748.224399999999</v>
      </c>
      <c r="O773" s="339">
        <v>24039.955670000003</v>
      </c>
      <c r="P773" s="339">
        <v>136268.68190999998</v>
      </c>
      <c r="Q773" s="339">
        <v>524.62106000000006</v>
      </c>
      <c r="R773" s="340">
        <v>136793.30296999999</v>
      </c>
    </row>
    <row r="774" spans="1:18" s="315" customFormat="1" ht="13.5">
      <c r="A774" s="341"/>
      <c r="B774" s="341"/>
      <c r="C774" s="341"/>
      <c r="D774" s="341"/>
      <c r="E774" s="342">
        <v>300</v>
      </c>
      <c r="F774" s="343">
        <v>1.30182</v>
      </c>
      <c r="G774" s="344">
        <v>0</v>
      </c>
      <c r="H774" s="344">
        <v>1.30182</v>
      </c>
      <c r="I774" s="344">
        <v>3540.5423999999998</v>
      </c>
      <c r="J774" s="344">
        <v>65.673559999999995</v>
      </c>
      <c r="K774" s="344">
        <v>3606.21596</v>
      </c>
      <c r="L774" s="344">
        <v>7788.0800999999992</v>
      </c>
      <c r="M774" s="344">
        <v>74.769850000000005</v>
      </c>
      <c r="N774" s="344">
        <v>7862.8499499999998</v>
      </c>
      <c r="O774" s="344">
        <v>11470.36773</v>
      </c>
      <c r="P774" s="344">
        <v>87337.965629999992</v>
      </c>
      <c r="Q774" s="344">
        <v>0</v>
      </c>
      <c r="R774" s="345">
        <v>87337.965629999992</v>
      </c>
    </row>
    <row r="775" spans="1:18" s="315" customFormat="1" ht="13.5">
      <c r="A775" s="341"/>
      <c r="B775" s="341"/>
      <c r="C775" s="336" t="s">
        <v>357</v>
      </c>
      <c r="D775" s="336" t="s">
        <v>357</v>
      </c>
      <c r="E775" s="337">
        <v>151</v>
      </c>
      <c r="F775" s="338">
        <v>0</v>
      </c>
      <c r="G775" s="339">
        <v>0</v>
      </c>
      <c r="H775" s="339">
        <v>0</v>
      </c>
      <c r="I775" s="339">
        <v>1625.27783</v>
      </c>
      <c r="J775" s="339">
        <v>6.2752299999999996</v>
      </c>
      <c r="K775" s="339">
        <v>1631.55306</v>
      </c>
      <c r="L775" s="339">
        <v>2183.8790800000002</v>
      </c>
      <c r="M775" s="339">
        <v>0</v>
      </c>
      <c r="N775" s="339">
        <v>2183.8790800000002</v>
      </c>
      <c r="O775" s="339">
        <v>3815.4321400000003</v>
      </c>
      <c r="P775" s="339">
        <v>39202.764049999998</v>
      </c>
      <c r="Q775" s="339">
        <v>0</v>
      </c>
      <c r="R775" s="340">
        <v>39202.764049999998</v>
      </c>
    </row>
    <row r="776" spans="1:18" s="315" customFormat="1" ht="13.5">
      <c r="A776" s="341"/>
      <c r="B776" s="341"/>
      <c r="C776" s="341"/>
      <c r="D776" s="336" t="s">
        <v>358</v>
      </c>
      <c r="E776" s="337">
        <v>271</v>
      </c>
      <c r="F776" s="338">
        <v>0</v>
      </c>
      <c r="G776" s="339">
        <v>0</v>
      </c>
      <c r="H776" s="339">
        <v>0</v>
      </c>
      <c r="I776" s="339">
        <v>3.94299</v>
      </c>
      <c r="J776" s="339">
        <v>2.6800000000000001E-3</v>
      </c>
      <c r="K776" s="339">
        <v>3.9456700000000002</v>
      </c>
      <c r="L776" s="339">
        <v>35</v>
      </c>
      <c r="M776" s="339">
        <v>0</v>
      </c>
      <c r="N776" s="339">
        <v>35</v>
      </c>
      <c r="O776" s="339">
        <v>38.94567</v>
      </c>
      <c r="P776" s="339">
        <v>3517.37266</v>
      </c>
      <c r="Q776" s="339">
        <v>0</v>
      </c>
      <c r="R776" s="340">
        <v>3517.37266</v>
      </c>
    </row>
    <row r="777" spans="1:18" s="315" customFormat="1" ht="13.5">
      <c r="A777" s="341"/>
      <c r="B777" s="341"/>
      <c r="C777" s="336" t="s">
        <v>222</v>
      </c>
      <c r="D777" s="336" t="s">
        <v>222</v>
      </c>
      <c r="E777" s="337">
        <v>172</v>
      </c>
      <c r="F777" s="338">
        <v>0</v>
      </c>
      <c r="G777" s="339">
        <v>0</v>
      </c>
      <c r="H777" s="339">
        <v>0</v>
      </c>
      <c r="I777" s="339">
        <v>1462.7659199999998</v>
      </c>
      <c r="J777" s="339">
        <v>233.27026999999998</v>
      </c>
      <c r="K777" s="339">
        <v>1696.03619</v>
      </c>
      <c r="L777" s="339">
        <v>2757.0194900000001</v>
      </c>
      <c r="M777" s="339">
        <v>8.6199999999999992E-3</v>
      </c>
      <c r="N777" s="339">
        <v>2757.0281099999997</v>
      </c>
      <c r="O777" s="339">
        <v>4453.0643</v>
      </c>
      <c r="P777" s="339">
        <v>100212.92844</v>
      </c>
      <c r="Q777" s="339">
        <v>0</v>
      </c>
      <c r="R777" s="340">
        <v>100212.92844</v>
      </c>
    </row>
    <row r="778" spans="1:18" s="315" customFormat="1" ht="13.5">
      <c r="A778" s="341"/>
      <c r="B778" s="341"/>
      <c r="C778" s="341"/>
      <c r="D778" s="336" t="s">
        <v>359</v>
      </c>
      <c r="E778" s="337">
        <v>402</v>
      </c>
      <c r="F778" s="338">
        <v>0</v>
      </c>
      <c r="G778" s="339">
        <v>0</v>
      </c>
      <c r="H778" s="339">
        <v>0</v>
      </c>
      <c r="I778" s="339">
        <v>7.23794</v>
      </c>
      <c r="J778" s="339">
        <v>0</v>
      </c>
      <c r="K778" s="339">
        <v>7.23794</v>
      </c>
      <c r="L778" s="339">
        <v>0</v>
      </c>
      <c r="M778" s="339">
        <v>0</v>
      </c>
      <c r="N778" s="339">
        <v>0</v>
      </c>
      <c r="O778" s="339">
        <v>7.23794</v>
      </c>
      <c r="P778" s="339">
        <v>5090.0540199999996</v>
      </c>
      <c r="Q778" s="339">
        <v>0</v>
      </c>
      <c r="R778" s="340">
        <v>5090.0540199999996</v>
      </c>
    </row>
    <row r="779" spans="1:18" s="315" customFormat="1" ht="13.5">
      <c r="A779" s="341"/>
      <c r="B779" s="341"/>
      <c r="C779" s="341"/>
      <c r="D779" s="336" t="s">
        <v>360</v>
      </c>
      <c r="E779" s="337">
        <v>287</v>
      </c>
      <c r="F779" s="338">
        <v>0</v>
      </c>
      <c r="G779" s="339">
        <v>0</v>
      </c>
      <c r="H779" s="339">
        <v>0</v>
      </c>
      <c r="I779" s="339">
        <v>5.6521899999999992</v>
      </c>
      <c r="J779" s="339">
        <v>2.3000000000000001E-4</v>
      </c>
      <c r="K779" s="339">
        <v>5.6524200000000002</v>
      </c>
      <c r="L779" s="339">
        <v>0</v>
      </c>
      <c r="M779" s="339">
        <v>0</v>
      </c>
      <c r="N779" s="339">
        <v>0</v>
      </c>
      <c r="O779" s="339">
        <v>5.6524200000000002</v>
      </c>
      <c r="P779" s="339">
        <v>6975.4427300000007</v>
      </c>
      <c r="Q779" s="339">
        <v>0</v>
      </c>
      <c r="R779" s="340">
        <v>6975.4427300000007</v>
      </c>
    </row>
    <row r="780" spans="1:18" s="315" customFormat="1" ht="13.5">
      <c r="A780" s="341"/>
      <c r="B780" s="341"/>
      <c r="C780" s="336" t="s">
        <v>361</v>
      </c>
      <c r="D780" s="336" t="s">
        <v>361</v>
      </c>
      <c r="E780" s="337">
        <v>280</v>
      </c>
      <c r="F780" s="338">
        <v>0</v>
      </c>
      <c r="G780" s="339">
        <v>0</v>
      </c>
      <c r="H780" s="339">
        <v>0</v>
      </c>
      <c r="I780" s="339">
        <v>1557.90526</v>
      </c>
      <c r="J780" s="339">
        <v>5.3868900000000002</v>
      </c>
      <c r="K780" s="339">
        <v>1563.29215</v>
      </c>
      <c r="L780" s="339">
        <v>2618.3490400000001</v>
      </c>
      <c r="M780" s="339">
        <v>0</v>
      </c>
      <c r="N780" s="339">
        <v>2618.3490400000001</v>
      </c>
      <c r="O780" s="339">
        <v>4181.6411900000003</v>
      </c>
      <c r="P780" s="339">
        <v>51557.892740000003</v>
      </c>
      <c r="Q780" s="339">
        <v>0</v>
      </c>
      <c r="R780" s="340">
        <v>51557.892740000003</v>
      </c>
    </row>
    <row r="781" spans="1:18" s="315" customFormat="1" ht="13.5">
      <c r="A781" s="341"/>
      <c r="B781" s="341"/>
      <c r="C781" s="336" t="s">
        <v>362</v>
      </c>
      <c r="D781" s="336" t="s">
        <v>363</v>
      </c>
      <c r="E781" s="337">
        <v>213</v>
      </c>
      <c r="F781" s="338">
        <v>0</v>
      </c>
      <c r="G781" s="339">
        <v>0</v>
      </c>
      <c r="H781" s="339">
        <v>0</v>
      </c>
      <c r="I781" s="339">
        <v>2447.9357099999997</v>
      </c>
      <c r="J781" s="339">
        <v>4.6246299999999998</v>
      </c>
      <c r="K781" s="339">
        <v>2452.56034</v>
      </c>
      <c r="L781" s="339">
        <v>2531.4536400000002</v>
      </c>
      <c r="M781" s="339">
        <v>0</v>
      </c>
      <c r="N781" s="339">
        <v>2531.4536400000002</v>
      </c>
      <c r="O781" s="339">
        <v>4984.0139800000006</v>
      </c>
      <c r="P781" s="339">
        <v>77487.66936</v>
      </c>
      <c r="Q781" s="339">
        <v>0</v>
      </c>
      <c r="R781" s="340">
        <v>77487.66936</v>
      </c>
    </row>
    <row r="782" spans="1:18" s="315" customFormat="1" ht="13.5">
      <c r="A782" s="341"/>
      <c r="B782" s="341"/>
      <c r="C782" s="336" t="s">
        <v>223</v>
      </c>
      <c r="D782" s="336" t="s">
        <v>223</v>
      </c>
      <c r="E782" s="337">
        <v>83</v>
      </c>
      <c r="F782" s="338">
        <v>637.87778000000003</v>
      </c>
      <c r="G782" s="339">
        <v>0</v>
      </c>
      <c r="H782" s="339">
        <v>637.87778000000003</v>
      </c>
      <c r="I782" s="339">
        <v>5087.3966600000003</v>
      </c>
      <c r="J782" s="339">
        <v>3.20797</v>
      </c>
      <c r="K782" s="339">
        <v>5090.6046299999998</v>
      </c>
      <c r="L782" s="339">
        <v>2899.3198299999999</v>
      </c>
      <c r="M782" s="339">
        <v>2.7780500000000004</v>
      </c>
      <c r="N782" s="339">
        <v>2902.0978799999998</v>
      </c>
      <c r="O782" s="339">
        <v>8630.5802899999999</v>
      </c>
      <c r="P782" s="339">
        <v>68042.109980000008</v>
      </c>
      <c r="Q782" s="339">
        <v>0</v>
      </c>
      <c r="R782" s="340">
        <v>68042.109980000008</v>
      </c>
    </row>
    <row r="783" spans="1:18" s="315" customFormat="1" ht="13.5">
      <c r="A783" s="341"/>
      <c r="B783" s="341"/>
      <c r="C783" s="341"/>
      <c r="D783" s="341"/>
      <c r="E783" s="342">
        <v>221</v>
      </c>
      <c r="F783" s="343">
        <v>11.10769</v>
      </c>
      <c r="G783" s="344">
        <v>0</v>
      </c>
      <c r="H783" s="344">
        <v>11.10769</v>
      </c>
      <c r="I783" s="344">
        <v>2994.0813499999999</v>
      </c>
      <c r="J783" s="344">
        <v>33.95917</v>
      </c>
      <c r="K783" s="344">
        <v>3028.04052</v>
      </c>
      <c r="L783" s="344">
        <v>1798.4323100000001</v>
      </c>
      <c r="M783" s="344">
        <v>17.349490000000003</v>
      </c>
      <c r="N783" s="344">
        <v>1815.7818</v>
      </c>
      <c r="O783" s="344">
        <v>4854.93001</v>
      </c>
      <c r="P783" s="344">
        <v>65376.692969999996</v>
      </c>
      <c r="Q783" s="344">
        <v>0</v>
      </c>
      <c r="R783" s="345">
        <v>65376.692969999996</v>
      </c>
    </row>
    <row r="784" spans="1:18" s="315" customFormat="1" ht="13.5">
      <c r="A784" s="341"/>
      <c r="B784" s="341"/>
      <c r="C784" s="336" t="s">
        <v>335</v>
      </c>
      <c r="D784" s="336" t="s">
        <v>364</v>
      </c>
      <c r="E784" s="337">
        <v>171</v>
      </c>
      <c r="F784" s="338">
        <v>0</v>
      </c>
      <c r="G784" s="339">
        <v>0</v>
      </c>
      <c r="H784" s="339">
        <v>0</v>
      </c>
      <c r="I784" s="339">
        <v>101.90356</v>
      </c>
      <c r="J784" s="339">
        <v>0</v>
      </c>
      <c r="K784" s="339">
        <v>101.90356</v>
      </c>
      <c r="L784" s="339">
        <v>180</v>
      </c>
      <c r="M784" s="339">
        <v>0</v>
      </c>
      <c r="N784" s="339">
        <v>180</v>
      </c>
      <c r="O784" s="339">
        <v>281.90355999999997</v>
      </c>
      <c r="P784" s="339">
        <v>17948.001399999997</v>
      </c>
      <c r="Q784" s="339">
        <v>0</v>
      </c>
      <c r="R784" s="340">
        <v>17948.001399999997</v>
      </c>
    </row>
    <row r="785" spans="1:18" s="315" customFormat="1" ht="13.5">
      <c r="A785" s="341"/>
      <c r="B785" s="341"/>
      <c r="C785" s="336" t="s">
        <v>365</v>
      </c>
      <c r="D785" s="336" t="s">
        <v>365</v>
      </c>
      <c r="E785" s="337">
        <v>199</v>
      </c>
      <c r="F785" s="338">
        <v>0</v>
      </c>
      <c r="G785" s="339">
        <v>0</v>
      </c>
      <c r="H785" s="339">
        <v>0</v>
      </c>
      <c r="I785" s="339">
        <v>4.5254099999999999</v>
      </c>
      <c r="J785" s="339">
        <v>3.0299999999999997E-3</v>
      </c>
      <c r="K785" s="339">
        <v>4.5284399999999998</v>
      </c>
      <c r="L785" s="339">
        <v>0</v>
      </c>
      <c r="M785" s="339">
        <v>0</v>
      </c>
      <c r="N785" s="339">
        <v>0</v>
      </c>
      <c r="O785" s="339">
        <v>4.5284399999999998</v>
      </c>
      <c r="P785" s="339">
        <v>7820.46612</v>
      </c>
      <c r="Q785" s="339">
        <v>0</v>
      </c>
      <c r="R785" s="340">
        <v>7820.46612</v>
      </c>
    </row>
    <row r="786" spans="1:18" s="315" customFormat="1" ht="13.5">
      <c r="A786" s="341"/>
      <c r="B786" s="341"/>
      <c r="C786" s="336" t="s">
        <v>68</v>
      </c>
      <c r="D786" s="336" t="s">
        <v>68</v>
      </c>
      <c r="E786" s="337">
        <v>326</v>
      </c>
      <c r="F786" s="338">
        <v>0</v>
      </c>
      <c r="G786" s="339">
        <v>0</v>
      </c>
      <c r="H786" s="339">
        <v>0</v>
      </c>
      <c r="I786" s="339">
        <v>1203.9933799999999</v>
      </c>
      <c r="J786" s="339">
        <v>0.14718999999999999</v>
      </c>
      <c r="K786" s="339">
        <v>1204.14057</v>
      </c>
      <c r="L786" s="339">
        <v>1553.58357</v>
      </c>
      <c r="M786" s="339">
        <v>0</v>
      </c>
      <c r="N786" s="339">
        <v>1553.58357</v>
      </c>
      <c r="O786" s="339">
        <v>2757.7241400000003</v>
      </c>
      <c r="P786" s="339">
        <v>14344.95181</v>
      </c>
      <c r="Q786" s="339">
        <v>0</v>
      </c>
      <c r="R786" s="340">
        <v>14344.95181</v>
      </c>
    </row>
    <row r="787" spans="1:18" s="315" customFormat="1" ht="13.5">
      <c r="A787" s="341"/>
      <c r="B787" s="341"/>
      <c r="C787" s="341"/>
      <c r="D787" s="336" t="s">
        <v>366</v>
      </c>
      <c r="E787" s="337">
        <v>200</v>
      </c>
      <c r="F787" s="338">
        <v>0</v>
      </c>
      <c r="G787" s="339">
        <v>0</v>
      </c>
      <c r="H787" s="339">
        <v>0</v>
      </c>
      <c r="I787" s="339">
        <v>23.044</v>
      </c>
      <c r="J787" s="339">
        <v>1.15E-3</v>
      </c>
      <c r="K787" s="339">
        <v>23.045150000000003</v>
      </c>
      <c r="L787" s="339">
        <v>0</v>
      </c>
      <c r="M787" s="339">
        <v>0</v>
      </c>
      <c r="N787" s="339">
        <v>0</v>
      </c>
      <c r="O787" s="339">
        <v>23.045150000000003</v>
      </c>
      <c r="P787" s="339">
        <v>5697.9709000000003</v>
      </c>
      <c r="Q787" s="339">
        <v>0</v>
      </c>
      <c r="R787" s="340">
        <v>5697.9709000000003</v>
      </c>
    </row>
    <row r="788" spans="1:18" s="315" customFormat="1" ht="13.5">
      <c r="A788" s="341"/>
      <c r="B788" s="341"/>
      <c r="C788" s="336" t="s">
        <v>367</v>
      </c>
      <c r="D788" s="336" t="s">
        <v>367</v>
      </c>
      <c r="E788" s="337">
        <v>266</v>
      </c>
      <c r="F788" s="338">
        <v>0</v>
      </c>
      <c r="G788" s="339">
        <v>0</v>
      </c>
      <c r="H788" s="339">
        <v>0</v>
      </c>
      <c r="I788" s="339">
        <v>142.99509</v>
      </c>
      <c r="J788" s="339">
        <v>3.7499999999999999E-3</v>
      </c>
      <c r="K788" s="339">
        <v>142.99884</v>
      </c>
      <c r="L788" s="339">
        <v>0.51655999999999991</v>
      </c>
      <c r="M788" s="339">
        <v>0</v>
      </c>
      <c r="N788" s="339">
        <v>0.51655999999999991</v>
      </c>
      <c r="O788" s="339">
        <v>143.5154</v>
      </c>
      <c r="P788" s="339">
        <v>12506.630789999999</v>
      </c>
      <c r="Q788" s="339">
        <v>0</v>
      </c>
      <c r="R788" s="340">
        <v>12506.630789999999</v>
      </c>
    </row>
    <row r="789" spans="1:18" s="315" customFormat="1" ht="13.5">
      <c r="A789" s="341"/>
      <c r="B789" s="341"/>
      <c r="C789" s="336" t="s">
        <v>368</v>
      </c>
      <c r="D789" s="336" t="s">
        <v>368</v>
      </c>
      <c r="E789" s="337">
        <v>387</v>
      </c>
      <c r="F789" s="338">
        <v>2.4160000000000001E-2</v>
      </c>
      <c r="G789" s="339">
        <v>0</v>
      </c>
      <c r="H789" s="339">
        <v>2.4160000000000001E-2</v>
      </c>
      <c r="I789" s="339">
        <v>1443.8526399999998</v>
      </c>
      <c r="J789" s="339">
        <v>98.447699999999998</v>
      </c>
      <c r="K789" s="339">
        <v>1542.30034</v>
      </c>
      <c r="L789" s="339">
        <v>1024.79107</v>
      </c>
      <c r="M789" s="339">
        <v>11.535489999999999</v>
      </c>
      <c r="N789" s="339">
        <v>1036.32656</v>
      </c>
      <c r="O789" s="339">
        <v>2578.6510600000001</v>
      </c>
      <c r="P789" s="339">
        <v>27145.275160000001</v>
      </c>
      <c r="Q789" s="339">
        <v>0</v>
      </c>
      <c r="R789" s="340">
        <v>27145.275160000001</v>
      </c>
    </row>
    <row r="790" spans="1:18" s="315" customFormat="1" ht="13.5">
      <c r="A790" s="341"/>
      <c r="B790" s="336" t="s">
        <v>8</v>
      </c>
      <c r="C790" s="336" t="s">
        <v>224</v>
      </c>
      <c r="D790" s="336" t="s">
        <v>8</v>
      </c>
      <c r="E790" s="337">
        <v>19</v>
      </c>
      <c r="F790" s="338">
        <v>316.88839000000002</v>
      </c>
      <c r="G790" s="339">
        <v>0</v>
      </c>
      <c r="H790" s="339">
        <v>316.88839000000002</v>
      </c>
      <c r="I790" s="339">
        <v>3073.6832200000003</v>
      </c>
      <c r="J790" s="339">
        <v>1361.7243100000001</v>
      </c>
      <c r="K790" s="339">
        <v>4435.4075300000004</v>
      </c>
      <c r="L790" s="339">
        <v>9871.2578599999997</v>
      </c>
      <c r="M790" s="339">
        <v>946.58156999999994</v>
      </c>
      <c r="N790" s="339">
        <v>10817.83943</v>
      </c>
      <c r="O790" s="339">
        <v>15570.13535</v>
      </c>
      <c r="P790" s="339">
        <v>25663.896719999997</v>
      </c>
      <c r="Q790" s="339">
        <v>0</v>
      </c>
      <c r="R790" s="340">
        <v>25663.896719999997</v>
      </c>
    </row>
    <row r="791" spans="1:18" s="315" customFormat="1" ht="13.5">
      <c r="A791" s="341"/>
      <c r="B791" s="341"/>
      <c r="C791" s="341"/>
      <c r="D791" s="341"/>
      <c r="E791" s="342">
        <v>115</v>
      </c>
      <c r="F791" s="343">
        <v>62.491289999999999</v>
      </c>
      <c r="G791" s="344">
        <v>4.4343500000000002</v>
      </c>
      <c r="H791" s="344">
        <v>66.925640000000001</v>
      </c>
      <c r="I791" s="344">
        <v>10762.899429999999</v>
      </c>
      <c r="J791" s="344">
        <v>1878.0660500000001</v>
      </c>
      <c r="K791" s="344">
        <v>12640.965480000001</v>
      </c>
      <c r="L791" s="344">
        <v>60304.082130000003</v>
      </c>
      <c r="M791" s="344">
        <v>3714.4971499999997</v>
      </c>
      <c r="N791" s="344">
        <v>64018.579279999998</v>
      </c>
      <c r="O791" s="344">
        <v>76726.470400000006</v>
      </c>
      <c r="P791" s="344">
        <v>49199.91014</v>
      </c>
      <c r="Q791" s="344">
        <v>0</v>
      </c>
      <c r="R791" s="345">
        <v>49199.91014</v>
      </c>
    </row>
    <row r="792" spans="1:18" s="315" customFormat="1" ht="13.5">
      <c r="A792" s="341"/>
      <c r="B792" s="341"/>
      <c r="C792" s="341"/>
      <c r="D792" s="341"/>
      <c r="E792" s="342">
        <v>375</v>
      </c>
      <c r="F792" s="343">
        <v>0</v>
      </c>
      <c r="G792" s="344">
        <v>0</v>
      </c>
      <c r="H792" s="344">
        <v>0</v>
      </c>
      <c r="I792" s="344">
        <v>2813.1924900000004</v>
      </c>
      <c r="J792" s="344">
        <v>200.06470999999999</v>
      </c>
      <c r="K792" s="344">
        <v>3013.2572</v>
      </c>
      <c r="L792" s="344">
        <v>10740.63566</v>
      </c>
      <c r="M792" s="344">
        <v>310.8075</v>
      </c>
      <c r="N792" s="344">
        <v>11051.443160000001</v>
      </c>
      <c r="O792" s="344">
        <v>14064.700359999999</v>
      </c>
      <c r="P792" s="344">
        <v>32083.046429999999</v>
      </c>
      <c r="Q792" s="344">
        <v>0</v>
      </c>
      <c r="R792" s="345">
        <v>32083.046429999999</v>
      </c>
    </row>
    <row r="793" spans="1:18" s="315" customFormat="1" ht="13.5">
      <c r="A793" s="341"/>
      <c r="B793" s="341"/>
      <c r="C793" s="341"/>
      <c r="D793" s="336" t="s">
        <v>93</v>
      </c>
      <c r="E793" s="337">
        <v>13</v>
      </c>
      <c r="F793" s="338">
        <v>0.11117</v>
      </c>
      <c r="G793" s="339">
        <v>0</v>
      </c>
      <c r="H793" s="339">
        <v>0.11117</v>
      </c>
      <c r="I793" s="339">
        <v>11429.174210000001</v>
      </c>
      <c r="J793" s="339">
        <v>418.90459999999996</v>
      </c>
      <c r="K793" s="339">
        <v>11848.078810000001</v>
      </c>
      <c r="L793" s="339">
        <v>29480.796739999998</v>
      </c>
      <c r="M793" s="339">
        <v>493.63259000000005</v>
      </c>
      <c r="N793" s="339">
        <v>29974.429329999999</v>
      </c>
      <c r="O793" s="339">
        <v>41822.619310000002</v>
      </c>
      <c r="P793" s="339">
        <v>81467.081250000003</v>
      </c>
      <c r="Q793" s="339">
        <v>0</v>
      </c>
      <c r="R793" s="340">
        <v>81467.081250000003</v>
      </c>
    </row>
    <row r="794" spans="1:18" s="315" customFormat="1" ht="13.5">
      <c r="A794" s="341"/>
      <c r="B794" s="341"/>
      <c r="C794" s="341"/>
      <c r="D794" s="341"/>
      <c r="E794" s="342">
        <v>229</v>
      </c>
      <c r="F794" s="343">
        <v>0</v>
      </c>
      <c r="G794" s="344">
        <v>0</v>
      </c>
      <c r="H794" s="344">
        <v>0</v>
      </c>
      <c r="I794" s="344">
        <v>1387.01261</v>
      </c>
      <c r="J794" s="344">
        <v>0.56484000000000001</v>
      </c>
      <c r="K794" s="344">
        <v>1387.57745</v>
      </c>
      <c r="L794" s="344">
        <v>1869.2395900000001</v>
      </c>
      <c r="M794" s="344">
        <v>32.579929999999997</v>
      </c>
      <c r="N794" s="344">
        <v>1901.81952</v>
      </c>
      <c r="O794" s="344">
        <v>3289.3969700000002</v>
      </c>
      <c r="P794" s="344">
        <v>28743.89085</v>
      </c>
      <c r="Q794" s="344">
        <v>10.67815</v>
      </c>
      <c r="R794" s="345">
        <v>28754.569</v>
      </c>
    </row>
    <row r="795" spans="1:18" s="315" customFormat="1" ht="13.5">
      <c r="A795" s="341"/>
      <c r="B795" s="341"/>
      <c r="C795" s="341"/>
      <c r="D795" s="341"/>
      <c r="E795" s="342">
        <v>389</v>
      </c>
      <c r="F795" s="343">
        <v>0</v>
      </c>
      <c r="G795" s="344">
        <v>0</v>
      </c>
      <c r="H795" s="344">
        <v>0</v>
      </c>
      <c r="I795" s="344">
        <v>1537.9282599999999</v>
      </c>
      <c r="J795" s="344">
        <v>4.1231400000000002</v>
      </c>
      <c r="K795" s="344">
        <v>1542.0513999999998</v>
      </c>
      <c r="L795" s="344">
        <v>1728.80861</v>
      </c>
      <c r="M795" s="344">
        <v>2.0619999999999998</v>
      </c>
      <c r="N795" s="344">
        <v>1730.8706100000002</v>
      </c>
      <c r="O795" s="344">
        <v>3272.9220099999998</v>
      </c>
      <c r="P795" s="344">
        <v>36906.88607</v>
      </c>
      <c r="Q795" s="344">
        <v>0</v>
      </c>
      <c r="R795" s="345">
        <v>36906.88607</v>
      </c>
    </row>
    <row r="796" spans="1:18" s="315" customFormat="1" ht="13.5">
      <c r="A796" s="341"/>
      <c r="B796" s="341"/>
      <c r="C796" s="341"/>
      <c r="D796" s="341"/>
      <c r="E796" s="342">
        <v>319</v>
      </c>
      <c r="F796" s="343">
        <v>1.15E-2</v>
      </c>
      <c r="G796" s="344">
        <v>0</v>
      </c>
      <c r="H796" s="344">
        <v>1.15E-2</v>
      </c>
      <c r="I796" s="344">
        <v>1522.8083899999999</v>
      </c>
      <c r="J796" s="344">
        <v>51.166969999999999</v>
      </c>
      <c r="K796" s="344">
        <v>1573.9753600000001</v>
      </c>
      <c r="L796" s="344">
        <v>1658.6555000000001</v>
      </c>
      <c r="M796" s="344">
        <v>0</v>
      </c>
      <c r="N796" s="344">
        <v>1658.6555000000001</v>
      </c>
      <c r="O796" s="344">
        <v>3232.6423599999998</v>
      </c>
      <c r="P796" s="344">
        <v>37812.745900000002</v>
      </c>
      <c r="Q796" s="344">
        <v>0</v>
      </c>
      <c r="R796" s="345">
        <v>37812.745900000002</v>
      </c>
    </row>
    <row r="797" spans="1:18" s="315" customFormat="1" ht="13.5">
      <c r="A797" s="341"/>
      <c r="B797" s="336" t="s">
        <v>9</v>
      </c>
      <c r="C797" s="336" t="s">
        <v>369</v>
      </c>
      <c r="D797" s="336" t="s">
        <v>369</v>
      </c>
      <c r="E797" s="337">
        <v>261</v>
      </c>
      <c r="F797" s="338">
        <v>0</v>
      </c>
      <c r="G797" s="339">
        <v>0</v>
      </c>
      <c r="H797" s="339">
        <v>0</v>
      </c>
      <c r="I797" s="339">
        <v>1598.3166000000001</v>
      </c>
      <c r="J797" s="339">
        <v>39.267690000000002</v>
      </c>
      <c r="K797" s="339">
        <v>1637.58429</v>
      </c>
      <c r="L797" s="339">
        <v>1875.0684099999999</v>
      </c>
      <c r="M797" s="339">
        <v>115.56403</v>
      </c>
      <c r="N797" s="339">
        <v>1990.6324399999999</v>
      </c>
      <c r="O797" s="339">
        <v>3628.2167300000001</v>
      </c>
      <c r="P797" s="339">
        <v>27214.09503</v>
      </c>
      <c r="Q797" s="339">
        <v>0</v>
      </c>
      <c r="R797" s="340">
        <v>27214.09503</v>
      </c>
    </row>
    <row r="798" spans="1:18" s="315" customFormat="1" ht="13.5">
      <c r="A798" s="341"/>
      <c r="B798" s="341"/>
      <c r="C798" s="336" t="s">
        <v>370</v>
      </c>
      <c r="D798" s="336" t="s">
        <v>370</v>
      </c>
      <c r="E798" s="337">
        <v>250</v>
      </c>
      <c r="F798" s="338">
        <v>0</v>
      </c>
      <c r="G798" s="339">
        <v>0</v>
      </c>
      <c r="H798" s="339">
        <v>0</v>
      </c>
      <c r="I798" s="339">
        <v>83.634630000000001</v>
      </c>
      <c r="J798" s="339">
        <v>0</v>
      </c>
      <c r="K798" s="339">
        <v>83.634630000000001</v>
      </c>
      <c r="L798" s="339">
        <v>6.1783100000000006</v>
      </c>
      <c r="M798" s="339">
        <v>0</v>
      </c>
      <c r="N798" s="339">
        <v>6.1783100000000006</v>
      </c>
      <c r="O798" s="339">
        <v>89.812939999999998</v>
      </c>
      <c r="P798" s="339">
        <v>4180.48902</v>
      </c>
      <c r="Q798" s="339">
        <v>0</v>
      </c>
      <c r="R798" s="340">
        <v>4180.48902</v>
      </c>
    </row>
    <row r="799" spans="1:18" s="315" customFormat="1" ht="13.5">
      <c r="A799" s="341"/>
      <c r="B799" s="341"/>
      <c r="C799" s="336" t="s">
        <v>226</v>
      </c>
      <c r="D799" s="336" t="s">
        <v>227</v>
      </c>
      <c r="E799" s="337">
        <v>169</v>
      </c>
      <c r="F799" s="338">
        <v>0.23499999999999999</v>
      </c>
      <c r="G799" s="339">
        <v>0</v>
      </c>
      <c r="H799" s="339">
        <v>0.23499999999999999</v>
      </c>
      <c r="I799" s="339">
        <v>1812.76414</v>
      </c>
      <c r="J799" s="339">
        <v>12.0389</v>
      </c>
      <c r="K799" s="339">
        <v>1824.80304</v>
      </c>
      <c r="L799" s="339">
        <v>1700.9505200000001</v>
      </c>
      <c r="M799" s="339">
        <v>11.493</v>
      </c>
      <c r="N799" s="339">
        <v>1712.44352</v>
      </c>
      <c r="O799" s="339">
        <v>3537.4815600000002</v>
      </c>
      <c r="P799" s="339">
        <v>41381.232950000005</v>
      </c>
      <c r="Q799" s="339">
        <v>0</v>
      </c>
      <c r="R799" s="340">
        <v>41381.232950000005</v>
      </c>
    </row>
    <row r="800" spans="1:18" s="315" customFormat="1" ht="13.5">
      <c r="A800" s="341"/>
      <c r="B800" s="341"/>
      <c r="C800" s="341"/>
      <c r="D800" s="336" t="s">
        <v>371</v>
      </c>
      <c r="E800" s="337">
        <v>305</v>
      </c>
      <c r="F800" s="338">
        <v>0</v>
      </c>
      <c r="G800" s="339">
        <v>0</v>
      </c>
      <c r="H800" s="339">
        <v>0</v>
      </c>
      <c r="I800" s="339">
        <v>1786.71317</v>
      </c>
      <c r="J800" s="339">
        <v>2.5581100000000001</v>
      </c>
      <c r="K800" s="339">
        <v>1789.2712799999999</v>
      </c>
      <c r="L800" s="339">
        <v>1444.84428</v>
      </c>
      <c r="M800" s="339">
        <v>0</v>
      </c>
      <c r="N800" s="339">
        <v>1444.84428</v>
      </c>
      <c r="O800" s="339">
        <v>3234.1155600000002</v>
      </c>
      <c r="P800" s="339">
        <v>19051.136640000001</v>
      </c>
      <c r="Q800" s="339">
        <v>0</v>
      </c>
      <c r="R800" s="340">
        <v>19051.136640000001</v>
      </c>
    </row>
    <row r="801" spans="1:18" s="315" customFormat="1" ht="13.5">
      <c r="A801" s="341"/>
      <c r="B801" s="341"/>
      <c r="C801" s="336" t="s">
        <v>9</v>
      </c>
      <c r="D801" s="336" t="s">
        <v>9</v>
      </c>
      <c r="E801" s="337">
        <v>101</v>
      </c>
      <c r="F801" s="338">
        <v>4.7220800000000001</v>
      </c>
      <c r="G801" s="339">
        <v>1.07E-3</v>
      </c>
      <c r="H801" s="339">
        <v>4.7231499999999995</v>
      </c>
      <c r="I801" s="339">
        <v>3276.0947099999998</v>
      </c>
      <c r="J801" s="339">
        <v>947.75618000000009</v>
      </c>
      <c r="K801" s="339">
        <v>4223.8508899999997</v>
      </c>
      <c r="L801" s="339">
        <v>8196.5251100000005</v>
      </c>
      <c r="M801" s="339">
        <v>835.90044999999998</v>
      </c>
      <c r="N801" s="339">
        <v>9032.4255599999997</v>
      </c>
      <c r="O801" s="339">
        <v>13260.999599999999</v>
      </c>
      <c r="P801" s="339">
        <v>39085.449380000005</v>
      </c>
      <c r="Q801" s="339">
        <v>0</v>
      </c>
      <c r="R801" s="340">
        <v>39085.449380000005</v>
      </c>
    </row>
    <row r="802" spans="1:18" s="315" customFormat="1" ht="13.5">
      <c r="A802" s="341"/>
      <c r="B802" s="341"/>
      <c r="C802" s="341"/>
      <c r="D802" s="336" t="s">
        <v>228</v>
      </c>
      <c r="E802" s="337">
        <v>342</v>
      </c>
      <c r="F802" s="338">
        <v>0</v>
      </c>
      <c r="G802" s="339">
        <v>0</v>
      </c>
      <c r="H802" s="339">
        <v>0</v>
      </c>
      <c r="I802" s="339">
        <v>2332.0923399999997</v>
      </c>
      <c r="J802" s="339">
        <v>119.57324</v>
      </c>
      <c r="K802" s="339">
        <v>2451.6655799999999</v>
      </c>
      <c r="L802" s="339">
        <v>3332.6507799999999</v>
      </c>
      <c r="M802" s="339">
        <v>0</v>
      </c>
      <c r="N802" s="339">
        <v>3332.6507799999999</v>
      </c>
      <c r="O802" s="339">
        <v>5784.3163600000007</v>
      </c>
      <c r="P802" s="339">
        <v>43703.212049999995</v>
      </c>
      <c r="Q802" s="339">
        <v>0</v>
      </c>
      <c r="R802" s="340">
        <v>43703.212049999995</v>
      </c>
    </row>
    <row r="803" spans="1:18" s="315" customFormat="1" ht="13.5">
      <c r="A803" s="341"/>
      <c r="B803" s="341"/>
      <c r="C803" s="341"/>
      <c r="D803" s="336" t="s">
        <v>320</v>
      </c>
      <c r="E803" s="337">
        <v>77</v>
      </c>
      <c r="F803" s="338">
        <v>0</v>
      </c>
      <c r="G803" s="339">
        <v>0</v>
      </c>
      <c r="H803" s="339">
        <v>0</v>
      </c>
      <c r="I803" s="339">
        <v>3517.1372099999999</v>
      </c>
      <c r="J803" s="339">
        <v>908.99022000000002</v>
      </c>
      <c r="K803" s="339">
        <v>4426.1274299999995</v>
      </c>
      <c r="L803" s="339">
        <v>3924.7002499999999</v>
      </c>
      <c r="M803" s="339">
        <v>2.2077300000000002</v>
      </c>
      <c r="N803" s="339">
        <v>3926.90798</v>
      </c>
      <c r="O803" s="339">
        <v>8353.0354100000004</v>
      </c>
      <c r="P803" s="339">
        <v>60777.502970000001</v>
      </c>
      <c r="Q803" s="339">
        <v>0</v>
      </c>
      <c r="R803" s="340">
        <v>60777.502970000001</v>
      </c>
    </row>
    <row r="804" spans="1:18" s="315" customFormat="1" ht="13.5">
      <c r="A804" s="341"/>
      <c r="B804" s="341"/>
      <c r="C804" s="341"/>
      <c r="D804" s="336" t="s">
        <v>372</v>
      </c>
      <c r="E804" s="337">
        <v>119</v>
      </c>
      <c r="F804" s="338">
        <v>0</v>
      </c>
      <c r="G804" s="339">
        <v>3.6800000000000001E-3</v>
      </c>
      <c r="H804" s="339">
        <v>3.6800000000000001E-3</v>
      </c>
      <c r="I804" s="339">
        <v>2723.4459200000001</v>
      </c>
      <c r="J804" s="339">
        <v>567.89291000000003</v>
      </c>
      <c r="K804" s="339">
        <v>3291.3388300000001</v>
      </c>
      <c r="L804" s="339">
        <v>6020.2261600000002</v>
      </c>
      <c r="M804" s="339">
        <v>28.041650000000001</v>
      </c>
      <c r="N804" s="339">
        <v>6048.2678099999994</v>
      </c>
      <c r="O804" s="339">
        <v>9339.6103199999998</v>
      </c>
      <c r="P804" s="339">
        <v>47423.12369</v>
      </c>
      <c r="Q804" s="339">
        <v>0</v>
      </c>
      <c r="R804" s="340">
        <v>47423.12369</v>
      </c>
    </row>
    <row r="805" spans="1:18" s="315" customFormat="1" ht="13.5">
      <c r="A805" s="341"/>
      <c r="B805" s="341"/>
      <c r="C805" s="341"/>
      <c r="D805" s="336" t="s">
        <v>229</v>
      </c>
      <c r="E805" s="337">
        <v>168</v>
      </c>
      <c r="F805" s="338">
        <v>0</v>
      </c>
      <c r="G805" s="339">
        <v>0</v>
      </c>
      <c r="H805" s="339">
        <v>0</v>
      </c>
      <c r="I805" s="339">
        <v>4057.1368399999997</v>
      </c>
      <c r="J805" s="339">
        <v>335.78604999999999</v>
      </c>
      <c r="K805" s="339">
        <v>4392.9228899999998</v>
      </c>
      <c r="L805" s="339">
        <v>7900.2221200000004</v>
      </c>
      <c r="M805" s="339">
        <v>29.244889999999998</v>
      </c>
      <c r="N805" s="339">
        <v>7929.4670099999994</v>
      </c>
      <c r="O805" s="339">
        <v>12322.3899</v>
      </c>
      <c r="P805" s="339">
        <v>73188.548590000006</v>
      </c>
      <c r="Q805" s="339">
        <v>559.89298999999994</v>
      </c>
      <c r="R805" s="340">
        <v>73748.441579999999</v>
      </c>
    </row>
    <row r="806" spans="1:18" s="315" customFormat="1" ht="13.5">
      <c r="A806" s="341"/>
      <c r="B806" s="341"/>
      <c r="C806" s="336" t="s">
        <v>373</v>
      </c>
      <c r="D806" s="336" t="s">
        <v>373</v>
      </c>
      <c r="E806" s="337">
        <v>311</v>
      </c>
      <c r="F806" s="338">
        <v>1.2038599999999999</v>
      </c>
      <c r="G806" s="339">
        <v>0</v>
      </c>
      <c r="H806" s="339">
        <v>1.2038599999999999</v>
      </c>
      <c r="I806" s="339">
        <v>1402.1118899999999</v>
      </c>
      <c r="J806" s="339">
        <v>0.25966</v>
      </c>
      <c r="K806" s="339">
        <v>1402.3715500000001</v>
      </c>
      <c r="L806" s="339">
        <v>1440.3637200000001</v>
      </c>
      <c r="M806" s="339">
        <v>0</v>
      </c>
      <c r="N806" s="339">
        <v>1440.3637200000001</v>
      </c>
      <c r="O806" s="339">
        <v>2843.9391299999997</v>
      </c>
      <c r="P806" s="339">
        <v>23822.41344</v>
      </c>
      <c r="Q806" s="339">
        <v>0</v>
      </c>
      <c r="R806" s="340">
        <v>23822.41344</v>
      </c>
    </row>
    <row r="807" spans="1:18" s="315" customFormat="1" ht="13.5">
      <c r="A807" s="341"/>
      <c r="B807" s="341"/>
      <c r="C807" s="336" t="s">
        <v>230</v>
      </c>
      <c r="D807" s="336" t="s">
        <v>231</v>
      </c>
      <c r="E807" s="337">
        <v>304</v>
      </c>
      <c r="F807" s="338">
        <v>0</v>
      </c>
      <c r="G807" s="339">
        <v>0</v>
      </c>
      <c r="H807" s="339">
        <v>0</v>
      </c>
      <c r="I807" s="339">
        <v>2465.31014</v>
      </c>
      <c r="J807" s="339">
        <v>13.49051</v>
      </c>
      <c r="K807" s="339">
        <v>2478.8006500000001</v>
      </c>
      <c r="L807" s="339">
        <v>3047.4752599999997</v>
      </c>
      <c r="M807" s="339">
        <v>0</v>
      </c>
      <c r="N807" s="339">
        <v>3047.4752599999997</v>
      </c>
      <c r="O807" s="339">
        <v>5526.2759100000003</v>
      </c>
      <c r="P807" s="339">
        <v>45414.188040000001</v>
      </c>
      <c r="Q807" s="339">
        <v>0</v>
      </c>
      <c r="R807" s="340">
        <v>45414.188040000001</v>
      </c>
    </row>
    <row r="808" spans="1:18" s="315" customFormat="1" ht="13.5">
      <c r="A808" s="341"/>
      <c r="B808" s="341"/>
      <c r="C808" s="341"/>
      <c r="D808" s="336" t="s">
        <v>374</v>
      </c>
      <c r="E808" s="337">
        <v>270</v>
      </c>
      <c r="F808" s="338">
        <v>0</v>
      </c>
      <c r="G808" s="339">
        <v>0</v>
      </c>
      <c r="H808" s="339">
        <v>0</v>
      </c>
      <c r="I808" s="339">
        <v>156.69220000000001</v>
      </c>
      <c r="J808" s="339">
        <v>4.0000000000000003E-5</v>
      </c>
      <c r="K808" s="339">
        <v>156.69224</v>
      </c>
      <c r="L808" s="339">
        <v>105.86</v>
      </c>
      <c r="M808" s="339">
        <v>0</v>
      </c>
      <c r="N808" s="339">
        <v>105.86</v>
      </c>
      <c r="O808" s="339">
        <v>262.55223999999998</v>
      </c>
      <c r="P808" s="339">
        <v>5568.46137</v>
      </c>
      <c r="Q808" s="339">
        <v>0</v>
      </c>
      <c r="R808" s="340">
        <v>5568.46137</v>
      </c>
    </row>
    <row r="809" spans="1:18" s="315" customFormat="1" ht="13.5">
      <c r="A809" s="341"/>
      <c r="B809" s="341"/>
      <c r="C809" s="341"/>
      <c r="D809" s="336" t="s">
        <v>375</v>
      </c>
      <c r="E809" s="337">
        <v>251</v>
      </c>
      <c r="F809" s="338">
        <v>0</v>
      </c>
      <c r="G809" s="339">
        <v>0</v>
      </c>
      <c r="H809" s="339">
        <v>0</v>
      </c>
      <c r="I809" s="339">
        <v>61.26247</v>
      </c>
      <c r="J809" s="339">
        <v>0</v>
      </c>
      <c r="K809" s="339">
        <v>61.26247</v>
      </c>
      <c r="L809" s="339">
        <v>0</v>
      </c>
      <c r="M809" s="339">
        <v>0</v>
      </c>
      <c r="N809" s="339">
        <v>0</v>
      </c>
      <c r="O809" s="339">
        <v>61.26247</v>
      </c>
      <c r="P809" s="339">
        <v>2843.7906899999998</v>
      </c>
      <c r="Q809" s="339">
        <v>0</v>
      </c>
      <c r="R809" s="340">
        <v>2843.7906899999998</v>
      </c>
    </row>
    <row r="810" spans="1:18" s="315" customFormat="1" ht="13.5">
      <c r="A810" s="341"/>
      <c r="B810" s="341"/>
      <c r="C810" s="336" t="s">
        <v>376</v>
      </c>
      <c r="D810" s="336" t="s">
        <v>377</v>
      </c>
      <c r="E810" s="337">
        <v>390</v>
      </c>
      <c r="F810" s="338">
        <v>0</v>
      </c>
      <c r="G810" s="339">
        <v>0</v>
      </c>
      <c r="H810" s="339">
        <v>0</v>
      </c>
      <c r="I810" s="339">
        <v>1292.67109</v>
      </c>
      <c r="J810" s="339">
        <v>28.2837</v>
      </c>
      <c r="K810" s="339">
        <v>1320.95479</v>
      </c>
      <c r="L810" s="339">
        <v>1264.3385600000001</v>
      </c>
      <c r="M810" s="339">
        <v>0</v>
      </c>
      <c r="N810" s="339">
        <v>1264.3385600000001</v>
      </c>
      <c r="O810" s="339">
        <v>2585.2933499999999</v>
      </c>
      <c r="P810" s="339">
        <v>21297.769039999999</v>
      </c>
      <c r="Q810" s="339">
        <v>0</v>
      </c>
      <c r="R810" s="340">
        <v>21297.769039999999</v>
      </c>
    </row>
    <row r="811" spans="1:18" s="315" customFormat="1" ht="13.5">
      <c r="A811" s="341"/>
      <c r="B811" s="341"/>
      <c r="C811" s="336" t="s">
        <v>232</v>
      </c>
      <c r="D811" s="336" t="s">
        <v>232</v>
      </c>
      <c r="E811" s="337">
        <v>386</v>
      </c>
      <c r="F811" s="338">
        <v>0</v>
      </c>
      <c r="G811" s="339">
        <v>0</v>
      </c>
      <c r="H811" s="339">
        <v>0</v>
      </c>
      <c r="I811" s="339">
        <v>974.83911000000001</v>
      </c>
      <c r="J811" s="339">
        <v>38.52373</v>
      </c>
      <c r="K811" s="339">
        <v>1013.36284</v>
      </c>
      <c r="L811" s="339">
        <v>1614.9013</v>
      </c>
      <c r="M811" s="339">
        <v>0</v>
      </c>
      <c r="N811" s="339">
        <v>1614.9013</v>
      </c>
      <c r="O811" s="339">
        <v>2628.2641400000002</v>
      </c>
      <c r="P811" s="339">
        <v>13829.74281</v>
      </c>
      <c r="Q811" s="339">
        <v>0</v>
      </c>
      <c r="R811" s="340">
        <v>13829.74281</v>
      </c>
    </row>
    <row r="812" spans="1:18" s="315" customFormat="1" ht="13.5">
      <c r="A812" s="341"/>
      <c r="B812" s="341"/>
      <c r="C812" s="336" t="s">
        <v>378</v>
      </c>
      <c r="D812" s="336" t="s">
        <v>379</v>
      </c>
      <c r="E812" s="337">
        <v>196</v>
      </c>
      <c r="F812" s="338">
        <v>0</v>
      </c>
      <c r="G812" s="339">
        <v>0</v>
      </c>
      <c r="H812" s="339">
        <v>0</v>
      </c>
      <c r="I812" s="339">
        <v>35.780180000000001</v>
      </c>
      <c r="J812" s="339">
        <v>0</v>
      </c>
      <c r="K812" s="339">
        <v>35.780180000000001</v>
      </c>
      <c r="L812" s="339">
        <v>30.5</v>
      </c>
      <c r="M812" s="339">
        <v>0</v>
      </c>
      <c r="N812" s="339">
        <v>30.5</v>
      </c>
      <c r="O812" s="339">
        <v>66.280179999999987</v>
      </c>
      <c r="P812" s="339">
        <v>6640.29151</v>
      </c>
      <c r="Q812" s="339">
        <v>0</v>
      </c>
      <c r="R812" s="340">
        <v>6640.29151</v>
      </c>
    </row>
    <row r="813" spans="1:18" s="315" customFormat="1" ht="13.5">
      <c r="A813" s="341"/>
      <c r="B813" s="341"/>
      <c r="C813" s="341"/>
      <c r="D813" s="336" t="s">
        <v>378</v>
      </c>
      <c r="E813" s="337">
        <v>252</v>
      </c>
      <c r="F813" s="338">
        <v>0</v>
      </c>
      <c r="G813" s="339">
        <v>0</v>
      </c>
      <c r="H813" s="339">
        <v>0</v>
      </c>
      <c r="I813" s="339">
        <v>5.06928</v>
      </c>
      <c r="J813" s="339">
        <v>0</v>
      </c>
      <c r="K813" s="339">
        <v>5.06928</v>
      </c>
      <c r="L813" s="339">
        <v>1.56169</v>
      </c>
      <c r="M813" s="339">
        <v>0</v>
      </c>
      <c r="N813" s="339">
        <v>1.56169</v>
      </c>
      <c r="O813" s="339">
        <v>6.6309700000000005</v>
      </c>
      <c r="P813" s="339">
        <v>2729.77126</v>
      </c>
      <c r="Q813" s="339">
        <v>0</v>
      </c>
      <c r="R813" s="340">
        <v>2729.77126</v>
      </c>
    </row>
    <row r="814" spans="1:18" s="315" customFormat="1" ht="13.5">
      <c r="A814" s="341"/>
      <c r="B814" s="341"/>
      <c r="C814" s="336" t="s">
        <v>380</v>
      </c>
      <c r="D814" s="336" t="s">
        <v>381</v>
      </c>
      <c r="E814" s="337">
        <v>374</v>
      </c>
      <c r="F814" s="338">
        <v>0</v>
      </c>
      <c r="G814" s="339">
        <v>0</v>
      </c>
      <c r="H814" s="339">
        <v>0</v>
      </c>
      <c r="I814" s="339">
        <v>1084.52034</v>
      </c>
      <c r="J814" s="339">
        <v>103.10817999999999</v>
      </c>
      <c r="K814" s="339">
        <v>1187.62852</v>
      </c>
      <c r="L814" s="339">
        <v>1242.5032699999999</v>
      </c>
      <c r="M814" s="339">
        <v>0</v>
      </c>
      <c r="N814" s="339">
        <v>1242.5032699999999</v>
      </c>
      <c r="O814" s="339">
        <v>2430.1317899999999</v>
      </c>
      <c r="P814" s="339">
        <v>17013.44758</v>
      </c>
      <c r="Q814" s="339">
        <v>0</v>
      </c>
      <c r="R814" s="340">
        <v>17013.44758</v>
      </c>
    </row>
    <row r="815" spans="1:18" s="315" customFormat="1" ht="13.5">
      <c r="A815" s="341"/>
      <c r="B815" s="341"/>
      <c r="C815" s="336" t="s">
        <v>382</v>
      </c>
      <c r="D815" s="336" t="s">
        <v>382</v>
      </c>
      <c r="E815" s="337">
        <v>433</v>
      </c>
      <c r="F815" s="338">
        <v>0</v>
      </c>
      <c r="G815" s="339">
        <v>0</v>
      </c>
      <c r="H815" s="339">
        <v>0</v>
      </c>
      <c r="I815" s="339">
        <v>81.0749</v>
      </c>
      <c r="J815" s="339">
        <v>0</v>
      </c>
      <c r="K815" s="339">
        <v>81.0749</v>
      </c>
      <c r="L815" s="339">
        <v>32.515950000000004</v>
      </c>
      <c r="M815" s="339">
        <v>0</v>
      </c>
      <c r="N815" s="339">
        <v>32.515950000000004</v>
      </c>
      <c r="O815" s="339">
        <v>113.59085</v>
      </c>
      <c r="P815" s="339">
        <v>4058.8248599999997</v>
      </c>
      <c r="Q815" s="339">
        <v>0</v>
      </c>
      <c r="R815" s="340">
        <v>4058.8248599999997</v>
      </c>
    </row>
    <row r="816" spans="1:18" s="315" customFormat="1" ht="13.5">
      <c r="A816" s="341"/>
      <c r="B816" s="336" t="s">
        <v>10</v>
      </c>
      <c r="C816" s="336" t="s">
        <v>10</v>
      </c>
      <c r="D816" s="336" t="s">
        <v>10</v>
      </c>
      <c r="E816" s="337">
        <v>393</v>
      </c>
      <c r="F816" s="338">
        <v>0</v>
      </c>
      <c r="G816" s="339">
        <v>0</v>
      </c>
      <c r="H816" s="339">
        <v>0</v>
      </c>
      <c r="I816" s="339">
        <v>459.63754999999998</v>
      </c>
      <c r="J816" s="339">
        <v>0.66718</v>
      </c>
      <c r="K816" s="339">
        <v>460.30473000000001</v>
      </c>
      <c r="L816" s="339">
        <v>832.12589000000003</v>
      </c>
      <c r="M816" s="339">
        <v>0</v>
      </c>
      <c r="N816" s="339">
        <v>832.12589000000003</v>
      </c>
      <c r="O816" s="339">
        <v>1292.4306200000001</v>
      </c>
      <c r="P816" s="339">
        <v>26500.756219999999</v>
      </c>
      <c r="Q816" s="339">
        <v>0</v>
      </c>
      <c r="R816" s="340">
        <v>26500.756219999999</v>
      </c>
    </row>
    <row r="817" spans="1:18" s="315" customFormat="1" ht="13.5">
      <c r="A817" s="341"/>
      <c r="B817" s="341"/>
      <c r="C817" s="336" t="s">
        <v>383</v>
      </c>
      <c r="D817" s="336" t="s">
        <v>384</v>
      </c>
      <c r="E817" s="337">
        <v>432</v>
      </c>
      <c r="F817" s="338">
        <v>0</v>
      </c>
      <c r="G817" s="339">
        <v>0</v>
      </c>
      <c r="H817" s="339">
        <v>0</v>
      </c>
      <c r="I817" s="339">
        <v>117.44409</v>
      </c>
      <c r="J817" s="339">
        <v>0</v>
      </c>
      <c r="K817" s="339">
        <v>117.44409</v>
      </c>
      <c r="L817" s="339">
        <v>0</v>
      </c>
      <c r="M817" s="339">
        <v>0</v>
      </c>
      <c r="N817" s="339">
        <v>0</v>
      </c>
      <c r="O817" s="339">
        <v>117.44409</v>
      </c>
      <c r="P817" s="339">
        <v>11841.56481</v>
      </c>
      <c r="Q817" s="339">
        <v>0</v>
      </c>
      <c r="R817" s="340">
        <v>11841.56481</v>
      </c>
    </row>
    <row r="818" spans="1:18" s="315" customFormat="1" ht="13.5">
      <c r="A818" s="341"/>
      <c r="B818" s="341"/>
      <c r="C818" s="336" t="s">
        <v>385</v>
      </c>
      <c r="D818" s="336" t="s">
        <v>386</v>
      </c>
      <c r="E818" s="337">
        <v>438</v>
      </c>
      <c r="F818" s="338">
        <v>0</v>
      </c>
      <c r="G818" s="339">
        <v>0</v>
      </c>
      <c r="H818" s="339">
        <v>0</v>
      </c>
      <c r="I818" s="339">
        <v>631.30528000000004</v>
      </c>
      <c r="J818" s="339">
        <v>5.3499999999999997E-3</v>
      </c>
      <c r="K818" s="339">
        <v>631.31063000000006</v>
      </c>
      <c r="L818" s="339">
        <v>733.68624999999997</v>
      </c>
      <c r="M818" s="339">
        <v>0</v>
      </c>
      <c r="N818" s="339">
        <v>733.68624999999997</v>
      </c>
      <c r="O818" s="339">
        <v>1364.9968799999999</v>
      </c>
      <c r="P818" s="339">
        <v>21536.76656</v>
      </c>
      <c r="Q818" s="339">
        <v>0</v>
      </c>
      <c r="R818" s="340">
        <v>21536.76656</v>
      </c>
    </row>
    <row r="819" spans="1:18" s="315" customFormat="1" ht="13.5">
      <c r="A819" s="341"/>
      <c r="B819" s="336" t="s">
        <v>234</v>
      </c>
      <c r="C819" s="336" t="s">
        <v>234</v>
      </c>
      <c r="D819" s="336" t="s">
        <v>234</v>
      </c>
      <c r="E819" s="337">
        <v>225</v>
      </c>
      <c r="F819" s="338">
        <v>26.322770000000002</v>
      </c>
      <c r="G819" s="339">
        <v>0</v>
      </c>
      <c r="H819" s="339">
        <v>26.322770000000002</v>
      </c>
      <c r="I819" s="339">
        <v>7678.52495</v>
      </c>
      <c r="J819" s="339">
        <v>596.13344999999993</v>
      </c>
      <c r="K819" s="339">
        <v>8274.6584000000003</v>
      </c>
      <c r="L819" s="339">
        <v>10831.392330000001</v>
      </c>
      <c r="M819" s="339">
        <v>163.84045</v>
      </c>
      <c r="N819" s="339">
        <v>10995.232779999998</v>
      </c>
      <c r="O819" s="339">
        <v>19296.213949999998</v>
      </c>
      <c r="P819" s="339">
        <v>92966.811680000013</v>
      </c>
      <c r="Q819" s="339">
        <v>0</v>
      </c>
      <c r="R819" s="340">
        <v>92966.811680000013</v>
      </c>
    </row>
    <row r="820" spans="1:18" s="315" customFormat="1" ht="13.5">
      <c r="A820" s="341"/>
      <c r="B820" s="341"/>
      <c r="C820" s="336" t="s">
        <v>235</v>
      </c>
      <c r="D820" s="336" t="s">
        <v>236</v>
      </c>
      <c r="E820" s="337">
        <v>313</v>
      </c>
      <c r="F820" s="338">
        <v>1.15E-2</v>
      </c>
      <c r="G820" s="339">
        <v>0</v>
      </c>
      <c r="H820" s="339">
        <v>1.15E-2</v>
      </c>
      <c r="I820" s="339">
        <v>2170.2175999999999</v>
      </c>
      <c r="J820" s="339">
        <v>105.05962</v>
      </c>
      <c r="K820" s="339">
        <v>2275.2772200000004</v>
      </c>
      <c r="L820" s="339">
        <v>1886.19631</v>
      </c>
      <c r="M820" s="339">
        <v>0</v>
      </c>
      <c r="N820" s="339">
        <v>1886.19631</v>
      </c>
      <c r="O820" s="339">
        <v>4161.4850299999998</v>
      </c>
      <c r="P820" s="339">
        <v>36879.922330000001</v>
      </c>
      <c r="Q820" s="339">
        <v>0</v>
      </c>
      <c r="R820" s="340">
        <v>36879.922330000001</v>
      </c>
    </row>
    <row r="821" spans="1:18" s="315" customFormat="1" ht="13.5">
      <c r="A821" s="341"/>
      <c r="B821" s="341"/>
      <c r="C821" s="341"/>
      <c r="D821" s="336" t="s">
        <v>387</v>
      </c>
      <c r="E821" s="337">
        <v>392</v>
      </c>
      <c r="F821" s="338">
        <v>11.70064</v>
      </c>
      <c r="G821" s="339">
        <v>0</v>
      </c>
      <c r="H821" s="339">
        <v>11.70064</v>
      </c>
      <c r="I821" s="339">
        <v>1349.5666200000001</v>
      </c>
      <c r="J821" s="339">
        <v>0.20666000000000001</v>
      </c>
      <c r="K821" s="339">
        <v>1349.7732800000001</v>
      </c>
      <c r="L821" s="339">
        <v>929.28773999999999</v>
      </c>
      <c r="M821" s="339">
        <v>0</v>
      </c>
      <c r="N821" s="339">
        <v>929.28773999999999</v>
      </c>
      <c r="O821" s="339">
        <v>2290.7616600000001</v>
      </c>
      <c r="P821" s="339">
        <v>20598.440989999999</v>
      </c>
      <c r="Q821" s="339">
        <v>0</v>
      </c>
      <c r="R821" s="340">
        <v>20598.440989999999</v>
      </c>
    </row>
    <row r="822" spans="1:18" s="315" customFormat="1" ht="13.5">
      <c r="A822" s="341"/>
      <c r="B822" s="341"/>
      <c r="C822" s="336" t="s">
        <v>388</v>
      </c>
      <c r="D822" s="336" t="s">
        <v>389</v>
      </c>
      <c r="E822" s="337">
        <v>381</v>
      </c>
      <c r="F822" s="338">
        <v>0</v>
      </c>
      <c r="G822" s="339">
        <v>0</v>
      </c>
      <c r="H822" s="339">
        <v>0</v>
      </c>
      <c r="I822" s="339">
        <v>1229.0874099999999</v>
      </c>
      <c r="J822" s="339">
        <v>0.12631000000000001</v>
      </c>
      <c r="K822" s="339">
        <v>1229.21372</v>
      </c>
      <c r="L822" s="339">
        <v>1548.5804800000001</v>
      </c>
      <c r="M822" s="339">
        <v>7.9102899999999998</v>
      </c>
      <c r="N822" s="339">
        <v>1556.4907700000001</v>
      </c>
      <c r="O822" s="339">
        <v>2785.7044900000001</v>
      </c>
      <c r="P822" s="339">
        <v>16544.683810000002</v>
      </c>
      <c r="Q822" s="339">
        <v>0</v>
      </c>
      <c r="R822" s="340">
        <v>16544.683810000002</v>
      </c>
    </row>
    <row r="823" spans="1:18" s="315" customFormat="1" ht="13.5">
      <c r="A823" s="341"/>
      <c r="B823" s="341"/>
      <c r="C823" s="336" t="s">
        <v>390</v>
      </c>
      <c r="D823" s="336" t="s">
        <v>391</v>
      </c>
      <c r="E823" s="337">
        <v>384</v>
      </c>
      <c r="F823" s="338">
        <v>0</v>
      </c>
      <c r="G823" s="339">
        <v>0</v>
      </c>
      <c r="H823" s="339">
        <v>0</v>
      </c>
      <c r="I823" s="339">
        <v>694.79398000000003</v>
      </c>
      <c r="J823" s="339">
        <v>0.52759</v>
      </c>
      <c r="K823" s="339">
        <v>695.32156999999995</v>
      </c>
      <c r="L823" s="339">
        <v>147.57229000000001</v>
      </c>
      <c r="M823" s="339">
        <v>0</v>
      </c>
      <c r="N823" s="339">
        <v>147.57229000000001</v>
      </c>
      <c r="O823" s="339">
        <v>842.89386000000002</v>
      </c>
      <c r="P823" s="339">
        <v>28116.528489999997</v>
      </c>
      <c r="Q823" s="339">
        <v>0</v>
      </c>
      <c r="R823" s="340">
        <v>28116.528489999997</v>
      </c>
    </row>
    <row r="824" spans="1:18" s="315" customFormat="1" ht="13.5">
      <c r="A824" s="341"/>
      <c r="B824" s="336" t="s">
        <v>12</v>
      </c>
      <c r="C824" s="336" t="s">
        <v>237</v>
      </c>
      <c r="D824" s="336" t="s">
        <v>238</v>
      </c>
      <c r="E824" s="337">
        <v>23</v>
      </c>
      <c r="F824" s="338">
        <v>35.008890000000001</v>
      </c>
      <c r="G824" s="339">
        <v>0</v>
      </c>
      <c r="H824" s="339">
        <v>35.008890000000001</v>
      </c>
      <c r="I824" s="339">
        <v>4205.1060299999999</v>
      </c>
      <c r="J824" s="339">
        <v>189.28985999999998</v>
      </c>
      <c r="K824" s="339">
        <v>4394.3958899999998</v>
      </c>
      <c r="L824" s="339">
        <v>6841.8651300000001</v>
      </c>
      <c r="M824" s="339">
        <v>27.720890000000001</v>
      </c>
      <c r="N824" s="339">
        <v>6869.5860199999997</v>
      </c>
      <c r="O824" s="339">
        <v>11298.990800000001</v>
      </c>
      <c r="P824" s="339">
        <v>42013.011920000004</v>
      </c>
      <c r="Q824" s="339">
        <v>0</v>
      </c>
      <c r="R824" s="340">
        <v>42013.011920000004</v>
      </c>
    </row>
    <row r="825" spans="1:18" s="315" customFormat="1" ht="13.5">
      <c r="A825" s="341"/>
      <c r="B825" s="341"/>
      <c r="C825" s="336" t="s">
        <v>12</v>
      </c>
      <c r="D825" s="336" t="s">
        <v>12</v>
      </c>
      <c r="E825" s="337">
        <v>241</v>
      </c>
      <c r="F825" s="338">
        <v>0.20768</v>
      </c>
      <c r="G825" s="339">
        <v>0</v>
      </c>
      <c r="H825" s="339">
        <v>0.20768</v>
      </c>
      <c r="I825" s="339">
        <v>5362.0972599999996</v>
      </c>
      <c r="J825" s="339">
        <v>816.70997</v>
      </c>
      <c r="K825" s="339">
        <v>6178.8072300000003</v>
      </c>
      <c r="L825" s="339">
        <v>21310.233559999997</v>
      </c>
      <c r="M825" s="339">
        <v>341.06428000000005</v>
      </c>
      <c r="N825" s="339">
        <v>21651.297839999999</v>
      </c>
      <c r="O825" s="339">
        <v>27830.312750000001</v>
      </c>
      <c r="P825" s="339">
        <v>70616.79095000001</v>
      </c>
      <c r="Q825" s="339">
        <v>0</v>
      </c>
      <c r="R825" s="340">
        <v>70616.79095000001</v>
      </c>
    </row>
    <row r="826" spans="1:18" s="315" customFormat="1" ht="13.5">
      <c r="A826" s="341"/>
      <c r="B826" s="341"/>
      <c r="C826" s="341"/>
      <c r="D826" s="336" t="s">
        <v>392</v>
      </c>
      <c r="E826" s="337">
        <v>327</v>
      </c>
      <c r="F826" s="338">
        <v>4.62E-3</v>
      </c>
      <c r="G826" s="339">
        <v>0</v>
      </c>
      <c r="H826" s="339">
        <v>4.62E-3</v>
      </c>
      <c r="I826" s="339">
        <v>1894.9986899999999</v>
      </c>
      <c r="J826" s="339">
        <v>0.24418999999999999</v>
      </c>
      <c r="K826" s="339">
        <v>1895.2428799999998</v>
      </c>
      <c r="L826" s="339">
        <v>1367.71477</v>
      </c>
      <c r="M826" s="339">
        <v>0</v>
      </c>
      <c r="N826" s="339">
        <v>1367.71477</v>
      </c>
      <c r="O826" s="339">
        <v>3262.96227</v>
      </c>
      <c r="P826" s="339">
        <v>35734.69958</v>
      </c>
      <c r="Q826" s="339">
        <v>0</v>
      </c>
      <c r="R826" s="340">
        <v>35734.69958</v>
      </c>
    </row>
    <row r="827" spans="1:18" s="315" customFormat="1" ht="13.5">
      <c r="A827" s="341"/>
      <c r="B827" s="341"/>
      <c r="C827" s="336" t="s">
        <v>239</v>
      </c>
      <c r="D827" s="336" t="s">
        <v>239</v>
      </c>
      <c r="E827" s="337">
        <v>441</v>
      </c>
      <c r="F827" s="338">
        <v>0</v>
      </c>
      <c r="G827" s="339">
        <v>0</v>
      </c>
      <c r="H827" s="339">
        <v>0</v>
      </c>
      <c r="I827" s="339">
        <v>480.99329999999998</v>
      </c>
      <c r="J827" s="339">
        <v>17.679869999999998</v>
      </c>
      <c r="K827" s="339">
        <v>498.67316999999997</v>
      </c>
      <c r="L827" s="339">
        <v>637.98436000000004</v>
      </c>
      <c r="M827" s="339">
        <v>0</v>
      </c>
      <c r="N827" s="339">
        <v>637.98436000000004</v>
      </c>
      <c r="O827" s="339">
        <v>1136.65753</v>
      </c>
      <c r="P827" s="339">
        <v>24930.645190000003</v>
      </c>
      <c r="Q827" s="339">
        <v>0</v>
      </c>
      <c r="R827" s="340">
        <v>24930.645190000003</v>
      </c>
    </row>
    <row r="828" spans="1:18" s="315" customFormat="1" ht="13.5">
      <c r="A828" s="341"/>
      <c r="B828" s="341"/>
      <c r="C828" s="336" t="s">
        <v>241</v>
      </c>
      <c r="D828" s="336" t="s">
        <v>241</v>
      </c>
      <c r="E828" s="337">
        <v>324</v>
      </c>
      <c r="F828" s="338">
        <v>9.7879999999999995E-2</v>
      </c>
      <c r="G828" s="339">
        <v>0</v>
      </c>
      <c r="H828" s="339">
        <v>9.7879999999999995E-2</v>
      </c>
      <c r="I828" s="339">
        <v>3157.3263500000003</v>
      </c>
      <c r="J828" s="339">
        <v>51.850550000000005</v>
      </c>
      <c r="K828" s="339">
        <v>3209.1768999999999</v>
      </c>
      <c r="L828" s="339">
        <v>4815.0989800000007</v>
      </c>
      <c r="M828" s="339">
        <v>6.3457499999999998</v>
      </c>
      <c r="N828" s="339">
        <v>4821.4447300000002</v>
      </c>
      <c r="O828" s="339">
        <v>8030.7195099999999</v>
      </c>
      <c r="P828" s="339">
        <v>71099.134980000003</v>
      </c>
      <c r="Q828" s="339">
        <v>0</v>
      </c>
      <c r="R828" s="340">
        <v>71099.134980000003</v>
      </c>
    </row>
    <row r="829" spans="1:18" s="315" customFormat="1" ht="13.5">
      <c r="A829" s="341"/>
      <c r="B829" s="336" t="s">
        <v>242</v>
      </c>
      <c r="C829" s="336" t="s">
        <v>243</v>
      </c>
      <c r="D829" s="336" t="s">
        <v>243</v>
      </c>
      <c r="E829" s="337">
        <v>79</v>
      </c>
      <c r="F829" s="338">
        <v>1.1899999999999999E-3</v>
      </c>
      <c r="G829" s="339">
        <v>0</v>
      </c>
      <c r="H829" s="339">
        <v>1.1899999999999999E-3</v>
      </c>
      <c r="I829" s="339">
        <v>2200.98479</v>
      </c>
      <c r="J829" s="339">
        <v>48.799120000000002</v>
      </c>
      <c r="K829" s="339">
        <v>2249.7839100000001</v>
      </c>
      <c r="L829" s="339">
        <v>1518.7070800000001</v>
      </c>
      <c r="M829" s="339">
        <v>0</v>
      </c>
      <c r="N829" s="339">
        <v>1518.7070800000001</v>
      </c>
      <c r="O829" s="339">
        <v>3768.4921800000002</v>
      </c>
      <c r="P829" s="339">
        <v>43810.168369999999</v>
      </c>
      <c r="Q829" s="339">
        <v>0</v>
      </c>
      <c r="R829" s="340">
        <v>43810.168369999999</v>
      </c>
    </row>
    <row r="830" spans="1:18" s="315" customFormat="1" ht="13.5">
      <c r="A830" s="341"/>
      <c r="B830" s="341"/>
      <c r="C830" s="341"/>
      <c r="D830" s="336" t="s">
        <v>244</v>
      </c>
      <c r="E830" s="337">
        <v>340</v>
      </c>
      <c r="F830" s="338">
        <v>0</v>
      </c>
      <c r="G830" s="339">
        <v>0</v>
      </c>
      <c r="H830" s="339">
        <v>0</v>
      </c>
      <c r="I830" s="339">
        <v>3060.5385799999999</v>
      </c>
      <c r="J830" s="339">
        <v>251.02790999999999</v>
      </c>
      <c r="K830" s="339">
        <v>3311.5664900000002</v>
      </c>
      <c r="L830" s="339">
        <v>5340.3961399999998</v>
      </c>
      <c r="M830" s="339">
        <v>0</v>
      </c>
      <c r="N830" s="339">
        <v>5340.3961399999998</v>
      </c>
      <c r="O830" s="339">
        <v>8651.96263</v>
      </c>
      <c r="P830" s="339">
        <v>40350.152740000005</v>
      </c>
      <c r="Q830" s="339">
        <v>0</v>
      </c>
      <c r="R830" s="340">
        <v>40350.152740000005</v>
      </c>
    </row>
    <row r="831" spans="1:18" s="315" customFormat="1" ht="13.5">
      <c r="A831" s="341"/>
      <c r="B831" s="341"/>
      <c r="C831" s="336" t="s">
        <v>393</v>
      </c>
      <c r="D831" s="336" t="s">
        <v>393</v>
      </c>
      <c r="E831" s="337">
        <v>240</v>
      </c>
      <c r="F831" s="338">
        <v>9.5972800000000014</v>
      </c>
      <c r="G831" s="339">
        <v>0</v>
      </c>
      <c r="H831" s="339">
        <v>9.5972800000000014</v>
      </c>
      <c r="I831" s="339">
        <v>1531.7985700000002</v>
      </c>
      <c r="J831" s="339">
        <v>8.3101900000000004</v>
      </c>
      <c r="K831" s="339">
        <v>1540.1087600000001</v>
      </c>
      <c r="L831" s="339">
        <v>3639.4652900000001</v>
      </c>
      <c r="M831" s="339">
        <v>1.9260699999999999</v>
      </c>
      <c r="N831" s="339">
        <v>3641.3913600000001</v>
      </c>
      <c r="O831" s="339">
        <v>5191.0974000000006</v>
      </c>
      <c r="P831" s="339">
        <v>70258.941500000001</v>
      </c>
      <c r="Q831" s="339">
        <v>0</v>
      </c>
      <c r="R831" s="340">
        <v>70258.941500000001</v>
      </c>
    </row>
    <row r="832" spans="1:18" s="315" customFormat="1" ht="13.5">
      <c r="A832" s="341"/>
      <c r="B832" s="341"/>
      <c r="C832" s="336" t="s">
        <v>245</v>
      </c>
      <c r="D832" s="336" t="s">
        <v>394</v>
      </c>
      <c r="E832" s="337">
        <v>86</v>
      </c>
      <c r="F832" s="338">
        <v>0</v>
      </c>
      <c r="G832" s="339">
        <v>0</v>
      </c>
      <c r="H832" s="339">
        <v>0</v>
      </c>
      <c r="I832" s="339">
        <v>2486.2109300000002</v>
      </c>
      <c r="J832" s="339">
        <v>133.65093999999999</v>
      </c>
      <c r="K832" s="339">
        <v>2619.8618700000002</v>
      </c>
      <c r="L832" s="339">
        <v>2574.8597500000001</v>
      </c>
      <c r="M832" s="339">
        <v>82.45741000000001</v>
      </c>
      <c r="N832" s="339">
        <v>2657.3171600000001</v>
      </c>
      <c r="O832" s="339">
        <v>5277.1790300000002</v>
      </c>
      <c r="P832" s="339">
        <v>61160.395979999994</v>
      </c>
      <c r="Q832" s="339">
        <v>0</v>
      </c>
      <c r="R832" s="340">
        <v>61160.395979999994</v>
      </c>
    </row>
    <row r="833" spans="1:18" s="315" customFormat="1" ht="13.5">
      <c r="A833" s="341"/>
      <c r="B833" s="341"/>
      <c r="C833" s="341"/>
      <c r="D833" s="336" t="s">
        <v>246</v>
      </c>
      <c r="E833" s="337">
        <v>254</v>
      </c>
      <c r="F833" s="338">
        <v>6.45E-3</v>
      </c>
      <c r="G833" s="339">
        <v>0</v>
      </c>
      <c r="H833" s="339">
        <v>6.45E-3</v>
      </c>
      <c r="I833" s="339">
        <v>2648.8053300000001</v>
      </c>
      <c r="J833" s="339">
        <v>58.774589999999996</v>
      </c>
      <c r="K833" s="339">
        <v>2707.5799200000001</v>
      </c>
      <c r="L833" s="339">
        <v>2431.0694800000001</v>
      </c>
      <c r="M833" s="339">
        <v>14.783329999999999</v>
      </c>
      <c r="N833" s="339">
        <v>2445.8528099999999</v>
      </c>
      <c r="O833" s="339">
        <v>5153.4391799999994</v>
      </c>
      <c r="P833" s="339">
        <v>92823.574379999991</v>
      </c>
      <c r="Q833" s="339">
        <v>0</v>
      </c>
      <c r="R833" s="340">
        <v>92823.574379999991</v>
      </c>
    </row>
    <row r="834" spans="1:18" s="315" customFormat="1" ht="13.5">
      <c r="A834" s="341"/>
      <c r="B834" s="341"/>
      <c r="C834" s="341"/>
      <c r="D834" s="336" t="s">
        <v>245</v>
      </c>
      <c r="E834" s="337">
        <v>25</v>
      </c>
      <c r="F834" s="338">
        <v>164.03753</v>
      </c>
      <c r="G834" s="339">
        <v>3.24919</v>
      </c>
      <c r="H834" s="339">
        <v>167.28672</v>
      </c>
      <c r="I834" s="339">
        <v>9487.0291300000008</v>
      </c>
      <c r="J834" s="339">
        <v>1510.34556</v>
      </c>
      <c r="K834" s="339">
        <v>10997.374689999999</v>
      </c>
      <c r="L834" s="339">
        <v>45056.535609999999</v>
      </c>
      <c r="M834" s="339">
        <v>3892.6437799999999</v>
      </c>
      <c r="N834" s="339">
        <v>48949.179389999998</v>
      </c>
      <c r="O834" s="339">
        <v>60113.840799999998</v>
      </c>
      <c r="P834" s="339">
        <v>46577.624560000004</v>
      </c>
      <c r="Q834" s="339">
        <v>0</v>
      </c>
      <c r="R834" s="340">
        <v>46577.624560000004</v>
      </c>
    </row>
    <row r="835" spans="1:18" s="315" customFormat="1" ht="13.5">
      <c r="A835" s="341"/>
      <c r="B835" s="341"/>
      <c r="C835" s="341"/>
      <c r="D835" s="341"/>
      <c r="E835" s="342">
        <v>208</v>
      </c>
      <c r="F835" s="343">
        <v>0</v>
      </c>
      <c r="G835" s="344">
        <v>0</v>
      </c>
      <c r="H835" s="344">
        <v>0</v>
      </c>
      <c r="I835" s="344">
        <v>2066.7614199999998</v>
      </c>
      <c r="J835" s="344">
        <v>19.8185</v>
      </c>
      <c r="K835" s="344">
        <v>2086.5799200000001</v>
      </c>
      <c r="L835" s="344">
        <v>1941.9288600000002</v>
      </c>
      <c r="M835" s="344">
        <v>267.70327000000003</v>
      </c>
      <c r="N835" s="344">
        <v>2209.63213</v>
      </c>
      <c r="O835" s="344">
        <v>4296.2120500000001</v>
      </c>
      <c r="P835" s="344">
        <v>46651.055799999995</v>
      </c>
      <c r="Q835" s="344">
        <v>0</v>
      </c>
      <c r="R835" s="345">
        <v>46651.055799999995</v>
      </c>
    </row>
    <row r="836" spans="1:18" s="315" customFormat="1" ht="13.5">
      <c r="A836" s="341"/>
      <c r="B836" s="341"/>
      <c r="C836" s="336" t="s">
        <v>247</v>
      </c>
      <c r="D836" s="336" t="s">
        <v>247</v>
      </c>
      <c r="E836" s="337">
        <v>380</v>
      </c>
      <c r="F836" s="338">
        <v>0</v>
      </c>
      <c r="G836" s="339">
        <v>0</v>
      </c>
      <c r="H836" s="339">
        <v>0</v>
      </c>
      <c r="I836" s="339">
        <v>2863.1196099999997</v>
      </c>
      <c r="J836" s="339">
        <v>48.962910000000001</v>
      </c>
      <c r="K836" s="339">
        <v>2912.0825199999999</v>
      </c>
      <c r="L836" s="339">
        <v>8376.2670199999993</v>
      </c>
      <c r="M836" s="339">
        <v>66.540179999999992</v>
      </c>
      <c r="N836" s="339">
        <v>8442.8071999999993</v>
      </c>
      <c r="O836" s="339">
        <v>11354.889720000001</v>
      </c>
      <c r="P836" s="339">
        <v>30041.374469999999</v>
      </c>
      <c r="Q836" s="339">
        <v>0</v>
      </c>
      <c r="R836" s="340">
        <v>30041.374469999999</v>
      </c>
    </row>
    <row r="837" spans="1:18" s="315" customFormat="1" ht="13.5">
      <c r="A837" s="341"/>
      <c r="B837" s="341"/>
      <c r="C837" s="336" t="s">
        <v>248</v>
      </c>
      <c r="D837" s="336" t="s">
        <v>249</v>
      </c>
      <c r="E837" s="337">
        <v>383</v>
      </c>
      <c r="F837" s="338">
        <v>1E-3</v>
      </c>
      <c r="G837" s="339">
        <v>0</v>
      </c>
      <c r="H837" s="339">
        <v>1E-3</v>
      </c>
      <c r="I837" s="339">
        <v>1962.88418</v>
      </c>
      <c r="J837" s="339">
        <v>3.7399</v>
      </c>
      <c r="K837" s="339">
        <v>1966.62408</v>
      </c>
      <c r="L837" s="339">
        <v>1445.7992099999999</v>
      </c>
      <c r="M837" s="339">
        <v>0</v>
      </c>
      <c r="N837" s="339">
        <v>1445.7992099999999</v>
      </c>
      <c r="O837" s="339">
        <v>3412.4242899999999</v>
      </c>
      <c r="P837" s="339">
        <v>24183.67295</v>
      </c>
      <c r="Q837" s="339">
        <v>0</v>
      </c>
      <c r="R837" s="340">
        <v>24183.67295</v>
      </c>
    </row>
    <row r="838" spans="1:18" s="315" customFormat="1" ht="13.5">
      <c r="A838" s="341"/>
      <c r="B838" s="341"/>
      <c r="C838" s="341"/>
      <c r="D838" s="336" t="s">
        <v>248</v>
      </c>
      <c r="E838" s="337">
        <v>102</v>
      </c>
      <c r="F838" s="338">
        <v>0</v>
      </c>
      <c r="G838" s="339">
        <v>0</v>
      </c>
      <c r="H838" s="339">
        <v>0</v>
      </c>
      <c r="I838" s="339">
        <v>2452.76883</v>
      </c>
      <c r="J838" s="339">
        <v>7.7326000000000006</v>
      </c>
      <c r="K838" s="339">
        <v>2460.5014300000003</v>
      </c>
      <c r="L838" s="339">
        <v>3406.6752000000001</v>
      </c>
      <c r="M838" s="339">
        <v>7.20174</v>
      </c>
      <c r="N838" s="339">
        <v>3413.8769400000001</v>
      </c>
      <c r="O838" s="339">
        <v>5874.3783700000004</v>
      </c>
      <c r="P838" s="339">
        <v>27662.449800000002</v>
      </c>
      <c r="Q838" s="339">
        <v>0</v>
      </c>
      <c r="R838" s="340">
        <v>27662.449800000002</v>
      </c>
    </row>
    <row r="839" spans="1:18" s="315" customFormat="1" ht="13.5">
      <c r="A839" s="341"/>
      <c r="B839" s="341"/>
      <c r="C839" s="336" t="s">
        <v>250</v>
      </c>
      <c r="D839" s="336" t="s">
        <v>250</v>
      </c>
      <c r="E839" s="337">
        <v>59</v>
      </c>
      <c r="F839" s="338">
        <v>272.92417</v>
      </c>
      <c r="G839" s="339">
        <v>0.76619999999999999</v>
      </c>
      <c r="H839" s="339">
        <v>273.69036999999997</v>
      </c>
      <c r="I839" s="339">
        <v>6728.4775199999995</v>
      </c>
      <c r="J839" s="339">
        <v>1081.17527</v>
      </c>
      <c r="K839" s="339">
        <v>7809.6527900000001</v>
      </c>
      <c r="L839" s="339">
        <v>24130.518339999999</v>
      </c>
      <c r="M839" s="339">
        <v>1921.6197500000001</v>
      </c>
      <c r="N839" s="339">
        <v>26052.13809</v>
      </c>
      <c r="O839" s="339">
        <v>34135.481249999997</v>
      </c>
      <c r="P839" s="339">
        <v>47982.750799999994</v>
      </c>
      <c r="Q839" s="339">
        <v>0</v>
      </c>
      <c r="R839" s="340">
        <v>47982.750799999994</v>
      </c>
    </row>
    <row r="840" spans="1:18" s="315" customFormat="1" ht="13.5">
      <c r="A840" s="341"/>
      <c r="B840" s="341"/>
      <c r="C840" s="336" t="s">
        <v>395</v>
      </c>
      <c r="D840" s="336" t="s">
        <v>395</v>
      </c>
      <c r="E840" s="337">
        <v>397</v>
      </c>
      <c r="F840" s="338">
        <v>0</v>
      </c>
      <c r="G840" s="339">
        <v>0</v>
      </c>
      <c r="H840" s="339">
        <v>0</v>
      </c>
      <c r="I840" s="339">
        <v>1518.5989099999999</v>
      </c>
      <c r="J840" s="339">
        <v>3.0202199999999997</v>
      </c>
      <c r="K840" s="339">
        <v>1521.6191299999998</v>
      </c>
      <c r="L840" s="339">
        <v>3518.13852</v>
      </c>
      <c r="M840" s="339">
        <v>86.072109999999995</v>
      </c>
      <c r="N840" s="339">
        <v>3604.21063</v>
      </c>
      <c r="O840" s="339">
        <v>5125.8297599999996</v>
      </c>
      <c r="P840" s="339">
        <v>31298.51686</v>
      </c>
      <c r="Q840" s="339">
        <v>0</v>
      </c>
      <c r="R840" s="340">
        <v>31298.51686</v>
      </c>
    </row>
    <row r="841" spans="1:18" s="315" customFormat="1" ht="13.5">
      <c r="A841" s="341"/>
      <c r="B841" s="336" t="s">
        <v>14</v>
      </c>
      <c r="C841" s="336" t="s">
        <v>396</v>
      </c>
      <c r="D841" s="336" t="s">
        <v>397</v>
      </c>
      <c r="E841" s="337">
        <v>155</v>
      </c>
      <c r="F841" s="338">
        <v>0</v>
      </c>
      <c r="G841" s="339">
        <v>0</v>
      </c>
      <c r="H841" s="339">
        <v>0</v>
      </c>
      <c r="I841" s="339">
        <v>1182.09103</v>
      </c>
      <c r="J841" s="339">
        <v>16.11871</v>
      </c>
      <c r="K841" s="339">
        <v>1198.20974</v>
      </c>
      <c r="L841" s="339">
        <v>1748.53297</v>
      </c>
      <c r="M841" s="339">
        <v>0</v>
      </c>
      <c r="N841" s="339">
        <v>1748.53297</v>
      </c>
      <c r="O841" s="339">
        <v>2946.74271</v>
      </c>
      <c r="P841" s="339">
        <v>40165.206880000005</v>
      </c>
      <c r="Q841" s="339">
        <v>0</v>
      </c>
      <c r="R841" s="340">
        <v>40165.206880000005</v>
      </c>
    </row>
    <row r="842" spans="1:18" s="315" customFormat="1" ht="13.5">
      <c r="A842" s="341"/>
      <c r="B842" s="341"/>
      <c r="C842" s="336" t="s">
        <v>253</v>
      </c>
      <c r="D842" s="336" t="s">
        <v>253</v>
      </c>
      <c r="E842" s="337">
        <v>112</v>
      </c>
      <c r="F842" s="338">
        <v>0</v>
      </c>
      <c r="G842" s="339">
        <v>0</v>
      </c>
      <c r="H842" s="339">
        <v>0</v>
      </c>
      <c r="I842" s="339">
        <v>3656.2494200000001</v>
      </c>
      <c r="J842" s="339">
        <v>99.074339999999992</v>
      </c>
      <c r="K842" s="339">
        <v>3755.3237599999998</v>
      </c>
      <c r="L842" s="339">
        <v>5194.59321</v>
      </c>
      <c r="M842" s="339">
        <v>57.580620000000003</v>
      </c>
      <c r="N842" s="339">
        <v>5252.1738299999997</v>
      </c>
      <c r="O842" s="339">
        <v>9007.497589999999</v>
      </c>
      <c r="P842" s="339">
        <v>86384.121029999995</v>
      </c>
      <c r="Q842" s="339">
        <v>0</v>
      </c>
      <c r="R842" s="340">
        <v>86384.121029999995</v>
      </c>
    </row>
    <row r="843" spans="1:18" s="315" customFormat="1" ht="13.5">
      <c r="A843" s="341"/>
      <c r="B843" s="341"/>
      <c r="C843" s="336" t="s">
        <v>398</v>
      </c>
      <c r="D843" s="336" t="s">
        <v>398</v>
      </c>
      <c r="E843" s="337">
        <v>238</v>
      </c>
      <c r="F843" s="338">
        <v>0</v>
      </c>
      <c r="G843" s="339">
        <v>0</v>
      </c>
      <c r="H843" s="339">
        <v>0</v>
      </c>
      <c r="I843" s="339">
        <v>2153.0714199999998</v>
      </c>
      <c r="J843" s="339">
        <v>3.2208600000000001</v>
      </c>
      <c r="K843" s="339">
        <v>2156.2922799999997</v>
      </c>
      <c r="L843" s="339">
        <v>1962.0753200000001</v>
      </c>
      <c r="M843" s="339">
        <v>249.01499999999999</v>
      </c>
      <c r="N843" s="339">
        <v>2211.0903199999998</v>
      </c>
      <c r="O843" s="339">
        <v>4367.3825999999999</v>
      </c>
      <c r="P843" s="339">
        <v>67350.305469999992</v>
      </c>
      <c r="Q843" s="339">
        <v>0</v>
      </c>
      <c r="R843" s="340">
        <v>67350.305469999992</v>
      </c>
    </row>
    <row r="844" spans="1:18" s="315" customFormat="1" ht="13.5">
      <c r="A844" s="341"/>
      <c r="B844" s="341"/>
      <c r="C844" s="336" t="s">
        <v>254</v>
      </c>
      <c r="D844" s="336" t="s">
        <v>255</v>
      </c>
      <c r="E844" s="337">
        <v>239</v>
      </c>
      <c r="F844" s="338">
        <v>0</v>
      </c>
      <c r="G844" s="339">
        <v>0</v>
      </c>
      <c r="H844" s="339">
        <v>0</v>
      </c>
      <c r="I844" s="339">
        <v>6306.2468200000003</v>
      </c>
      <c r="J844" s="339">
        <v>161.17985999999999</v>
      </c>
      <c r="K844" s="339">
        <v>6467.4266799999996</v>
      </c>
      <c r="L844" s="339">
        <v>7639.3728799999999</v>
      </c>
      <c r="M844" s="339">
        <v>14.80115</v>
      </c>
      <c r="N844" s="339">
        <v>7654.1740300000001</v>
      </c>
      <c r="O844" s="339">
        <v>14121.600710000001</v>
      </c>
      <c r="P844" s="339">
        <v>151900.76372999998</v>
      </c>
      <c r="Q844" s="339">
        <v>0</v>
      </c>
      <c r="R844" s="340">
        <v>151900.76372999998</v>
      </c>
    </row>
    <row r="845" spans="1:18" s="315" customFormat="1" ht="13.5">
      <c r="A845" s="341"/>
      <c r="B845" s="341"/>
      <c r="C845" s="336" t="s">
        <v>256</v>
      </c>
      <c r="D845" s="336" t="s">
        <v>257</v>
      </c>
      <c r="E845" s="337">
        <v>194</v>
      </c>
      <c r="F845" s="338">
        <v>0</v>
      </c>
      <c r="G845" s="339">
        <v>0</v>
      </c>
      <c r="H845" s="339">
        <v>0</v>
      </c>
      <c r="I845" s="339">
        <v>3684.10493</v>
      </c>
      <c r="J845" s="339">
        <v>132.18314000000001</v>
      </c>
      <c r="K845" s="339">
        <v>3816.2880699999996</v>
      </c>
      <c r="L845" s="339">
        <v>4395.8724299999994</v>
      </c>
      <c r="M845" s="339">
        <v>25.675169999999998</v>
      </c>
      <c r="N845" s="339">
        <v>4421.5475999999999</v>
      </c>
      <c r="O845" s="339">
        <v>8237.8356700000004</v>
      </c>
      <c r="P845" s="339">
        <v>70098.765830000004</v>
      </c>
      <c r="Q845" s="339">
        <v>0</v>
      </c>
      <c r="R845" s="340">
        <v>70098.765830000004</v>
      </c>
    </row>
    <row r="846" spans="1:18" s="315" customFormat="1" ht="13.5">
      <c r="A846" s="341"/>
      <c r="B846" s="341"/>
      <c r="C846" s="341"/>
      <c r="D846" s="341"/>
      <c r="E846" s="342">
        <v>354</v>
      </c>
      <c r="F846" s="343">
        <v>0.27532999999999996</v>
      </c>
      <c r="G846" s="344">
        <v>0</v>
      </c>
      <c r="H846" s="344">
        <v>0.27532999999999996</v>
      </c>
      <c r="I846" s="344">
        <v>2270.7590099999998</v>
      </c>
      <c r="J846" s="344">
        <v>38.339269999999999</v>
      </c>
      <c r="K846" s="344">
        <v>2309.0982799999997</v>
      </c>
      <c r="L846" s="344">
        <v>1991.1110200000001</v>
      </c>
      <c r="M846" s="344">
        <v>4.7564899999999994</v>
      </c>
      <c r="N846" s="344">
        <v>1995.86751</v>
      </c>
      <c r="O846" s="344">
        <v>4305.2411199999997</v>
      </c>
      <c r="P846" s="344">
        <v>52131.347569999998</v>
      </c>
      <c r="Q846" s="344">
        <v>0</v>
      </c>
      <c r="R846" s="345">
        <v>52131.347569999998</v>
      </c>
    </row>
    <row r="847" spans="1:18" s="315" customFormat="1" ht="13.5">
      <c r="A847" s="341"/>
      <c r="B847" s="341"/>
      <c r="C847" s="341"/>
      <c r="D847" s="336" t="s">
        <v>399</v>
      </c>
      <c r="E847" s="337">
        <v>88</v>
      </c>
      <c r="F847" s="338">
        <v>53.884160000000001</v>
      </c>
      <c r="G847" s="339">
        <v>5.0880000000000002E-2</v>
      </c>
      <c r="H847" s="339">
        <v>53.935040000000001</v>
      </c>
      <c r="I847" s="339">
        <v>3372.2110899999998</v>
      </c>
      <c r="J847" s="339">
        <v>296.08689000000004</v>
      </c>
      <c r="K847" s="339">
        <v>3668.2979799999998</v>
      </c>
      <c r="L847" s="339">
        <v>3885.61186</v>
      </c>
      <c r="M847" s="339">
        <v>0</v>
      </c>
      <c r="N847" s="339">
        <v>3885.61186</v>
      </c>
      <c r="O847" s="339">
        <v>7607.8448799999996</v>
      </c>
      <c r="P847" s="339">
        <v>83503.638900000005</v>
      </c>
      <c r="Q847" s="339">
        <v>0</v>
      </c>
      <c r="R847" s="340">
        <v>83503.638900000005</v>
      </c>
    </row>
    <row r="848" spans="1:18" s="315" customFormat="1" ht="13.5">
      <c r="A848" s="341"/>
      <c r="B848" s="341"/>
      <c r="C848" s="341"/>
      <c r="D848" s="336" t="s">
        <v>256</v>
      </c>
      <c r="E848" s="337">
        <v>32</v>
      </c>
      <c r="F848" s="338">
        <v>144.60276000000002</v>
      </c>
      <c r="G848" s="339">
        <v>608.81472999999994</v>
      </c>
      <c r="H848" s="339">
        <v>753.41749000000004</v>
      </c>
      <c r="I848" s="339">
        <v>10566.66726</v>
      </c>
      <c r="J848" s="339">
        <v>1346.8853000000001</v>
      </c>
      <c r="K848" s="339">
        <v>11913.55256</v>
      </c>
      <c r="L848" s="339">
        <v>51812.920859999998</v>
      </c>
      <c r="M848" s="339">
        <v>1782.2055500000001</v>
      </c>
      <c r="N848" s="339">
        <v>53595.126409999997</v>
      </c>
      <c r="O848" s="339">
        <v>66262.096460000001</v>
      </c>
      <c r="P848" s="339">
        <v>112943.59136000001</v>
      </c>
      <c r="Q848" s="339">
        <v>0</v>
      </c>
      <c r="R848" s="340">
        <v>112943.59136000001</v>
      </c>
    </row>
    <row r="849" spans="1:18" s="315" customFormat="1" ht="13.5">
      <c r="A849" s="341"/>
      <c r="B849" s="341"/>
      <c r="C849" s="341"/>
      <c r="D849" s="341"/>
      <c r="E849" s="342">
        <v>99</v>
      </c>
      <c r="F849" s="343">
        <v>124.69110000000001</v>
      </c>
      <c r="G849" s="344">
        <v>7.5799999999999999E-3</v>
      </c>
      <c r="H849" s="344">
        <v>124.69868</v>
      </c>
      <c r="I849" s="344">
        <v>6255.02279</v>
      </c>
      <c r="J849" s="344">
        <v>218.28592999999998</v>
      </c>
      <c r="K849" s="344">
        <v>6473.30872</v>
      </c>
      <c r="L849" s="344">
        <v>20117.315170000002</v>
      </c>
      <c r="M849" s="344">
        <v>465.62578999999999</v>
      </c>
      <c r="N849" s="344">
        <v>20582.94096</v>
      </c>
      <c r="O849" s="344">
        <v>27180.948359999999</v>
      </c>
      <c r="P849" s="344">
        <v>68877.712980000011</v>
      </c>
      <c r="Q849" s="344">
        <v>100.35071000000001</v>
      </c>
      <c r="R849" s="345">
        <v>68978.063689999995</v>
      </c>
    </row>
    <row r="850" spans="1:18" s="315" customFormat="1" ht="13.5">
      <c r="A850" s="341"/>
      <c r="B850" s="341"/>
      <c r="C850" s="341"/>
      <c r="D850" s="341"/>
      <c r="E850" s="342">
        <v>116</v>
      </c>
      <c r="F850" s="343">
        <v>14.29626</v>
      </c>
      <c r="G850" s="344">
        <v>2.5699999999999998E-3</v>
      </c>
      <c r="H850" s="344">
        <v>14.298830000000001</v>
      </c>
      <c r="I850" s="344">
        <v>8232.1919699999999</v>
      </c>
      <c r="J850" s="344">
        <v>873.73709999999994</v>
      </c>
      <c r="K850" s="344">
        <v>9105.9290700000001</v>
      </c>
      <c r="L850" s="344">
        <v>23406.217290000001</v>
      </c>
      <c r="M850" s="344">
        <v>873.63400000000001</v>
      </c>
      <c r="N850" s="344">
        <v>24279.851289999999</v>
      </c>
      <c r="O850" s="344">
        <v>33400.079190000004</v>
      </c>
      <c r="P850" s="344">
        <v>91925.554980000001</v>
      </c>
      <c r="Q850" s="344">
        <v>0</v>
      </c>
      <c r="R850" s="345">
        <v>91925.554980000001</v>
      </c>
    </row>
    <row r="851" spans="1:18" s="315" customFormat="1" ht="13.5">
      <c r="A851" s="341"/>
      <c r="B851" s="341"/>
      <c r="C851" s="341"/>
      <c r="D851" s="336" t="s">
        <v>400</v>
      </c>
      <c r="E851" s="337">
        <v>323</v>
      </c>
      <c r="F851" s="338">
        <v>0</v>
      </c>
      <c r="G851" s="339">
        <v>0</v>
      </c>
      <c r="H851" s="339">
        <v>0</v>
      </c>
      <c r="I851" s="339">
        <v>2214.2058900000002</v>
      </c>
      <c r="J851" s="339">
        <v>90.475729999999999</v>
      </c>
      <c r="K851" s="339">
        <v>2304.6816200000003</v>
      </c>
      <c r="L851" s="339">
        <v>1675.80042</v>
      </c>
      <c r="M851" s="339">
        <v>0</v>
      </c>
      <c r="N851" s="339">
        <v>1675.80042</v>
      </c>
      <c r="O851" s="339">
        <v>3980.4820399999999</v>
      </c>
      <c r="P851" s="339">
        <v>39964.015039999998</v>
      </c>
      <c r="Q851" s="339">
        <v>0</v>
      </c>
      <c r="R851" s="340">
        <v>39964.015039999998</v>
      </c>
    </row>
    <row r="852" spans="1:18" s="315" customFormat="1" ht="13.5">
      <c r="A852" s="341"/>
      <c r="B852" s="341"/>
      <c r="C852" s="336" t="s">
        <v>401</v>
      </c>
      <c r="D852" s="336" t="s">
        <v>401</v>
      </c>
      <c r="E852" s="337">
        <v>368</v>
      </c>
      <c r="F852" s="338">
        <v>0</v>
      </c>
      <c r="G852" s="339">
        <v>0</v>
      </c>
      <c r="H852" s="339">
        <v>0</v>
      </c>
      <c r="I852" s="339">
        <v>1074.8763000000001</v>
      </c>
      <c r="J852" s="339">
        <v>1.3613</v>
      </c>
      <c r="K852" s="339">
        <v>1076.2376000000002</v>
      </c>
      <c r="L852" s="339">
        <v>996.98368000000005</v>
      </c>
      <c r="M852" s="339">
        <v>0</v>
      </c>
      <c r="N852" s="339">
        <v>996.98368000000005</v>
      </c>
      <c r="O852" s="339">
        <v>2073.2212800000002</v>
      </c>
      <c r="P852" s="339">
        <v>14932.486730000001</v>
      </c>
      <c r="Q852" s="339">
        <v>0</v>
      </c>
      <c r="R852" s="340">
        <v>14932.486730000001</v>
      </c>
    </row>
    <row r="853" spans="1:18" s="315" customFormat="1" ht="13.5">
      <c r="A853" s="341"/>
      <c r="B853" s="336" t="s">
        <v>15</v>
      </c>
      <c r="C853" s="336" t="s">
        <v>259</v>
      </c>
      <c r="D853" s="336" t="s">
        <v>402</v>
      </c>
      <c r="E853" s="337">
        <v>346</v>
      </c>
      <c r="F853" s="338">
        <v>0</v>
      </c>
      <c r="G853" s="339">
        <v>0</v>
      </c>
      <c r="H853" s="339">
        <v>0</v>
      </c>
      <c r="I853" s="339">
        <v>1307.0072700000001</v>
      </c>
      <c r="J853" s="339">
        <v>1.4052500000000001</v>
      </c>
      <c r="K853" s="339">
        <v>1308.4125200000001</v>
      </c>
      <c r="L853" s="339">
        <v>1527.44478</v>
      </c>
      <c r="M853" s="339">
        <v>0</v>
      </c>
      <c r="N853" s="339">
        <v>1527.44478</v>
      </c>
      <c r="O853" s="339">
        <v>2835.8572999999997</v>
      </c>
      <c r="P853" s="339">
        <v>25038.890440000003</v>
      </c>
      <c r="Q853" s="339">
        <v>0</v>
      </c>
      <c r="R853" s="340">
        <v>25038.890440000003</v>
      </c>
    </row>
    <row r="854" spans="1:18" s="315" customFormat="1" ht="13.5">
      <c r="A854" s="341"/>
      <c r="B854" s="341"/>
      <c r="C854" s="341"/>
      <c r="D854" s="336" t="s">
        <v>259</v>
      </c>
      <c r="E854" s="337">
        <v>24</v>
      </c>
      <c r="F854" s="338">
        <v>8.7877399999999994</v>
      </c>
      <c r="G854" s="339">
        <v>0</v>
      </c>
      <c r="H854" s="339">
        <v>8.7877399999999994</v>
      </c>
      <c r="I854" s="339">
        <v>4400.4302500000003</v>
      </c>
      <c r="J854" s="339">
        <v>131.82775000000001</v>
      </c>
      <c r="K854" s="339">
        <v>4532.2579999999998</v>
      </c>
      <c r="L854" s="339">
        <v>14805.91072</v>
      </c>
      <c r="M854" s="339">
        <v>66.955380000000005</v>
      </c>
      <c r="N854" s="339">
        <v>14872.866099999999</v>
      </c>
      <c r="O854" s="339">
        <v>19413.911840000001</v>
      </c>
      <c r="P854" s="339">
        <v>71150.954530000003</v>
      </c>
      <c r="Q854" s="339">
        <v>0</v>
      </c>
      <c r="R854" s="340">
        <v>71150.954530000003</v>
      </c>
    </row>
    <row r="855" spans="1:18" s="315" customFormat="1" ht="13.5">
      <c r="A855" s="341"/>
      <c r="B855" s="341"/>
      <c r="C855" s="341"/>
      <c r="D855" s="341"/>
      <c r="E855" s="342">
        <v>184</v>
      </c>
      <c r="F855" s="343">
        <v>0.48851999999999995</v>
      </c>
      <c r="G855" s="344">
        <v>0</v>
      </c>
      <c r="H855" s="344">
        <v>0.48851999999999995</v>
      </c>
      <c r="I855" s="344">
        <v>3516.3954199999998</v>
      </c>
      <c r="J855" s="344">
        <v>181.59835999999999</v>
      </c>
      <c r="K855" s="344">
        <v>3697.9937799999998</v>
      </c>
      <c r="L855" s="344">
        <v>5638.6545800000004</v>
      </c>
      <c r="M855" s="344">
        <v>0</v>
      </c>
      <c r="N855" s="344">
        <v>5638.6545800000004</v>
      </c>
      <c r="O855" s="344">
        <v>9337.13688</v>
      </c>
      <c r="P855" s="344">
        <v>66233.072840000008</v>
      </c>
      <c r="Q855" s="344">
        <v>22.435220000000001</v>
      </c>
      <c r="R855" s="345">
        <v>66255.508060000007</v>
      </c>
    </row>
    <row r="856" spans="1:18" s="315" customFormat="1" ht="13.5">
      <c r="A856" s="341"/>
      <c r="B856" s="341"/>
      <c r="C856" s="341"/>
      <c r="D856" s="336" t="s">
        <v>260</v>
      </c>
      <c r="E856" s="337">
        <v>53</v>
      </c>
      <c r="F856" s="338">
        <v>22.84028</v>
      </c>
      <c r="G856" s="339">
        <v>0</v>
      </c>
      <c r="H856" s="339">
        <v>22.84028</v>
      </c>
      <c r="I856" s="339">
        <v>4107.09537</v>
      </c>
      <c r="J856" s="339">
        <v>57.564830000000001</v>
      </c>
      <c r="K856" s="339">
        <v>4164.6602000000003</v>
      </c>
      <c r="L856" s="339">
        <v>4331.3074900000001</v>
      </c>
      <c r="M856" s="339">
        <v>142.82335999999998</v>
      </c>
      <c r="N856" s="339">
        <v>4474.1308499999996</v>
      </c>
      <c r="O856" s="339">
        <v>8661.6313300000002</v>
      </c>
      <c r="P856" s="339">
        <v>89263.82144</v>
      </c>
      <c r="Q856" s="339">
        <v>0</v>
      </c>
      <c r="R856" s="340">
        <v>89263.82144</v>
      </c>
    </row>
    <row r="857" spans="1:18" s="315" customFormat="1" ht="13.5">
      <c r="A857" s="341"/>
      <c r="B857" s="341"/>
      <c r="C857" s="341"/>
      <c r="D857" s="336" t="s">
        <v>56</v>
      </c>
      <c r="E857" s="337">
        <v>307</v>
      </c>
      <c r="F857" s="338">
        <v>7.4700000000000001E-3</v>
      </c>
      <c r="G857" s="339">
        <v>0</v>
      </c>
      <c r="H857" s="339">
        <v>7.4700000000000001E-3</v>
      </c>
      <c r="I857" s="339">
        <v>2455.9896800000001</v>
      </c>
      <c r="J857" s="339">
        <v>61.771529999999998</v>
      </c>
      <c r="K857" s="339">
        <v>2517.7612100000001</v>
      </c>
      <c r="L857" s="339">
        <v>4416.7586200000005</v>
      </c>
      <c r="M857" s="339">
        <v>412.72845000000001</v>
      </c>
      <c r="N857" s="339">
        <v>4829.4870700000001</v>
      </c>
      <c r="O857" s="339">
        <v>7347.2557500000003</v>
      </c>
      <c r="P857" s="339">
        <v>59831.34981</v>
      </c>
      <c r="Q857" s="339">
        <v>0</v>
      </c>
      <c r="R857" s="340">
        <v>59831.34981</v>
      </c>
    </row>
    <row r="858" spans="1:18" s="315" customFormat="1" ht="13.5">
      <c r="A858" s="341"/>
      <c r="B858" s="341"/>
      <c r="C858" s="341"/>
      <c r="D858" s="336" t="s">
        <v>403</v>
      </c>
      <c r="E858" s="337">
        <v>173</v>
      </c>
      <c r="F858" s="338">
        <v>0</v>
      </c>
      <c r="G858" s="339">
        <v>0</v>
      </c>
      <c r="H858" s="339">
        <v>0</v>
      </c>
      <c r="I858" s="339">
        <v>778.55234999999993</v>
      </c>
      <c r="J858" s="339">
        <v>7.2709999999999997E-2</v>
      </c>
      <c r="K858" s="339">
        <v>778.62506000000008</v>
      </c>
      <c r="L858" s="339">
        <v>127.94994</v>
      </c>
      <c r="M858" s="339">
        <v>0</v>
      </c>
      <c r="N858" s="339">
        <v>127.94994</v>
      </c>
      <c r="O858" s="339">
        <v>906.57500000000005</v>
      </c>
      <c r="P858" s="339">
        <v>23027.269680000001</v>
      </c>
      <c r="Q858" s="339">
        <v>0</v>
      </c>
      <c r="R858" s="340">
        <v>23027.269680000001</v>
      </c>
    </row>
    <row r="859" spans="1:18" s="315" customFormat="1" ht="13.5">
      <c r="A859" s="341"/>
      <c r="B859" s="341"/>
      <c r="C859" s="341"/>
      <c r="D859" s="336" t="s">
        <v>404</v>
      </c>
      <c r="E859" s="337">
        <v>174</v>
      </c>
      <c r="F859" s="338">
        <v>0</v>
      </c>
      <c r="G859" s="339">
        <v>0</v>
      </c>
      <c r="H859" s="339">
        <v>0</v>
      </c>
      <c r="I859" s="339">
        <v>415.23773</v>
      </c>
      <c r="J859" s="339">
        <v>0</v>
      </c>
      <c r="K859" s="339">
        <v>415.23773</v>
      </c>
      <c r="L859" s="339">
        <v>310.6533</v>
      </c>
      <c r="M859" s="339">
        <v>0</v>
      </c>
      <c r="N859" s="339">
        <v>310.6533</v>
      </c>
      <c r="O859" s="339">
        <v>725.89103</v>
      </c>
      <c r="P859" s="339">
        <v>22139.99379</v>
      </c>
      <c r="Q859" s="339">
        <v>0</v>
      </c>
      <c r="R859" s="340">
        <v>22139.99379</v>
      </c>
    </row>
    <row r="860" spans="1:18" s="315" customFormat="1" ht="13.5">
      <c r="A860" s="341"/>
      <c r="B860" s="341"/>
      <c r="C860" s="341"/>
      <c r="D860" s="336" t="s">
        <v>405</v>
      </c>
      <c r="E860" s="337">
        <v>185</v>
      </c>
      <c r="F860" s="338">
        <v>0</v>
      </c>
      <c r="G860" s="339">
        <v>0</v>
      </c>
      <c r="H860" s="339">
        <v>0</v>
      </c>
      <c r="I860" s="339">
        <v>46.286499999999997</v>
      </c>
      <c r="J860" s="339">
        <v>249.36929000000001</v>
      </c>
      <c r="K860" s="339">
        <v>295.65578999999997</v>
      </c>
      <c r="L860" s="339">
        <v>4.1048200000000001</v>
      </c>
      <c r="M860" s="339">
        <v>0</v>
      </c>
      <c r="N860" s="339">
        <v>4.1048200000000001</v>
      </c>
      <c r="O860" s="339">
        <v>299.76060999999999</v>
      </c>
      <c r="P860" s="339">
        <v>8079.1661199999999</v>
      </c>
      <c r="Q860" s="339">
        <v>0</v>
      </c>
      <c r="R860" s="340">
        <v>8079.1661199999999</v>
      </c>
    </row>
    <row r="861" spans="1:18" s="315" customFormat="1" ht="13.5">
      <c r="A861" s="341"/>
      <c r="B861" s="341"/>
      <c r="C861" s="341"/>
      <c r="D861" s="336" t="s">
        <v>406</v>
      </c>
      <c r="E861" s="337">
        <v>201</v>
      </c>
      <c r="F861" s="338">
        <v>0</v>
      </c>
      <c r="G861" s="339">
        <v>0</v>
      </c>
      <c r="H861" s="339">
        <v>0</v>
      </c>
      <c r="I861" s="339">
        <v>289.32228000000003</v>
      </c>
      <c r="J861" s="339">
        <v>0.92537999999999998</v>
      </c>
      <c r="K861" s="339">
        <v>290.24766</v>
      </c>
      <c r="L861" s="339">
        <v>71.630589999999998</v>
      </c>
      <c r="M861" s="339">
        <v>0</v>
      </c>
      <c r="N861" s="339">
        <v>71.630589999999998</v>
      </c>
      <c r="O861" s="339">
        <v>361.87824999999998</v>
      </c>
      <c r="P861" s="339">
        <v>12735.699909999999</v>
      </c>
      <c r="Q861" s="339">
        <v>0</v>
      </c>
      <c r="R861" s="340">
        <v>12735.699909999999</v>
      </c>
    </row>
    <row r="862" spans="1:18" s="315" customFormat="1" ht="13.5">
      <c r="A862" s="341"/>
      <c r="B862" s="341"/>
      <c r="C862" s="336" t="s">
        <v>15</v>
      </c>
      <c r="D862" s="336" t="s">
        <v>15</v>
      </c>
      <c r="E862" s="337">
        <v>301</v>
      </c>
      <c r="F862" s="338">
        <v>1.8700000000000001E-3</v>
      </c>
      <c r="G862" s="339">
        <v>0</v>
      </c>
      <c r="H862" s="339">
        <v>1.8700000000000001E-3</v>
      </c>
      <c r="I862" s="339">
        <v>2083.0437299999999</v>
      </c>
      <c r="J862" s="339">
        <v>37.695360000000001</v>
      </c>
      <c r="K862" s="339">
        <v>2120.73909</v>
      </c>
      <c r="L862" s="339">
        <v>4007.58059</v>
      </c>
      <c r="M862" s="339">
        <v>77.526219999999995</v>
      </c>
      <c r="N862" s="339">
        <v>4085.1068100000002</v>
      </c>
      <c r="O862" s="339">
        <v>6205.8477699999994</v>
      </c>
      <c r="P862" s="339">
        <v>42470.236749999996</v>
      </c>
      <c r="Q862" s="339">
        <v>0</v>
      </c>
      <c r="R862" s="340">
        <v>42470.236749999996</v>
      </c>
    </row>
    <row r="863" spans="1:18" s="315" customFormat="1" ht="13.5">
      <c r="A863" s="341"/>
      <c r="B863" s="341"/>
      <c r="C863" s="341"/>
      <c r="D863" s="336" t="s">
        <v>407</v>
      </c>
      <c r="E863" s="337">
        <v>176</v>
      </c>
      <c r="F863" s="338">
        <v>0.24881</v>
      </c>
      <c r="G863" s="339">
        <v>0.51197000000000004</v>
      </c>
      <c r="H863" s="339">
        <v>0.76078000000000001</v>
      </c>
      <c r="I863" s="339">
        <v>1128.65545</v>
      </c>
      <c r="J863" s="339">
        <v>9.0888600000000004</v>
      </c>
      <c r="K863" s="339">
        <v>1137.74431</v>
      </c>
      <c r="L863" s="339">
        <v>1282.60077</v>
      </c>
      <c r="M863" s="339">
        <v>0</v>
      </c>
      <c r="N863" s="339">
        <v>1282.60077</v>
      </c>
      <c r="O863" s="339">
        <v>2421.1058599999997</v>
      </c>
      <c r="P863" s="339">
        <v>60408.342400000001</v>
      </c>
      <c r="Q863" s="339">
        <v>0</v>
      </c>
      <c r="R863" s="340">
        <v>60408.342400000001</v>
      </c>
    </row>
    <row r="864" spans="1:18" s="315" customFormat="1" ht="13.5">
      <c r="A864" s="341"/>
      <c r="B864" s="341"/>
      <c r="C864" s="341"/>
      <c r="D864" s="336" t="s">
        <v>408</v>
      </c>
      <c r="E864" s="337">
        <v>175</v>
      </c>
      <c r="F864" s="338">
        <v>0</v>
      </c>
      <c r="G864" s="339">
        <v>0</v>
      </c>
      <c r="H864" s="339">
        <v>0</v>
      </c>
      <c r="I864" s="339">
        <v>212.13264000000001</v>
      </c>
      <c r="J864" s="339">
        <v>45.992069999999998</v>
      </c>
      <c r="K864" s="339">
        <v>258.12470999999999</v>
      </c>
      <c r="L864" s="339">
        <v>195.9358</v>
      </c>
      <c r="M864" s="339">
        <v>0</v>
      </c>
      <c r="N864" s="339">
        <v>195.9358</v>
      </c>
      <c r="O864" s="339">
        <v>454.06051000000002</v>
      </c>
      <c r="P864" s="339">
        <v>21557.601620000001</v>
      </c>
      <c r="Q864" s="339">
        <v>0</v>
      </c>
      <c r="R864" s="340">
        <v>21557.601620000001</v>
      </c>
    </row>
    <row r="865" spans="1:18" s="315" customFormat="1" ht="13.5">
      <c r="A865" s="341"/>
      <c r="B865" s="341"/>
      <c r="C865" s="341"/>
      <c r="D865" s="336" t="s">
        <v>409</v>
      </c>
      <c r="E865" s="337">
        <v>344</v>
      </c>
      <c r="F865" s="338">
        <v>0</v>
      </c>
      <c r="G865" s="339">
        <v>0</v>
      </c>
      <c r="H865" s="339">
        <v>0</v>
      </c>
      <c r="I865" s="339">
        <v>2625.9040599999998</v>
      </c>
      <c r="J865" s="339">
        <v>4.2249499999999998</v>
      </c>
      <c r="K865" s="339">
        <v>2630.1290099999997</v>
      </c>
      <c r="L865" s="339">
        <v>1317.8198</v>
      </c>
      <c r="M865" s="339">
        <v>0</v>
      </c>
      <c r="N865" s="339">
        <v>1317.8198</v>
      </c>
      <c r="O865" s="339">
        <v>3947.9488099999999</v>
      </c>
      <c r="P865" s="339">
        <v>79519.263879999999</v>
      </c>
      <c r="Q865" s="339">
        <v>0</v>
      </c>
      <c r="R865" s="340">
        <v>79519.263879999999</v>
      </c>
    </row>
    <row r="866" spans="1:18" s="315" customFormat="1" ht="13.5">
      <c r="A866" s="341"/>
      <c r="B866" s="341"/>
      <c r="C866" s="341"/>
      <c r="D866" s="336" t="s">
        <v>410</v>
      </c>
      <c r="E866" s="337">
        <v>332</v>
      </c>
      <c r="F866" s="338">
        <v>0</v>
      </c>
      <c r="G866" s="339">
        <v>0</v>
      </c>
      <c r="H866" s="339">
        <v>0</v>
      </c>
      <c r="I866" s="339">
        <v>1084.04835</v>
      </c>
      <c r="J866" s="339">
        <v>32.168099999999995</v>
      </c>
      <c r="K866" s="339">
        <v>1116.2164499999999</v>
      </c>
      <c r="L866" s="339">
        <v>896.51993999999991</v>
      </c>
      <c r="M866" s="339">
        <v>0</v>
      </c>
      <c r="N866" s="339">
        <v>896.51993999999991</v>
      </c>
      <c r="O866" s="339">
        <v>2012.7363899999998</v>
      </c>
      <c r="P866" s="339">
        <v>68677.982510000002</v>
      </c>
      <c r="Q866" s="339">
        <v>0</v>
      </c>
      <c r="R866" s="340">
        <v>68677.982510000002</v>
      </c>
    </row>
    <row r="867" spans="1:18" s="315" customFormat="1" ht="13.5">
      <c r="A867" s="341"/>
      <c r="B867" s="341"/>
      <c r="C867" s="336" t="s">
        <v>411</v>
      </c>
      <c r="D867" s="336" t="s">
        <v>411</v>
      </c>
      <c r="E867" s="337">
        <v>365</v>
      </c>
      <c r="F867" s="338">
        <v>23.117090000000001</v>
      </c>
      <c r="G867" s="339">
        <v>0</v>
      </c>
      <c r="H867" s="339">
        <v>23.117090000000001</v>
      </c>
      <c r="I867" s="339">
        <v>1942.45398</v>
      </c>
      <c r="J867" s="339">
        <v>83.081419999999994</v>
      </c>
      <c r="K867" s="339">
        <v>2025.5354</v>
      </c>
      <c r="L867" s="339">
        <v>2100.9572400000002</v>
      </c>
      <c r="M867" s="339">
        <v>19.723939999999999</v>
      </c>
      <c r="N867" s="339">
        <v>2120.68118</v>
      </c>
      <c r="O867" s="339">
        <v>4169.33367</v>
      </c>
      <c r="P867" s="339">
        <v>30810.345020000001</v>
      </c>
      <c r="Q867" s="339">
        <v>0</v>
      </c>
      <c r="R867" s="340">
        <v>30810.345020000001</v>
      </c>
    </row>
    <row r="868" spans="1:18" s="315" customFormat="1" ht="13.5">
      <c r="A868" s="341"/>
      <c r="B868" s="336" t="s">
        <v>16</v>
      </c>
      <c r="C868" s="336" t="s">
        <v>261</v>
      </c>
      <c r="D868" s="336" t="s">
        <v>261</v>
      </c>
      <c r="E868" s="337">
        <v>73</v>
      </c>
      <c r="F868" s="338">
        <v>1.3657999999999999</v>
      </c>
      <c r="G868" s="339">
        <v>0</v>
      </c>
      <c r="H868" s="339">
        <v>1.3657999999999999</v>
      </c>
      <c r="I868" s="339">
        <v>4417.4362999999994</v>
      </c>
      <c r="J868" s="339">
        <v>153.70334</v>
      </c>
      <c r="K868" s="339">
        <v>4571.1396399999994</v>
      </c>
      <c r="L868" s="339">
        <v>6361.8897699999998</v>
      </c>
      <c r="M868" s="339">
        <v>72.864240000000009</v>
      </c>
      <c r="N868" s="339">
        <v>6434.7540099999997</v>
      </c>
      <c r="O868" s="339">
        <v>11007.25945</v>
      </c>
      <c r="P868" s="339">
        <v>36286.744009999995</v>
      </c>
      <c r="Q868" s="339">
        <v>0</v>
      </c>
      <c r="R868" s="340">
        <v>36286.744009999995</v>
      </c>
    </row>
    <row r="869" spans="1:18" s="315" customFormat="1" ht="13.5">
      <c r="A869" s="341"/>
      <c r="B869" s="341"/>
      <c r="C869" s="336" t="s">
        <v>262</v>
      </c>
      <c r="D869" s="336" t="s">
        <v>394</v>
      </c>
      <c r="E869" s="337">
        <v>234</v>
      </c>
      <c r="F869" s="338">
        <v>0.51234999999999997</v>
      </c>
      <c r="G869" s="339">
        <v>0</v>
      </c>
      <c r="H869" s="339">
        <v>0.51234999999999997</v>
      </c>
      <c r="I869" s="339">
        <v>2668.4257699999998</v>
      </c>
      <c r="J869" s="339">
        <v>31.32348</v>
      </c>
      <c r="K869" s="339">
        <v>2699.7492499999998</v>
      </c>
      <c r="L869" s="339">
        <v>2806.3052400000001</v>
      </c>
      <c r="M869" s="339">
        <v>0</v>
      </c>
      <c r="N869" s="339">
        <v>2806.3052400000001</v>
      </c>
      <c r="O869" s="339">
        <v>5506.5668399999995</v>
      </c>
      <c r="P869" s="339">
        <v>30132.834920000001</v>
      </c>
      <c r="Q869" s="339">
        <v>0</v>
      </c>
      <c r="R869" s="340">
        <v>30132.834920000001</v>
      </c>
    </row>
    <row r="870" spans="1:18" s="315" customFormat="1" ht="13.5">
      <c r="A870" s="341"/>
      <c r="B870" s="341"/>
      <c r="C870" s="341"/>
      <c r="D870" s="336" t="s">
        <v>264</v>
      </c>
      <c r="E870" s="337">
        <v>325</v>
      </c>
      <c r="F870" s="338">
        <v>8.0546699999999998</v>
      </c>
      <c r="G870" s="339">
        <v>0</v>
      </c>
      <c r="H870" s="339">
        <v>8.0546699999999998</v>
      </c>
      <c r="I870" s="339">
        <v>1507.64427</v>
      </c>
      <c r="J870" s="339">
        <v>271.35478999999998</v>
      </c>
      <c r="K870" s="339">
        <v>1778.9990600000001</v>
      </c>
      <c r="L870" s="339">
        <v>3771.6545099999998</v>
      </c>
      <c r="M870" s="339">
        <v>0</v>
      </c>
      <c r="N870" s="339">
        <v>3771.6545099999998</v>
      </c>
      <c r="O870" s="339">
        <v>5558.7082399999999</v>
      </c>
      <c r="P870" s="339">
        <v>28742.246879999999</v>
      </c>
      <c r="Q870" s="339">
        <v>0</v>
      </c>
      <c r="R870" s="340">
        <v>28742.246879999999</v>
      </c>
    </row>
    <row r="871" spans="1:18" s="315" customFormat="1" ht="13.5">
      <c r="A871" s="341"/>
      <c r="B871" s="341"/>
      <c r="C871" s="341"/>
      <c r="D871" s="336" t="s">
        <v>265</v>
      </c>
      <c r="E871" s="337">
        <v>36</v>
      </c>
      <c r="F871" s="338">
        <v>38.701449999999994</v>
      </c>
      <c r="G871" s="339">
        <v>0</v>
      </c>
      <c r="H871" s="339">
        <v>38.701449999999994</v>
      </c>
      <c r="I871" s="339">
        <v>4068.6803999999997</v>
      </c>
      <c r="J871" s="339">
        <v>139.82432</v>
      </c>
      <c r="K871" s="339">
        <v>4208.5047199999999</v>
      </c>
      <c r="L871" s="339">
        <v>7266.0663099999992</v>
      </c>
      <c r="M871" s="339">
        <v>271.59647999999999</v>
      </c>
      <c r="N871" s="339">
        <v>7537.6627900000003</v>
      </c>
      <c r="O871" s="339">
        <v>11784.868960000002</v>
      </c>
      <c r="P871" s="339">
        <v>54900.766530000001</v>
      </c>
      <c r="Q871" s="339">
        <v>0</v>
      </c>
      <c r="R871" s="340">
        <v>54900.766530000001</v>
      </c>
    </row>
    <row r="872" spans="1:18" s="315" customFormat="1" ht="13.5">
      <c r="A872" s="341"/>
      <c r="B872" s="341"/>
      <c r="C872" s="336" t="s">
        <v>267</v>
      </c>
      <c r="D872" s="336" t="s">
        <v>267</v>
      </c>
      <c r="E872" s="337">
        <v>80</v>
      </c>
      <c r="F872" s="338">
        <v>0</v>
      </c>
      <c r="G872" s="339">
        <v>0</v>
      </c>
      <c r="H872" s="339">
        <v>0</v>
      </c>
      <c r="I872" s="339">
        <v>4169.4933300000002</v>
      </c>
      <c r="J872" s="339">
        <v>478.58681999999999</v>
      </c>
      <c r="K872" s="339">
        <v>4648.0801500000007</v>
      </c>
      <c r="L872" s="339">
        <v>7757.3429000000006</v>
      </c>
      <c r="M872" s="339">
        <v>57.115230000000004</v>
      </c>
      <c r="N872" s="339">
        <v>7814.45813</v>
      </c>
      <c r="O872" s="339">
        <v>12462.538279999999</v>
      </c>
      <c r="P872" s="339">
        <v>28872.430079999998</v>
      </c>
      <c r="Q872" s="339">
        <v>0</v>
      </c>
      <c r="R872" s="340">
        <v>28872.430079999998</v>
      </c>
    </row>
    <row r="873" spans="1:18" s="315" customFormat="1" ht="13.5">
      <c r="A873" s="341"/>
      <c r="B873" s="341"/>
      <c r="C873" s="336" t="s">
        <v>269</v>
      </c>
      <c r="D873" s="336" t="s">
        <v>270</v>
      </c>
      <c r="E873" s="337">
        <v>37</v>
      </c>
      <c r="F873" s="338">
        <v>0.59989000000000003</v>
      </c>
      <c r="G873" s="339">
        <v>1.4644000000000001</v>
      </c>
      <c r="H873" s="339">
        <v>2.0642900000000002</v>
      </c>
      <c r="I873" s="339">
        <v>4881.7626700000001</v>
      </c>
      <c r="J873" s="339">
        <v>378.34015000000005</v>
      </c>
      <c r="K873" s="339">
        <v>5260.1028200000001</v>
      </c>
      <c r="L873" s="339">
        <v>10719.06027</v>
      </c>
      <c r="M873" s="339">
        <v>639.02616</v>
      </c>
      <c r="N873" s="339">
        <v>11358.086429999999</v>
      </c>
      <c r="O873" s="339">
        <v>16620.253539999998</v>
      </c>
      <c r="P873" s="339">
        <v>49910.362430000001</v>
      </c>
      <c r="Q873" s="339">
        <v>0</v>
      </c>
      <c r="R873" s="340">
        <v>49910.362430000001</v>
      </c>
    </row>
    <row r="874" spans="1:18" s="315" customFormat="1" ht="13.5">
      <c r="A874" s="341"/>
      <c r="B874" s="341"/>
      <c r="C874" s="336" t="s">
        <v>16</v>
      </c>
      <c r="D874" s="336" t="s">
        <v>271</v>
      </c>
      <c r="E874" s="337">
        <v>6</v>
      </c>
      <c r="F874" s="338">
        <v>4.6621699999999997</v>
      </c>
      <c r="G874" s="339">
        <v>8.635530000000001</v>
      </c>
      <c r="H874" s="339">
        <v>13.297700000000001</v>
      </c>
      <c r="I874" s="339">
        <v>14034.652099999999</v>
      </c>
      <c r="J874" s="339">
        <v>2672.95885</v>
      </c>
      <c r="K874" s="339">
        <v>16707.610949999998</v>
      </c>
      <c r="L874" s="339">
        <v>44781.242409999999</v>
      </c>
      <c r="M874" s="339">
        <v>2403.0038399999999</v>
      </c>
      <c r="N874" s="339">
        <v>47184.246249999997</v>
      </c>
      <c r="O874" s="339">
        <v>63905.154900000001</v>
      </c>
      <c r="P874" s="339">
        <v>111816.00288</v>
      </c>
      <c r="Q874" s="339">
        <v>129.78282999999999</v>
      </c>
      <c r="R874" s="340">
        <v>111945.78571</v>
      </c>
    </row>
    <row r="875" spans="1:18" s="315" customFormat="1" ht="13.5">
      <c r="A875" s="341"/>
      <c r="B875" s="341"/>
      <c r="C875" s="341"/>
      <c r="D875" s="341"/>
      <c r="E875" s="342">
        <v>16</v>
      </c>
      <c r="F875" s="343">
        <v>51.679749999999999</v>
      </c>
      <c r="G875" s="344">
        <v>0</v>
      </c>
      <c r="H875" s="344">
        <v>51.679749999999999</v>
      </c>
      <c r="I875" s="344">
        <v>10320.73515</v>
      </c>
      <c r="J875" s="344">
        <v>1733.2222300000001</v>
      </c>
      <c r="K875" s="344">
        <v>12053.957380000002</v>
      </c>
      <c r="L875" s="344">
        <v>19812.617999999999</v>
      </c>
      <c r="M875" s="344">
        <v>204.95903000000001</v>
      </c>
      <c r="N875" s="344">
        <v>20017.57703</v>
      </c>
      <c r="O875" s="344">
        <v>32123.21416</v>
      </c>
      <c r="P875" s="344">
        <v>108946.33718</v>
      </c>
      <c r="Q875" s="344">
        <v>0</v>
      </c>
      <c r="R875" s="345">
        <v>108946.33718</v>
      </c>
    </row>
    <row r="876" spans="1:18" s="315" customFormat="1" ht="13.5">
      <c r="A876" s="341"/>
      <c r="B876" s="341"/>
      <c r="C876" s="341"/>
      <c r="D876" s="341"/>
      <c r="E876" s="342">
        <v>89</v>
      </c>
      <c r="F876" s="343">
        <v>9.3698799999999984</v>
      </c>
      <c r="G876" s="344">
        <v>0.50799000000000005</v>
      </c>
      <c r="H876" s="344">
        <v>9.8778700000000015</v>
      </c>
      <c r="I876" s="344">
        <v>3818.4059400000001</v>
      </c>
      <c r="J876" s="344">
        <v>549.52896999999996</v>
      </c>
      <c r="K876" s="344">
        <v>4367.9349099999999</v>
      </c>
      <c r="L876" s="344">
        <v>6810.5163700000003</v>
      </c>
      <c r="M876" s="344">
        <v>144.09482</v>
      </c>
      <c r="N876" s="344">
        <v>6954.6111900000005</v>
      </c>
      <c r="O876" s="344">
        <v>11332.42397</v>
      </c>
      <c r="P876" s="344">
        <v>49985.390979999996</v>
      </c>
      <c r="Q876" s="344">
        <v>0</v>
      </c>
      <c r="R876" s="345">
        <v>49985.390979999996</v>
      </c>
    </row>
    <row r="877" spans="1:18" s="315" customFormat="1" ht="13.5">
      <c r="A877" s="341"/>
      <c r="B877" s="341"/>
      <c r="C877" s="341"/>
      <c r="D877" s="341"/>
      <c r="E877" s="342">
        <v>125</v>
      </c>
      <c r="F877" s="343">
        <v>0</v>
      </c>
      <c r="G877" s="344">
        <v>0</v>
      </c>
      <c r="H877" s="344">
        <v>0</v>
      </c>
      <c r="I877" s="344">
        <v>6562.9426100000001</v>
      </c>
      <c r="J877" s="344">
        <v>797.28135999999995</v>
      </c>
      <c r="K877" s="344">
        <v>7360.22397</v>
      </c>
      <c r="L877" s="344">
        <v>13845.797460000002</v>
      </c>
      <c r="M877" s="344">
        <v>322.84146999999996</v>
      </c>
      <c r="N877" s="344">
        <v>14168.638929999999</v>
      </c>
      <c r="O877" s="344">
        <v>21528.8629</v>
      </c>
      <c r="P877" s="344">
        <v>51741.089119999997</v>
      </c>
      <c r="Q877" s="344">
        <v>336.83584999999999</v>
      </c>
      <c r="R877" s="345">
        <v>52077.92497</v>
      </c>
    </row>
    <row r="878" spans="1:18" s="315" customFormat="1" ht="13.5">
      <c r="A878" s="341"/>
      <c r="B878" s="341"/>
      <c r="C878" s="341"/>
      <c r="D878" s="341"/>
      <c r="E878" s="342">
        <v>148</v>
      </c>
      <c r="F878" s="343">
        <v>5.0000000000000002E-5</v>
      </c>
      <c r="G878" s="344">
        <v>0</v>
      </c>
      <c r="H878" s="344">
        <v>5.0000000000000002E-5</v>
      </c>
      <c r="I878" s="344">
        <v>10291.501749999999</v>
      </c>
      <c r="J878" s="344">
        <v>1088.65984</v>
      </c>
      <c r="K878" s="344">
        <v>11380.16159</v>
      </c>
      <c r="L878" s="344">
        <v>26322.760859999999</v>
      </c>
      <c r="M878" s="344">
        <v>767.05531999999994</v>
      </c>
      <c r="N878" s="344">
        <v>27089.816179999998</v>
      </c>
      <c r="O878" s="344">
        <v>38469.97782</v>
      </c>
      <c r="P878" s="344">
        <v>103700.33192</v>
      </c>
      <c r="Q878" s="344">
        <v>0</v>
      </c>
      <c r="R878" s="345">
        <v>103700.33192</v>
      </c>
    </row>
    <row r="879" spans="1:18" s="315" customFormat="1" ht="13.5">
      <c r="A879" s="341"/>
      <c r="B879" s="341"/>
      <c r="C879" s="341"/>
      <c r="D879" s="336" t="s">
        <v>74</v>
      </c>
      <c r="E879" s="337">
        <v>34</v>
      </c>
      <c r="F879" s="338">
        <v>29.432410000000001</v>
      </c>
      <c r="G879" s="339">
        <v>0</v>
      </c>
      <c r="H879" s="339">
        <v>29.432410000000001</v>
      </c>
      <c r="I879" s="339">
        <v>4381.7850399999998</v>
      </c>
      <c r="J879" s="339">
        <v>492.57572999999996</v>
      </c>
      <c r="K879" s="339">
        <v>4874.3607699999993</v>
      </c>
      <c r="L879" s="339">
        <v>14197.17749</v>
      </c>
      <c r="M879" s="339">
        <v>522.32853</v>
      </c>
      <c r="N879" s="339">
        <v>14719.506019999999</v>
      </c>
      <c r="O879" s="339">
        <v>19623.299199999998</v>
      </c>
      <c r="P879" s="339">
        <v>64774.377959999998</v>
      </c>
      <c r="Q879" s="339">
        <v>0</v>
      </c>
      <c r="R879" s="340">
        <v>64774.377959999998</v>
      </c>
    </row>
    <row r="880" spans="1:18" s="315" customFormat="1" ht="13.5">
      <c r="A880" s="341"/>
      <c r="B880" s="341"/>
      <c r="C880" s="341"/>
      <c r="D880" s="336" t="s">
        <v>73</v>
      </c>
      <c r="E880" s="337">
        <v>7</v>
      </c>
      <c r="F880" s="338">
        <v>98.35714999999999</v>
      </c>
      <c r="G880" s="339">
        <v>0</v>
      </c>
      <c r="H880" s="339">
        <v>98.35714999999999</v>
      </c>
      <c r="I880" s="339">
        <v>5350.6762699999999</v>
      </c>
      <c r="J880" s="339">
        <v>818.71530000000007</v>
      </c>
      <c r="K880" s="339">
        <v>6169.3915700000007</v>
      </c>
      <c r="L880" s="339">
        <v>24184.14904</v>
      </c>
      <c r="M880" s="339">
        <v>769.78137000000004</v>
      </c>
      <c r="N880" s="339">
        <v>24953.930410000001</v>
      </c>
      <c r="O880" s="339">
        <v>31221.67913</v>
      </c>
      <c r="P880" s="339">
        <v>47138.444470000002</v>
      </c>
      <c r="Q880" s="339">
        <v>167.43033</v>
      </c>
      <c r="R880" s="340">
        <v>47305.874799999998</v>
      </c>
    </row>
    <row r="881" spans="1:18" s="315" customFormat="1" ht="13.5">
      <c r="A881" s="341"/>
      <c r="B881" s="341"/>
      <c r="C881" s="341"/>
      <c r="D881" s="341"/>
      <c r="E881" s="342">
        <v>82</v>
      </c>
      <c r="F881" s="343">
        <v>0.18703</v>
      </c>
      <c r="G881" s="344">
        <v>0</v>
      </c>
      <c r="H881" s="344">
        <v>0.18703</v>
      </c>
      <c r="I881" s="344">
        <v>4364.58295</v>
      </c>
      <c r="J881" s="344">
        <v>630.02896999999996</v>
      </c>
      <c r="K881" s="344">
        <v>4994.6119200000003</v>
      </c>
      <c r="L881" s="344">
        <v>13698.95276</v>
      </c>
      <c r="M881" s="344">
        <v>22.96857</v>
      </c>
      <c r="N881" s="344">
        <v>13721.921329999999</v>
      </c>
      <c r="O881" s="344">
        <v>18716.720280000001</v>
      </c>
      <c r="P881" s="344">
        <v>58839.49512</v>
      </c>
      <c r="Q881" s="344">
        <v>0</v>
      </c>
      <c r="R881" s="345">
        <v>58839.49512</v>
      </c>
    </row>
    <row r="882" spans="1:18" s="315" customFormat="1" ht="13.5">
      <c r="A882" s="341"/>
      <c r="B882" s="341"/>
      <c r="C882" s="341"/>
      <c r="D882" s="341"/>
      <c r="E882" s="342">
        <v>379</v>
      </c>
      <c r="F882" s="343">
        <v>13.15968</v>
      </c>
      <c r="G882" s="344">
        <v>0</v>
      </c>
      <c r="H882" s="344">
        <v>13.15968</v>
      </c>
      <c r="I882" s="344">
        <v>1961.9695300000001</v>
      </c>
      <c r="J882" s="344">
        <v>264.22044</v>
      </c>
      <c r="K882" s="344">
        <v>2226.1899700000004</v>
      </c>
      <c r="L882" s="344">
        <v>11239.228859999999</v>
      </c>
      <c r="M882" s="344">
        <v>232.26165</v>
      </c>
      <c r="N882" s="344">
        <v>11471.49051</v>
      </c>
      <c r="O882" s="344">
        <v>13710.84016</v>
      </c>
      <c r="P882" s="344">
        <v>24703.951410000001</v>
      </c>
      <c r="Q882" s="344">
        <v>0</v>
      </c>
      <c r="R882" s="345">
        <v>24703.951410000001</v>
      </c>
    </row>
    <row r="883" spans="1:18" s="315" customFormat="1" ht="13.5">
      <c r="A883" s="341"/>
      <c r="B883" s="341"/>
      <c r="C883" s="341"/>
      <c r="D883" s="336" t="s">
        <v>78</v>
      </c>
      <c r="E883" s="337">
        <v>442</v>
      </c>
      <c r="F883" s="338">
        <v>0</v>
      </c>
      <c r="G883" s="339">
        <v>0</v>
      </c>
      <c r="H883" s="339">
        <v>0</v>
      </c>
      <c r="I883" s="339">
        <v>3783.9694599999998</v>
      </c>
      <c r="J883" s="339">
        <v>663.32452000000001</v>
      </c>
      <c r="K883" s="339">
        <v>4447.2939800000004</v>
      </c>
      <c r="L883" s="339">
        <v>15121.83022</v>
      </c>
      <c r="M883" s="339">
        <v>555.73516000000006</v>
      </c>
      <c r="N883" s="339">
        <v>15677.56538</v>
      </c>
      <c r="O883" s="339">
        <v>20124.859359999999</v>
      </c>
      <c r="P883" s="339">
        <v>18921.41085</v>
      </c>
      <c r="Q883" s="339">
        <v>0</v>
      </c>
      <c r="R883" s="340">
        <v>18921.41085</v>
      </c>
    </row>
    <row r="884" spans="1:18" s="315" customFormat="1" ht="13.5">
      <c r="A884" s="341"/>
      <c r="B884" s="341"/>
      <c r="C884" s="341"/>
      <c r="D884" s="336" t="s">
        <v>56</v>
      </c>
      <c r="E884" s="337">
        <v>65</v>
      </c>
      <c r="F884" s="338">
        <v>42.019910000000003</v>
      </c>
      <c r="G884" s="339">
        <v>0</v>
      </c>
      <c r="H884" s="339">
        <v>42.019910000000003</v>
      </c>
      <c r="I884" s="339">
        <v>6175.4246600000006</v>
      </c>
      <c r="J884" s="339">
        <v>1080.4729600000001</v>
      </c>
      <c r="K884" s="339">
        <v>7255.8976199999997</v>
      </c>
      <c r="L884" s="339">
        <v>9699.3683599999986</v>
      </c>
      <c r="M884" s="339">
        <v>1349.3801100000001</v>
      </c>
      <c r="N884" s="339">
        <v>11048.74847</v>
      </c>
      <c r="O884" s="339">
        <v>18346.666000000001</v>
      </c>
      <c r="P884" s="339">
        <v>32975.43823</v>
      </c>
      <c r="Q884" s="339">
        <v>243.58420999999998</v>
      </c>
      <c r="R884" s="340">
        <v>33219.022440000001</v>
      </c>
    </row>
    <row r="885" spans="1:18" s="315" customFormat="1" ht="13.5">
      <c r="A885" s="341"/>
      <c r="B885" s="341"/>
      <c r="C885" s="341"/>
      <c r="D885" s="341"/>
      <c r="E885" s="342">
        <v>103</v>
      </c>
      <c r="F885" s="343">
        <v>24.119859999999999</v>
      </c>
      <c r="G885" s="344">
        <v>4.3162099999999999</v>
      </c>
      <c r="H885" s="344">
        <v>28.436070000000001</v>
      </c>
      <c r="I885" s="344">
        <v>11793.9781</v>
      </c>
      <c r="J885" s="344">
        <v>1460.8267800000001</v>
      </c>
      <c r="K885" s="344">
        <v>13254.804880000002</v>
      </c>
      <c r="L885" s="344">
        <v>14949.440070000001</v>
      </c>
      <c r="M885" s="344">
        <v>1208.50423</v>
      </c>
      <c r="N885" s="344">
        <v>16157.944300000001</v>
      </c>
      <c r="O885" s="344">
        <v>29441.185249999999</v>
      </c>
      <c r="P885" s="344">
        <v>72415.269719999997</v>
      </c>
      <c r="Q885" s="344">
        <v>505.77203000000003</v>
      </c>
      <c r="R885" s="345">
        <v>72921.041750000004</v>
      </c>
    </row>
    <row r="886" spans="1:18" s="315" customFormat="1" ht="13.5">
      <c r="A886" s="341"/>
      <c r="B886" s="341"/>
      <c r="C886" s="341"/>
      <c r="D886" s="341"/>
      <c r="E886" s="342">
        <v>127</v>
      </c>
      <c r="F886" s="343">
        <v>376.10146999999995</v>
      </c>
      <c r="G886" s="344">
        <v>10.758280000000001</v>
      </c>
      <c r="H886" s="344">
        <v>386.85975000000002</v>
      </c>
      <c r="I886" s="344">
        <v>23389.51267</v>
      </c>
      <c r="J886" s="344">
        <v>3071.4463900000001</v>
      </c>
      <c r="K886" s="344">
        <v>26460.959059999997</v>
      </c>
      <c r="L886" s="344">
        <v>53986.641210000002</v>
      </c>
      <c r="M886" s="344">
        <v>3088.7973900000002</v>
      </c>
      <c r="N886" s="344">
        <v>57075.438600000001</v>
      </c>
      <c r="O886" s="344">
        <v>83923.257409999991</v>
      </c>
      <c r="P886" s="344">
        <v>121220.93144</v>
      </c>
      <c r="Q886" s="344">
        <v>992.16690000000006</v>
      </c>
      <c r="R886" s="345">
        <v>122213.09834</v>
      </c>
    </row>
    <row r="887" spans="1:18" s="315" customFormat="1" ht="13.5">
      <c r="A887" s="341"/>
      <c r="B887" s="341"/>
      <c r="C887" s="341"/>
      <c r="D887" s="336" t="s">
        <v>16</v>
      </c>
      <c r="E887" s="337">
        <v>26</v>
      </c>
      <c r="F887" s="338">
        <v>28.769110000000001</v>
      </c>
      <c r="G887" s="339">
        <v>69.913610000000006</v>
      </c>
      <c r="H887" s="339">
        <v>98.682720000000003</v>
      </c>
      <c r="I887" s="339">
        <v>13154.41684</v>
      </c>
      <c r="J887" s="339">
        <v>3003.7872499999999</v>
      </c>
      <c r="K887" s="339">
        <v>16158.204089999999</v>
      </c>
      <c r="L887" s="339">
        <v>47383.55487</v>
      </c>
      <c r="M887" s="339">
        <v>3139.64435</v>
      </c>
      <c r="N887" s="339">
        <v>50523.199220000002</v>
      </c>
      <c r="O887" s="339">
        <v>66780.086030000006</v>
      </c>
      <c r="P887" s="339">
        <v>103189.86073999999</v>
      </c>
      <c r="Q887" s="339">
        <v>3158.9256299999997</v>
      </c>
      <c r="R887" s="340">
        <v>106348.78637</v>
      </c>
    </row>
    <row r="888" spans="1:18" s="315" customFormat="1" ht="13.5">
      <c r="A888" s="341"/>
      <c r="B888" s="341"/>
      <c r="C888" s="341"/>
      <c r="D888" s="341"/>
      <c r="E888" s="342">
        <v>376</v>
      </c>
      <c r="F888" s="343">
        <v>11.846870000000001</v>
      </c>
      <c r="G888" s="344">
        <v>15.07652</v>
      </c>
      <c r="H888" s="344">
        <v>26.923389999999998</v>
      </c>
      <c r="I888" s="344">
        <v>7748.5048499999994</v>
      </c>
      <c r="J888" s="344">
        <v>1986.3963799999999</v>
      </c>
      <c r="K888" s="344">
        <v>9734.9012300000013</v>
      </c>
      <c r="L888" s="344">
        <v>30359.93821</v>
      </c>
      <c r="M888" s="344">
        <v>994.40967000000001</v>
      </c>
      <c r="N888" s="344">
        <v>31354.347879999998</v>
      </c>
      <c r="O888" s="344">
        <v>41116.172500000001</v>
      </c>
      <c r="P888" s="344">
        <v>69008.922619999998</v>
      </c>
      <c r="Q888" s="344">
        <v>64.079489999999993</v>
      </c>
      <c r="R888" s="345">
        <v>69073.002110000001</v>
      </c>
    </row>
    <row r="889" spans="1:18" s="315" customFormat="1" ht="13.5">
      <c r="A889" s="341"/>
      <c r="B889" s="341"/>
      <c r="C889" s="341"/>
      <c r="D889" s="336" t="s">
        <v>58</v>
      </c>
      <c r="E889" s="337">
        <v>11</v>
      </c>
      <c r="F889" s="338">
        <v>21.371320000000001</v>
      </c>
      <c r="G889" s="339">
        <v>8.0000000000000007E-5</v>
      </c>
      <c r="H889" s="339">
        <v>21.371400000000001</v>
      </c>
      <c r="I889" s="339">
        <v>11048.92995</v>
      </c>
      <c r="J889" s="339">
        <v>2623.2678599999999</v>
      </c>
      <c r="K889" s="339">
        <v>13672.19781</v>
      </c>
      <c r="L889" s="339">
        <v>43666.726560000003</v>
      </c>
      <c r="M889" s="339">
        <v>1089.0071599999999</v>
      </c>
      <c r="N889" s="339">
        <v>44755.733719999997</v>
      </c>
      <c r="O889" s="339">
        <v>58449.302929999998</v>
      </c>
      <c r="P889" s="339">
        <v>44942.843509999999</v>
      </c>
      <c r="Q889" s="339">
        <v>0</v>
      </c>
      <c r="R889" s="340">
        <v>44942.843509999999</v>
      </c>
    </row>
    <row r="890" spans="1:18" s="315" customFormat="1" ht="13.5">
      <c r="A890" s="341"/>
      <c r="B890" s="341"/>
      <c r="C890" s="341"/>
      <c r="D890" s="341"/>
      <c r="E890" s="342">
        <v>48</v>
      </c>
      <c r="F890" s="343">
        <v>14.009450000000001</v>
      </c>
      <c r="G890" s="344">
        <v>3.8365100000000001</v>
      </c>
      <c r="H890" s="344">
        <v>17.845959999999998</v>
      </c>
      <c r="I890" s="344">
        <v>5265.2470800000001</v>
      </c>
      <c r="J890" s="344">
        <v>1437.44344</v>
      </c>
      <c r="K890" s="344">
        <v>6702.6905199999992</v>
      </c>
      <c r="L890" s="344">
        <v>18216.151719999998</v>
      </c>
      <c r="M890" s="344">
        <v>505.80543999999998</v>
      </c>
      <c r="N890" s="344">
        <v>18721.957160000002</v>
      </c>
      <c r="O890" s="344">
        <v>25442.493640000001</v>
      </c>
      <c r="P890" s="344">
        <v>40536.805990000001</v>
      </c>
      <c r="Q890" s="344">
        <v>0</v>
      </c>
      <c r="R890" s="345">
        <v>40536.805990000001</v>
      </c>
    </row>
    <row r="891" spans="1:18" s="315" customFormat="1" ht="13.5">
      <c r="A891" s="341"/>
      <c r="B891" s="341"/>
      <c r="C891" s="341"/>
      <c r="D891" s="341"/>
      <c r="E891" s="342">
        <v>51</v>
      </c>
      <c r="F891" s="343">
        <v>32.282119999999999</v>
      </c>
      <c r="G891" s="344">
        <v>2.4457900000000001</v>
      </c>
      <c r="H891" s="344">
        <v>34.727910000000001</v>
      </c>
      <c r="I891" s="344">
        <v>6631.3829699999997</v>
      </c>
      <c r="J891" s="344">
        <v>1010.17701</v>
      </c>
      <c r="K891" s="344">
        <v>7641.55998</v>
      </c>
      <c r="L891" s="344">
        <v>27609.083549999999</v>
      </c>
      <c r="M891" s="344">
        <v>1869.9316899999999</v>
      </c>
      <c r="N891" s="344">
        <v>29479.015239999997</v>
      </c>
      <c r="O891" s="344">
        <v>37155.30313</v>
      </c>
      <c r="P891" s="344">
        <v>37558.528299999998</v>
      </c>
      <c r="Q891" s="344">
        <v>0</v>
      </c>
      <c r="R891" s="345">
        <v>37558.528299999998</v>
      </c>
    </row>
    <row r="892" spans="1:18" s="315" customFormat="1" ht="13.5">
      <c r="A892" s="341"/>
      <c r="B892" s="341"/>
      <c r="C892" s="341"/>
      <c r="D892" s="341"/>
      <c r="E892" s="342">
        <v>54</v>
      </c>
      <c r="F892" s="343">
        <v>4.8441899999999993</v>
      </c>
      <c r="G892" s="344">
        <v>0</v>
      </c>
      <c r="H892" s="344">
        <v>4.8441899999999993</v>
      </c>
      <c r="I892" s="344">
        <v>5038.0580499999996</v>
      </c>
      <c r="J892" s="344">
        <v>243.6927</v>
      </c>
      <c r="K892" s="344">
        <v>5281.7507500000002</v>
      </c>
      <c r="L892" s="344">
        <v>5560.0022399999998</v>
      </c>
      <c r="M892" s="344">
        <v>108.46822</v>
      </c>
      <c r="N892" s="344">
        <v>5668.4704599999995</v>
      </c>
      <c r="O892" s="344">
        <v>10955.065399999999</v>
      </c>
      <c r="P892" s="344">
        <v>60577.726409999996</v>
      </c>
      <c r="Q892" s="344">
        <v>0</v>
      </c>
      <c r="R892" s="345">
        <v>60577.726409999996</v>
      </c>
    </row>
    <row r="893" spans="1:18" s="315" customFormat="1" ht="13.5">
      <c r="A893" s="341"/>
      <c r="B893" s="341"/>
      <c r="C893" s="341"/>
      <c r="D893" s="341"/>
      <c r="E893" s="342">
        <v>67</v>
      </c>
      <c r="F893" s="343">
        <v>171.87539000000001</v>
      </c>
      <c r="G893" s="344">
        <v>71.504199999999997</v>
      </c>
      <c r="H893" s="344">
        <v>243.37959000000001</v>
      </c>
      <c r="I893" s="344">
        <v>8583.1312799999996</v>
      </c>
      <c r="J893" s="344">
        <v>895.16998999999998</v>
      </c>
      <c r="K893" s="344">
        <v>9478.3012699999999</v>
      </c>
      <c r="L893" s="344">
        <v>27391.633260000002</v>
      </c>
      <c r="M893" s="344">
        <v>629.77187000000004</v>
      </c>
      <c r="N893" s="344">
        <v>28021.405129999999</v>
      </c>
      <c r="O893" s="344">
        <v>37743.08599</v>
      </c>
      <c r="P893" s="344">
        <v>77561.351540000003</v>
      </c>
      <c r="Q893" s="344">
        <v>0</v>
      </c>
      <c r="R893" s="345">
        <v>77561.351540000003</v>
      </c>
    </row>
    <row r="894" spans="1:18" s="315" customFormat="1" ht="13.5">
      <c r="A894" s="341"/>
      <c r="B894" s="341"/>
      <c r="C894" s="341"/>
      <c r="D894" s="336" t="s">
        <v>273</v>
      </c>
      <c r="E894" s="337">
        <v>15</v>
      </c>
      <c r="F894" s="338">
        <v>7.5000000000000002E-4</v>
      </c>
      <c r="G894" s="339">
        <v>0</v>
      </c>
      <c r="H894" s="339">
        <v>7.5000000000000002E-4</v>
      </c>
      <c r="I894" s="339">
        <v>6531.6961200000005</v>
      </c>
      <c r="J894" s="339">
        <v>957.85361999999998</v>
      </c>
      <c r="K894" s="339">
        <v>7489.5497400000004</v>
      </c>
      <c r="L894" s="339">
        <v>22305.164290000001</v>
      </c>
      <c r="M894" s="339">
        <v>550.11623999999995</v>
      </c>
      <c r="N894" s="339">
        <v>22855.28053</v>
      </c>
      <c r="O894" s="339">
        <v>30344.831019999998</v>
      </c>
      <c r="P894" s="339">
        <v>44267.754700000005</v>
      </c>
      <c r="Q894" s="339">
        <v>0</v>
      </c>
      <c r="R894" s="340">
        <v>44267.754700000005</v>
      </c>
    </row>
    <row r="895" spans="1:18" s="315" customFormat="1" ht="13.5">
      <c r="A895" s="341"/>
      <c r="B895" s="341"/>
      <c r="C895" s="341"/>
      <c r="D895" s="341"/>
      <c r="E895" s="342">
        <v>343</v>
      </c>
      <c r="F895" s="343">
        <v>0</v>
      </c>
      <c r="G895" s="344">
        <v>0</v>
      </c>
      <c r="H895" s="344">
        <v>0</v>
      </c>
      <c r="I895" s="344">
        <v>3150.7155400000001</v>
      </c>
      <c r="J895" s="344">
        <v>955.14823999999999</v>
      </c>
      <c r="K895" s="344">
        <v>4105.8637799999997</v>
      </c>
      <c r="L895" s="344">
        <v>4934.5132999999996</v>
      </c>
      <c r="M895" s="344">
        <v>1.4799899999999999</v>
      </c>
      <c r="N895" s="344">
        <v>4935.9932900000003</v>
      </c>
      <c r="O895" s="344">
        <v>9041.85707</v>
      </c>
      <c r="P895" s="344">
        <v>33208.111899999996</v>
      </c>
      <c r="Q895" s="344">
        <v>0</v>
      </c>
      <c r="R895" s="345">
        <v>33208.111899999996</v>
      </c>
    </row>
    <row r="896" spans="1:18" s="315" customFormat="1" ht="13.5">
      <c r="A896" s="341"/>
      <c r="B896" s="341"/>
      <c r="C896" s="341"/>
      <c r="D896" s="336" t="s">
        <v>274</v>
      </c>
      <c r="E896" s="337">
        <v>33</v>
      </c>
      <c r="F896" s="338">
        <v>703.22178000000008</v>
      </c>
      <c r="G896" s="339">
        <v>9.010530000000001</v>
      </c>
      <c r="H896" s="339">
        <v>712.2323100000001</v>
      </c>
      <c r="I896" s="339">
        <v>9869.28089</v>
      </c>
      <c r="J896" s="339">
        <v>947.28426000000002</v>
      </c>
      <c r="K896" s="339">
        <v>10816.56515</v>
      </c>
      <c r="L896" s="339">
        <v>24339.279119999999</v>
      </c>
      <c r="M896" s="339">
        <v>709.54289000000006</v>
      </c>
      <c r="N896" s="339">
        <v>25048.82201</v>
      </c>
      <c r="O896" s="339">
        <v>36577.619469999998</v>
      </c>
      <c r="P896" s="339">
        <v>78488.213269999993</v>
      </c>
      <c r="Q896" s="339">
        <v>0</v>
      </c>
      <c r="R896" s="340">
        <v>78488.213269999993</v>
      </c>
    </row>
    <row r="897" spans="1:18" s="315" customFormat="1" ht="13.5">
      <c r="A897" s="341"/>
      <c r="B897" s="341"/>
      <c r="C897" s="341"/>
      <c r="D897" s="336" t="s">
        <v>275</v>
      </c>
      <c r="E897" s="337">
        <v>64</v>
      </c>
      <c r="F897" s="338">
        <v>13.047739999999999</v>
      </c>
      <c r="G897" s="339">
        <v>4.0292199999999996</v>
      </c>
      <c r="H897" s="339">
        <v>17.07696</v>
      </c>
      <c r="I897" s="339">
        <v>9691.4753900000014</v>
      </c>
      <c r="J897" s="339">
        <v>2279.2302799999998</v>
      </c>
      <c r="K897" s="339">
        <v>11970.705669999999</v>
      </c>
      <c r="L897" s="339">
        <v>55680.657319999998</v>
      </c>
      <c r="M897" s="339">
        <v>4005.4248299999999</v>
      </c>
      <c r="N897" s="339">
        <v>59686.082150000002</v>
      </c>
      <c r="O897" s="339">
        <v>71673.864780000004</v>
      </c>
      <c r="P897" s="339">
        <v>32418.13853</v>
      </c>
      <c r="Q897" s="339">
        <v>359.37180999999998</v>
      </c>
      <c r="R897" s="340">
        <v>32777.510340000001</v>
      </c>
    </row>
    <row r="898" spans="1:18" s="315" customFormat="1" ht="13.5">
      <c r="A898" s="341"/>
      <c r="B898" s="341"/>
      <c r="C898" s="341"/>
      <c r="D898" s="336" t="s">
        <v>60</v>
      </c>
      <c r="E898" s="337">
        <v>28</v>
      </c>
      <c r="F898" s="338">
        <v>223.28652</v>
      </c>
      <c r="G898" s="339">
        <v>3781.16228</v>
      </c>
      <c r="H898" s="339">
        <v>4004.4487999999997</v>
      </c>
      <c r="I898" s="339">
        <v>16665.67685</v>
      </c>
      <c r="J898" s="339">
        <v>3871.7302</v>
      </c>
      <c r="K898" s="339">
        <v>20537.407050000002</v>
      </c>
      <c r="L898" s="339">
        <v>106781.46759</v>
      </c>
      <c r="M898" s="339">
        <v>8907.1809100000009</v>
      </c>
      <c r="N898" s="339">
        <v>115688.6485</v>
      </c>
      <c r="O898" s="339">
        <v>140230.50435</v>
      </c>
      <c r="P898" s="339">
        <v>32952.273249999998</v>
      </c>
      <c r="Q898" s="339">
        <v>338.27071000000001</v>
      </c>
      <c r="R898" s="340">
        <v>33290.543960000003</v>
      </c>
    </row>
    <row r="899" spans="1:18" s="315" customFormat="1" ht="13.5">
      <c r="A899" s="341"/>
      <c r="B899" s="341"/>
      <c r="C899" s="341"/>
      <c r="D899" s="341"/>
      <c r="E899" s="342">
        <v>114</v>
      </c>
      <c r="F899" s="343">
        <v>2205.6289900000002</v>
      </c>
      <c r="G899" s="344">
        <v>776.34685999999999</v>
      </c>
      <c r="H899" s="344">
        <v>2981.9758500000003</v>
      </c>
      <c r="I899" s="344">
        <v>92223.074609999996</v>
      </c>
      <c r="J899" s="344">
        <v>47451.668020000005</v>
      </c>
      <c r="K899" s="344">
        <v>139674.74262999999</v>
      </c>
      <c r="L899" s="344">
        <v>1197591.8540099999</v>
      </c>
      <c r="M899" s="344">
        <v>133573.45598</v>
      </c>
      <c r="N899" s="344">
        <v>1331165.30999</v>
      </c>
      <c r="O899" s="344">
        <v>1473822.02847</v>
      </c>
      <c r="P899" s="344">
        <v>0</v>
      </c>
      <c r="Q899" s="344">
        <v>0</v>
      </c>
      <c r="R899" s="345">
        <v>0</v>
      </c>
    </row>
    <row r="900" spans="1:18" s="315" customFormat="1" ht="13.5">
      <c r="A900" s="341"/>
      <c r="B900" s="341"/>
      <c r="C900" s="341"/>
      <c r="D900" s="336" t="s">
        <v>82</v>
      </c>
      <c r="E900" s="337">
        <v>17</v>
      </c>
      <c r="F900" s="338">
        <v>144.50596999999999</v>
      </c>
      <c r="G900" s="339">
        <v>0.32380000000000003</v>
      </c>
      <c r="H900" s="339">
        <v>144.82977</v>
      </c>
      <c r="I900" s="339">
        <v>12782.50438</v>
      </c>
      <c r="J900" s="339">
        <v>1263.3743400000001</v>
      </c>
      <c r="K900" s="339">
        <v>14045.878720000001</v>
      </c>
      <c r="L900" s="339">
        <v>37948.430770000006</v>
      </c>
      <c r="M900" s="339">
        <v>541.52445</v>
      </c>
      <c r="N900" s="339">
        <v>38489.955219999996</v>
      </c>
      <c r="O900" s="339">
        <v>52680.663710000001</v>
      </c>
      <c r="P900" s="339">
        <v>100775.02271999999</v>
      </c>
      <c r="Q900" s="339">
        <v>0</v>
      </c>
      <c r="R900" s="340">
        <v>100775.02271999999</v>
      </c>
    </row>
    <row r="901" spans="1:18" s="315" customFormat="1" ht="13.5">
      <c r="A901" s="341"/>
      <c r="B901" s="341"/>
      <c r="C901" s="341"/>
      <c r="D901" s="341"/>
      <c r="E901" s="342">
        <v>366</v>
      </c>
      <c r="F901" s="343">
        <v>2.2283600000000003</v>
      </c>
      <c r="G901" s="344">
        <v>0</v>
      </c>
      <c r="H901" s="344">
        <v>2.2283600000000003</v>
      </c>
      <c r="I901" s="344">
        <v>3206.3034700000003</v>
      </c>
      <c r="J901" s="344">
        <v>414.85338000000002</v>
      </c>
      <c r="K901" s="344">
        <v>3621.1568500000003</v>
      </c>
      <c r="L901" s="344">
        <v>4032.0965000000001</v>
      </c>
      <c r="M901" s="344">
        <v>263.40085999999997</v>
      </c>
      <c r="N901" s="344">
        <v>4295.4973600000003</v>
      </c>
      <c r="O901" s="344">
        <v>7918.8825700000007</v>
      </c>
      <c r="P901" s="344">
        <v>54333.169840000002</v>
      </c>
      <c r="Q901" s="344">
        <v>24.16262</v>
      </c>
      <c r="R901" s="345">
        <v>54357.332459999998</v>
      </c>
    </row>
    <row r="902" spans="1:18" s="315" customFormat="1" ht="13.5">
      <c r="A902" s="341"/>
      <c r="B902" s="341"/>
      <c r="C902" s="341"/>
      <c r="D902" s="336" t="s">
        <v>64</v>
      </c>
      <c r="E902" s="337">
        <v>12</v>
      </c>
      <c r="F902" s="338">
        <v>0</v>
      </c>
      <c r="G902" s="339">
        <v>0</v>
      </c>
      <c r="H902" s="339">
        <v>0</v>
      </c>
      <c r="I902" s="339">
        <v>9012.937460000001</v>
      </c>
      <c r="J902" s="339">
        <v>1124.8587399999999</v>
      </c>
      <c r="K902" s="339">
        <v>10137.796199999999</v>
      </c>
      <c r="L902" s="339">
        <v>29475.765829999997</v>
      </c>
      <c r="M902" s="339">
        <v>423.12524999999999</v>
      </c>
      <c r="N902" s="339">
        <v>29898.891079999998</v>
      </c>
      <c r="O902" s="339">
        <v>40036.687279999998</v>
      </c>
      <c r="P902" s="339">
        <v>44772.542829999999</v>
      </c>
      <c r="Q902" s="339">
        <v>0</v>
      </c>
      <c r="R902" s="340">
        <v>44772.542829999999</v>
      </c>
    </row>
    <row r="903" spans="1:18" s="315" customFormat="1" ht="13.5">
      <c r="A903" s="341"/>
      <c r="B903" s="341"/>
      <c r="C903" s="341"/>
      <c r="D903" s="341"/>
      <c r="E903" s="342">
        <v>27</v>
      </c>
      <c r="F903" s="343">
        <v>441.33471999999995</v>
      </c>
      <c r="G903" s="344">
        <v>0</v>
      </c>
      <c r="H903" s="344">
        <v>441.33471999999995</v>
      </c>
      <c r="I903" s="344">
        <v>13768.425039999998</v>
      </c>
      <c r="J903" s="344">
        <v>2516.5033399999998</v>
      </c>
      <c r="K903" s="344">
        <v>16284.928380000001</v>
      </c>
      <c r="L903" s="344">
        <v>50016.49497</v>
      </c>
      <c r="M903" s="344">
        <v>1743.9749999999999</v>
      </c>
      <c r="N903" s="344">
        <v>51760.469969999998</v>
      </c>
      <c r="O903" s="344">
        <v>68486.733069999987</v>
      </c>
      <c r="P903" s="344">
        <v>38063.922009999995</v>
      </c>
      <c r="Q903" s="344">
        <v>406.60419000000002</v>
      </c>
      <c r="R903" s="345">
        <v>38470.5262</v>
      </c>
    </row>
    <row r="904" spans="1:18" s="315" customFormat="1" ht="13.5">
      <c r="A904" s="341"/>
      <c r="B904" s="341"/>
      <c r="C904" s="341"/>
      <c r="D904" s="341"/>
      <c r="E904" s="342">
        <v>72</v>
      </c>
      <c r="F904" s="343">
        <v>146.18254999999999</v>
      </c>
      <c r="G904" s="344">
        <v>39.23021</v>
      </c>
      <c r="H904" s="344">
        <v>185.41276000000002</v>
      </c>
      <c r="I904" s="344">
        <v>8261.3951900000011</v>
      </c>
      <c r="J904" s="344">
        <v>1022.94131</v>
      </c>
      <c r="K904" s="344">
        <v>9284.3364999999994</v>
      </c>
      <c r="L904" s="344">
        <v>30514.382100000003</v>
      </c>
      <c r="M904" s="344">
        <v>409.50027</v>
      </c>
      <c r="N904" s="344">
        <v>30923.882369999999</v>
      </c>
      <c r="O904" s="344">
        <v>40393.631630000003</v>
      </c>
      <c r="P904" s="344">
        <v>57404.97451</v>
      </c>
      <c r="Q904" s="344">
        <v>39.364559999999997</v>
      </c>
      <c r="R904" s="345">
        <v>57444.339070000002</v>
      </c>
    </row>
    <row r="905" spans="1:18" s="315" customFormat="1" ht="13.5">
      <c r="A905" s="341"/>
      <c r="B905" s="341"/>
      <c r="C905" s="341"/>
      <c r="D905" s="341"/>
      <c r="E905" s="342">
        <v>134</v>
      </c>
      <c r="F905" s="343">
        <v>232.74251000000001</v>
      </c>
      <c r="G905" s="344">
        <v>270.74417</v>
      </c>
      <c r="H905" s="344">
        <v>503.48667999999998</v>
      </c>
      <c r="I905" s="344">
        <v>4990.9611599999998</v>
      </c>
      <c r="J905" s="344">
        <v>164.89709999999999</v>
      </c>
      <c r="K905" s="344">
        <v>5155.85826</v>
      </c>
      <c r="L905" s="344">
        <v>3940.8159799999999</v>
      </c>
      <c r="M905" s="344">
        <v>17.04738</v>
      </c>
      <c r="N905" s="344">
        <v>3957.8633599999998</v>
      </c>
      <c r="O905" s="344">
        <v>9617.2083000000002</v>
      </c>
      <c r="P905" s="344">
        <v>65770.519759999996</v>
      </c>
      <c r="Q905" s="344">
        <v>0</v>
      </c>
      <c r="R905" s="345">
        <v>65770.519759999996</v>
      </c>
    </row>
    <row r="906" spans="1:18" s="315" customFormat="1" ht="13.5">
      <c r="A906" s="341"/>
      <c r="B906" s="341"/>
      <c r="C906" s="341"/>
      <c r="D906" s="341"/>
      <c r="E906" s="342">
        <v>210</v>
      </c>
      <c r="F906" s="343">
        <v>0</v>
      </c>
      <c r="G906" s="344">
        <v>0</v>
      </c>
      <c r="H906" s="344">
        <v>0</v>
      </c>
      <c r="I906" s="344">
        <v>2228.9311200000002</v>
      </c>
      <c r="J906" s="344">
        <v>164.67554000000001</v>
      </c>
      <c r="K906" s="344">
        <v>2393.6066600000004</v>
      </c>
      <c r="L906" s="344">
        <v>4637.3666900000007</v>
      </c>
      <c r="M906" s="344">
        <v>171.64492999999999</v>
      </c>
      <c r="N906" s="344">
        <v>4809.0116200000002</v>
      </c>
      <c r="O906" s="344">
        <v>7202.6182800000006</v>
      </c>
      <c r="P906" s="344">
        <v>37695.906350000005</v>
      </c>
      <c r="Q906" s="344">
        <v>0</v>
      </c>
      <c r="R906" s="345">
        <v>37695.906350000005</v>
      </c>
    </row>
    <row r="907" spans="1:18" s="315" customFormat="1" ht="13.5">
      <c r="A907" s="341"/>
      <c r="B907" s="341"/>
      <c r="C907" s="341"/>
      <c r="D907" s="341"/>
      <c r="E907" s="342">
        <v>378</v>
      </c>
      <c r="F907" s="343">
        <v>0</v>
      </c>
      <c r="G907" s="344">
        <v>0</v>
      </c>
      <c r="H907" s="344">
        <v>0</v>
      </c>
      <c r="I907" s="344">
        <v>2833.1516499999998</v>
      </c>
      <c r="J907" s="344">
        <v>386.36579</v>
      </c>
      <c r="K907" s="344">
        <v>3219.5174400000001</v>
      </c>
      <c r="L907" s="344">
        <v>8591.6840900000007</v>
      </c>
      <c r="M907" s="344">
        <v>20.822599999999998</v>
      </c>
      <c r="N907" s="344">
        <v>8612.5066900000002</v>
      </c>
      <c r="O907" s="344">
        <v>11832.024130000002</v>
      </c>
      <c r="P907" s="344">
        <v>18380.03728</v>
      </c>
      <c r="Q907" s="344">
        <v>0</v>
      </c>
      <c r="R907" s="345">
        <v>18380.03728</v>
      </c>
    </row>
    <row r="908" spans="1:18" s="315" customFormat="1" ht="13.5">
      <c r="A908" s="341"/>
      <c r="B908" s="341"/>
      <c r="C908" s="341"/>
      <c r="D908" s="341"/>
      <c r="E908" s="342">
        <v>367</v>
      </c>
      <c r="F908" s="343">
        <v>0.11846999999999999</v>
      </c>
      <c r="G908" s="344">
        <v>8.8000000000000003E-4</v>
      </c>
      <c r="H908" s="344">
        <v>0.11935</v>
      </c>
      <c r="I908" s="344">
        <v>9599.2244499999997</v>
      </c>
      <c r="J908" s="344">
        <v>902.20533999999998</v>
      </c>
      <c r="K908" s="344">
        <v>10501.429789999998</v>
      </c>
      <c r="L908" s="344">
        <v>21389.532879999999</v>
      </c>
      <c r="M908" s="344">
        <v>1226.3420700000001</v>
      </c>
      <c r="N908" s="344">
        <v>22615.874949999998</v>
      </c>
      <c r="O908" s="344">
        <v>33117.42409</v>
      </c>
      <c r="P908" s="344">
        <v>47079.933729999997</v>
      </c>
      <c r="Q908" s="344">
        <v>0</v>
      </c>
      <c r="R908" s="345">
        <v>47079.933729999997</v>
      </c>
    </row>
    <row r="909" spans="1:18" s="315" customFormat="1" ht="13.5">
      <c r="A909" s="341"/>
      <c r="B909" s="341"/>
      <c r="C909" s="341"/>
      <c r="D909" s="341"/>
      <c r="E909" s="342">
        <v>283</v>
      </c>
      <c r="F909" s="343">
        <v>15.999360000000001</v>
      </c>
      <c r="G909" s="344">
        <v>8.2669500000000014</v>
      </c>
      <c r="H909" s="344">
        <v>24.266310000000001</v>
      </c>
      <c r="I909" s="344">
        <v>12779.51173</v>
      </c>
      <c r="J909" s="344">
        <v>2072.29387</v>
      </c>
      <c r="K909" s="344">
        <v>14851.8056</v>
      </c>
      <c r="L909" s="344">
        <v>48746.371840000007</v>
      </c>
      <c r="M909" s="344">
        <v>2079.4528600000003</v>
      </c>
      <c r="N909" s="344">
        <v>50825.824700000005</v>
      </c>
      <c r="O909" s="344">
        <v>65701.896609999996</v>
      </c>
      <c r="P909" s="344">
        <v>71489.07540999999</v>
      </c>
      <c r="Q909" s="344">
        <v>517.68409999999994</v>
      </c>
      <c r="R909" s="345">
        <v>72006.759510000004</v>
      </c>
    </row>
    <row r="910" spans="1:18" s="315" customFormat="1" ht="13.5">
      <c r="A910" s="341"/>
      <c r="B910" s="341"/>
      <c r="C910" s="341"/>
      <c r="D910" s="336" t="s">
        <v>84</v>
      </c>
      <c r="E910" s="337">
        <v>2</v>
      </c>
      <c r="F910" s="338">
        <v>0.43212</v>
      </c>
      <c r="G910" s="339">
        <v>0</v>
      </c>
      <c r="H910" s="339">
        <v>0.43212</v>
      </c>
      <c r="I910" s="339">
        <v>11016.179460000001</v>
      </c>
      <c r="J910" s="339">
        <v>2245.3375699999997</v>
      </c>
      <c r="K910" s="339">
        <v>13261.517029999999</v>
      </c>
      <c r="L910" s="339">
        <v>39722.325509999995</v>
      </c>
      <c r="M910" s="339">
        <v>1521.78919</v>
      </c>
      <c r="N910" s="339">
        <v>41244.114700000006</v>
      </c>
      <c r="O910" s="339">
        <v>54506.063849999999</v>
      </c>
      <c r="P910" s="339">
        <v>72813.926810000004</v>
      </c>
      <c r="Q910" s="339">
        <v>477.45677000000001</v>
      </c>
      <c r="R910" s="340">
        <v>73291.383579999994</v>
      </c>
    </row>
    <row r="911" spans="1:18" s="315" customFormat="1" ht="13.5">
      <c r="A911" s="341"/>
      <c r="B911" s="341"/>
      <c r="C911" s="341"/>
      <c r="D911" s="341"/>
      <c r="E911" s="342">
        <v>46</v>
      </c>
      <c r="F911" s="343">
        <v>39.10181</v>
      </c>
      <c r="G911" s="344">
        <v>17.87181</v>
      </c>
      <c r="H911" s="344">
        <v>56.973620000000004</v>
      </c>
      <c r="I911" s="344">
        <v>8511.0693699999993</v>
      </c>
      <c r="J911" s="344">
        <v>1403.5703600000002</v>
      </c>
      <c r="K911" s="344">
        <v>9914.6397300000008</v>
      </c>
      <c r="L911" s="344">
        <v>30807.713010000003</v>
      </c>
      <c r="M911" s="344">
        <v>873.77403000000004</v>
      </c>
      <c r="N911" s="344">
        <v>31681.48704</v>
      </c>
      <c r="O911" s="344">
        <v>41653.10039</v>
      </c>
      <c r="P911" s="344">
        <v>48235.88708</v>
      </c>
      <c r="Q911" s="344">
        <v>186.24689999999998</v>
      </c>
      <c r="R911" s="345">
        <v>48422.133979999999</v>
      </c>
    </row>
    <row r="912" spans="1:18" s="315" customFormat="1" ht="13.5">
      <c r="A912" s="341"/>
      <c r="B912" s="341"/>
      <c r="C912" s="341"/>
      <c r="D912" s="341"/>
      <c r="E912" s="342">
        <v>139</v>
      </c>
      <c r="F912" s="343">
        <v>0</v>
      </c>
      <c r="G912" s="344">
        <v>0</v>
      </c>
      <c r="H912" s="344">
        <v>0</v>
      </c>
      <c r="I912" s="344">
        <v>1817.5193400000001</v>
      </c>
      <c r="J912" s="344">
        <v>123.9918</v>
      </c>
      <c r="K912" s="344">
        <v>1941.5111399999998</v>
      </c>
      <c r="L912" s="344">
        <v>3124.2178699999999</v>
      </c>
      <c r="M912" s="344">
        <v>11.597709999999999</v>
      </c>
      <c r="N912" s="344">
        <v>3135.81558</v>
      </c>
      <c r="O912" s="344">
        <v>5077.32672</v>
      </c>
      <c r="P912" s="344">
        <v>39457.742880000005</v>
      </c>
      <c r="Q912" s="344">
        <v>233.38046</v>
      </c>
      <c r="R912" s="345">
        <v>39691.123340000006</v>
      </c>
    </row>
    <row r="913" spans="1:18" s="315" customFormat="1" ht="13.5">
      <c r="A913" s="341"/>
      <c r="B913" s="341"/>
      <c r="C913" s="341"/>
      <c r="D913" s="341"/>
      <c r="E913" s="342">
        <v>160</v>
      </c>
      <c r="F913" s="343">
        <v>2.9999999999999997E-5</v>
      </c>
      <c r="G913" s="344">
        <v>0</v>
      </c>
      <c r="H913" s="344">
        <v>2.9999999999999997E-5</v>
      </c>
      <c r="I913" s="344">
        <v>8137.1979000000001</v>
      </c>
      <c r="J913" s="344">
        <v>931.58752000000004</v>
      </c>
      <c r="K913" s="344">
        <v>9068.7854200000002</v>
      </c>
      <c r="L913" s="344">
        <v>31949.405050000001</v>
      </c>
      <c r="M913" s="344">
        <v>526.49550999999997</v>
      </c>
      <c r="N913" s="344">
        <v>32475.900559999998</v>
      </c>
      <c r="O913" s="344">
        <v>41544.686009999998</v>
      </c>
      <c r="P913" s="344">
        <v>47787.770700000001</v>
      </c>
      <c r="Q913" s="344">
        <v>0</v>
      </c>
      <c r="R913" s="345">
        <v>47787.770700000001</v>
      </c>
    </row>
    <row r="914" spans="1:18" s="315" customFormat="1" ht="13.5">
      <c r="A914" s="341"/>
      <c r="B914" s="341"/>
      <c r="C914" s="341"/>
      <c r="D914" s="341"/>
      <c r="E914" s="342">
        <v>322</v>
      </c>
      <c r="F914" s="343">
        <v>0</v>
      </c>
      <c r="G914" s="344">
        <v>0</v>
      </c>
      <c r="H914" s="344">
        <v>0</v>
      </c>
      <c r="I914" s="344">
        <v>3645.96686</v>
      </c>
      <c r="J914" s="344">
        <v>288.7253</v>
      </c>
      <c r="K914" s="344">
        <v>3934.6921600000001</v>
      </c>
      <c r="L914" s="344">
        <v>10298.151760000001</v>
      </c>
      <c r="M914" s="344">
        <v>275.42624999999998</v>
      </c>
      <c r="N914" s="344">
        <v>10573.578009999999</v>
      </c>
      <c r="O914" s="344">
        <v>14508.27017</v>
      </c>
      <c r="P914" s="344">
        <v>22059.337090000001</v>
      </c>
      <c r="Q914" s="344">
        <v>0</v>
      </c>
      <c r="R914" s="345">
        <v>22059.337090000001</v>
      </c>
    </row>
    <row r="915" spans="1:18" s="315" customFormat="1" ht="13.5">
      <c r="A915" s="341"/>
      <c r="B915" s="341"/>
      <c r="C915" s="341"/>
      <c r="D915" s="336" t="s">
        <v>276</v>
      </c>
      <c r="E915" s="337">
        <v>18</v>
      </c>
      <c r="F915" s="338">
        <v>3.5480900000000002</v>
      </c>
      <c r="G915" s="339">
        <v>3.49E-3</v>
      </c>
      <c r="H915" s="339">
        <v>3.55158</v>
      </c>
      <c r="I915" s="339">
        <v>11059.953160000001</v>
      </c>
      <c r="J915" s="339">
        <v>1528.1262099999999</v>
      </c>
      <c r="K915" s="339">
        <v>12588.079369999999</v>
      </c>
      <c r="L915" s="339">
        <v>33102.067419999999</v>
      </c>
      <c r="M915" s="339">
        <v>1386.7890400000001</v>
      </c>
      <c r="N915" s="339">
        <v>34488.856460000003</v>
      </c>
      <c r="O915" s="339">
        <v>47080.487409999994</v>
      </c>
      <c r="P915" s="339">
        <v>92292.563569999998</v>
      </c>
      <c r="Q915" s="339">
        <v>83.388800000000003</v>
      </c>
      <c r="R915" s="340">
        <v>92375.952369999999</v>
      </c>
    </row>
    <row r="916" spans="1:18" s="315" customFormat="1" ht="13.5">
      <c r="A916" s="341"/>
      <c r="B916" s="341"/>
      <c r="C916" s="341"/>
      <c r="D916" s="341"/>
      <c r="E916" s="342">
        <v>373</v>
      </c>
      <c r="F916" s="343">
        <v>0.76693</v>
      </c>
      <c r="G916" s="344">
        <v>1.2117500000000001</v>
      </c>
      <c r="H916" s="344">
        <v>1.97868</v>
      </c>
      <c r="I916" s="344">
        <v>3057.3987599999996</v>
      </c>
      <c r="J916" s="344">
        <v>543.66933999999992</v>
      </c>
      <c r="K916" s="344">
        <v>3601.0681</v>
      </c>
      <c r="L916" s="344">
        <v>6075.31196</v>
      </c>
      <c r="M916" s="344">
        <v>141.60640000000001</v>
      </c>
      <c r="N916" s="344">
        <v>6216.9183600000006</v>
      </c>
      <c r="O916" s="344">
        <v>9819.9651400000002</v>
      </c>
      <c r="P916" s="344">
        <v>24534.16417</v>
      </c>
      <c r="Q916" s="344">
        <v>0</v>
      </c>
      <c r="R916" s="345">
        <v>24534.16417</v>
      </c>
    </row>
    <row r="917" spans="1:18" s="315" customFormat="1" ht="13.5">
      <c r="A917" s="341"/>
      <c r="B917" s="341"/>
      <c r="C917" s="341"/>
      <c r="D917" s="336" t="s">
        <v>69</v>
      </c>
      <c r="E917" s="337">
        <v>105</v>
      </c>
      <c r="F917" s="338">
        <v>523.36473999999998</v>
      </c>
      <c r="G917" s="339">
        <v>158.32933</v>
      </c>
      <c r="H917" s="339">
        <v>681.6940699999999</v>
      </c>
      <c r="I917" s="339">
        <v>13265.249599999999</v>
      </c>
      <c r="J917" s="339">
        <v>1417.25657</v>
      </c>
      <c r="K917" s="339">
        <v>14682.506170000001</v>
      </c>
      <c r="L917" s="339">
        <v>93765.492599999998</v>
      </c>
      <c r="M917" s="339">
        <v>6356.1087800000005</v>
      </c>
      <c r="N917" s="339">
        <v>100121.60137999999</v>
      </c>
      <c r="O917" s="339">
        <v>115485.80162</v>
      </c>
      <c r="P917" s="339">
        <v>15902.22588</v>
      </c>
      <c r="Q917" s="339">
        <v>81.297880000000006</v>
      </c>
      <c r="R917" s="340">
        <v>15983.52376</v>
      </c>
    </row>
    <row r="918" spans="1:18" s="315" customFormat="1" ht="13.5">
      <c r="A918" s="341"/>
      <c r="B918" s="341"/>
      <c r="C918" s="341"/>
      <c r="D918" s="341"/>
      <c r="E918" s="342">
        <v>372</v>
      </c>
      <c r="F918" s="343">
        <v>654.57384999999999</v>
      </c>
      <c r="G918" s="344">
        <v>28.737560000000002</v>
      </c>
      <c r="H918" s="344">
        <v>683.31141000000002</v>
      </c>
      <c r="I918" s="344">
        <v>4482.8408300000001</v>
      </c>
      <c r="J918" s="344">
        <v>1359.9247600000001</v>
      </c>
      <c r="K918" s="344">
        <v>5842.76559</v>
      </c>
      <c r="L918" s="344">
        <v>21563.746210000001</v>
      </c>
      <c r="M918" s="344">
        <v>390.93502000000001</v>
      </c>
      <c r="N918" s="344">
        <v>21954.681230000002</v>
      </c>
      <c r="O918" s="344">
        <v>28480.758229999999</v>
      </c>
      <c r="P918" s="344">
        <v>27608.125499999998</v>
      </c>
      <c r="Q918" s="344">
        <v>0</v>
      </c>
      <c r="R918" s="345">
        <v>27608.125499999998</v>
      </c>
    </row>
    <row r="919" spans="1:18" s="315" customFormat="1" ht="13.5">
      <c r="A919" s="341"/>
      <c r="B919" s="341"/>
      <c r="C919" s="341"/>
      <c r="D919" s="336" t="s">
        <v>86</v>
      </c>
      <c r="E919" s="337">
        <v>5</v>
      </c>
      <c r="F919" s="338">
        <v>0.13220999999999999</v>
      </c>
      <c r="G919" s="339">
        <v>0.25633</v>
      </c>
      <c r="H919" s="339">
        <v>0.38854</v>
      </c>
      <c r="I919" s="339">
        <v>14518.511339999999</v>
      </c>
      <c r="J919" s="339">
        <v>1408.51629</v>
      </c>
      <c r="K919" s="339">
        <v>15927.02763</v>
      </c>
      <c r="L919" s="339">
        <v>42275.481610000003</v>
      </c>
      <c r="M919" s="339">
        <v>786.89561000000003</v>
      </c>
      <c r="N919" s="339">
        <v>43062.377220000002</v>
      </c>
      <c r="O919" s="339">
        <v>58989.793389999999</v>
      </c>
      <c r="P919" s="339">
        <v>91084.594970000006</v>
      </c>
      <c r="Q919" s="339">
        <v>68.96853999999999</v>
      </c>
      <c r="R919" s="340">
        <v>91153.563510000007</v>
      </c>
    </row>
    <row r="920" spans="1:18" s="315" customFormat="1" ht="13.5">
      <c r="A920" s="341"/>
      <c r="B920" s="341"/>
      <c r="C920" s="341"/>
      <c r="D920" s="341"/>
      <c r="E920" s="342">
        <v>228</v>
      </c>
      <c r="F920" s="343">
        <v>3.7200000000000002E-3</v>
      </c>
      <c r="G920" s="344">
        <v>0</v>
      </c>
      <c r="H920" s="344">
        <v>3.7200000000000002E-3</v>
      </c>
      <c r="I920" s="344">
        <v>4524.6809599999997</v>
      </c>
      <c r="J920" s="344">
        <v>299.31844999999998</v>
      </c>
      <c r="K920" s="344">
        <v>4823.9994100000004</v>
      </c>
      <c r="L920" s="344">
        <v>7791.9067800000003</v>
      </c>
      <c r="M920" s="344">
        <v>297.15290000000005</v>
      </c>
      <c r="N920" s="344">
        <v>8089.0596799999994</v>
      </c>
      <c r="O920" s="344">
        <v>12913.062810000001</v>
      </c>
      <c r="P920" s="344">
        <v>37944.229119999996</v>
      </c>
      <c r="Q920" s="344">
        <v>0</v>
      </c>
      <c r="R920" s="345">
        <v>37944.229119999996</v>
      </c>
    </row>
    <row r="921" spans="1:18" s="315" customFormat="1" ht="13.5">
      <c r="A921" s="341"/>
      <c r="B921" s="341"/>
      <c r="C921" s="341"/>
      <c r="D921" s="341"/>
      <c r="E921" s="342">
        <v>303</v>
      </c>
      <c r="F921" s="343">
        <v>14.649149999999999</v>
      </c>
      <c r="G921" s="344">
        <v>0</v>
      </c>
      <c r="H921" s="344">
        <v>14.649149999999999</v>
      </c>
      <c r="I921" s="344">
        <v>6473.6410800000003</v>
      </c>
      <c r="J921" s="344">
        <v>670.24192000000005</v>
      </c>
      <c r="K921" s="344">
        <v>7143.8829999999998</v>
      </c>
      <c r="L921" s="344">
        <v>14834.168380000001</v>
      </c>
      <c r="M921" s="344">
        <v>166.72708</v>
      </c>
      <c r="N921" s="344">
        <v>15000.895460000002</v>
      </c>
      <c r="O921" s="344">
        <v>22159.427609999999</v>
      </c>
      <c r="P921" s="344">
        <v>47722.957439999998</v>
      </c>
      <c r="Q921" s="344">
        <v>0</v>
      </c>
      <c r="R921" s="345">
        <v>47722.957439999998</v>
      </c>
    </row>
    <row r="922" spans="1:18" s="315" customFormat="1" ht="13.5">
      <c r="A922" s="341"/>
      <c r="B922" s="341"/>
      <c r="C922" s="341"/>
      <c r="D922" s="341"/>
      <c r="E922" s="342">
        <v>345</v>
      </c>
      <c r="F922" s="343">
        <v>0.65971999999999997</v>
      </c>
      <c r="G922" s="344">
        <v>0</v>
      </c>
      <c r="H922" s="344">
        <v>0.65971999999999997</v>
      </c>
      <c r="I922" s="344">
        <v>4639.2939500000002</v>
      </c>
      <c r="J922" s="344">
        <v>584.83864000000005</v>
      </c>
      <c r="K922" s="344">
        <v>5224.1325900000002</v>
      </c>
      <c r="L922" s="344">
        <v>10230.193029999999</v>
      </c>
      <c r="M922" s="344">
        <v>381.02091999999999</v>
      </c>
      <c r="N922" s="344">
        <v>10611.213949999999</v>
      </c>
      <c r="O922" s="344">
        <v>15836.00626</v>
      </c>
      <c r="P922" s="344">
        <v>54973.416509999995</v>
      </c>
      <c r="Q922" s="344">
        <v>0</v>
      </c>
      <c r="R922" s="345">
        <v>54973.416509999995</v>
      </c>
    </row>
    <row r="923" spans="1:18" s="315" customFormat="1" ht="13.5">
      <c r="A923" s="341"/>
      <c r="B923" s="341"/>
      <c r="C923" s="341"/>
      <c r="D923" s="336" t="s">
        <v>277</v>
      </c>
      <c r="E923" s="337">
        <v>10</v>
      </c>
      <c r="F923" s="338">
        <v>7.7000000000000007E-4</v>
      </c>
      <c r="G923" s="339">
        <v>0</v>
      </c>
      <c r="H923" s="339">
        <v>7.7000000000000007E-4</v>
      </c>
      <c r="I923" s="339">
        <v>12368.453140000001</v>
      </c>
      <c r="J923" s="339">
        <v>1207.2508899999998</v>
      </c>
      <c r="K923" s="339">
        <v>13575.704029999999</v>
      </c>
      <c r="L923" s="339">
        <v>42392.362639999999</v>
      </c>
      <c r="M923" s="339">
        <v>1559.20282</v>
      </c>
      <c r="N923" s="339">
        <v>43951.565459999998</v>
      </c>
      <c r="O923" s="339">
        <v>57527.270259999998</v>
      </c>
      <c r="P923" s="339">
        <v>54608.744570000003</v>
      </c>
      <c r="Q923" s="339">
        <v>0</v>
      </c>
      <c r="R923" s="340">
        <v>54608.744570000003</v>
      </c>
    </row>
    <row r="924" spans="1:18" s="315" customFormat="1" ht="13.5">
      <c r="A924" s="341"/>
      <c r="B924" s="341"/>
      <c r="C924" s="341"/>
      <c r="D924" s="341"/>
      <c r="E924" s="342">
        <v>47</v>
      </c>
      <c r="F924" s="343">
        <v>0.64146999999999998</v>
      </c>
      <c r="G924" s="344">
        <v>0</v>
      </c>
      <c r="H924" s="344">
        <v>0.64146999999999998</v>
      </c>
      <c r="I924" s="344">
        <v>7102.5177000000003</v>
      </c>
      <c r="J924" s="344">
        <v>960.84447</v>
      </c>
      <c r="K924" s="344">
        <v>8063.3621700000003</v>
      </c>
      <c r="L924" s="344">
        <v>18104.11003</v>
      </c>
      <c r="M924" s="344">
        <v>1146.9502199999999</v>
      </c>
      <c r="N924" s="344">
        <v>19251.060249999999</v>
      </c>
      <c r="O924" s="344">
        <v>27315.063890000001</v>
      </c>
      <c r="P924" s="344">
        <v>48253.523390000002</v>
      </c>
      <c r="Q924" s="344">
        <v>0</v>
      </c>
      <c r="R924" s="345">
        <v>48253.523390000002</v>
      </c>
    </row>
    <row r="925" spans="1:18" s="315" customFormat="1" ht="13.5">
      <c r="A925" s="341"/>
      <c r="B925" s="341"/>
      <c r="C925" s="341"/>
      <c r="D925" s="341"/>
      <c r="E925" s="342">
        <v>349</v>
      </c>
      <c r="F925" s="343">
        <v>0</v>
      </c>
      <c r="G925" s="344">
        <v>0</v>
      </c>
      <c r="H925" s="344">
        <v>0</v>
      </c>
      <c r="I925" s="344">
        <v>3941.4492999999998</v>
      </c>
      <c r="J925" s="344">
        <v>78.921170000000004</v>
      </c>
      <c r="K925" s="344">
        <v>4020.3704700000003</v>
      </c>
      <c r="L925" s="344">
        <v>7308.6544100000001</v>
      </c>
      <c r="M925" s="344">
        <v>81.63685000000001</v>
      </c>
      <c r="N925" s="344">
        <v>7390.29126</v>
      </c>
      <c r="O925" s="344">
        <v>11410.66173</v>
      </c>
      <c r="P925" s="344">
        <v>33374.770120000001</v>
      </c>
      <c r="Q925" s="344">
        <v>0</v>
      </c>
      <c r="R925" s="345">
        <v>33374.770120000001</v>
      </c>
    </row>
    <row r="926" spans="1:18" s="315" customFormat="1" ht="13.5">
      <c r="A926" s="341"/>
      <c r="B926" s="341"/>
      <c r="C926" s="341"/>
      <c r="D926" s="341"/>
      <c r="E926" s="342">
        <v>276</v>
      </c>
      <c r="F926" s="343">
        <v>142.62013000000002</v>
      </c>
      <c r="G926" s="344">
        <v>0</v>
      </c>
      <c r="H926" s="344">
        <v>142.62013000000002</v>
      </c>
      <c r="I926" s="344">
        <v>4433.5023799999999</v>
      </c>
      <c r="J926" s="344">
        <v>360.48442999999997</v>
      </c>
      <c r="K926" s="344">
        <v>4793.9868099999994</v>
      </c>
      <c r="L926" s="344">
        <v>8998.2746900000002</v>
      </c>
      <c r="M926" s="344">
        <v>56.52319</v>
      </c>
      <c r="N926" s="344">
        <v>9054.7978800000001</v>
      </c>
      <c r="O926" s="344">
        <v>13991.40482</v>
      </c>
      <c r="P926" s="344">
        <v>30700.20796</v>
      </c>
      <c r="Q926" s="344">
        <v>0</v>
      </c>
      <c r="R926" s="345">
        <v>30700.20796</v>
      </c>
    </row>
    <row r="927" spans="1:18" s="315" customFormat="1" ht="13.5">
      <c r="A927" s="341"/>
      <c r="B927" s="341"/>
      <c r="C927" s="341"/>
      <c r="D927" s="336" t="s">
        <v>77</v>
      </c>
      <c r="E927" s="337">
        <v>21</v>
      </c>
      <c r="F927" s="338">
        <v>1.4499999999999999E-3</v>
      </c>
      <c r="G927" s="339">
        <v>0</v>
      </c>
      <c r="H927" s="339">
        <v>1.4499999999999999E-3</v>
      </c>
      <c r="I927" s="339">
        <v>9312.0166099999988</v>
      </c>
      <c r="J927" s="339">
        <v>1202.7147500000001</v>
      </c>
      <c r="K927" s="339">
        <v>10514.73136</v>
      </c>
      <c r="L927" s="339">
        <v>28704.25908</v>
      </c>
      <c r="M927" s="339">
        <v>817.09318000000007</v>
      </c>
      <c r="N927" s="339">
        <v>29521.352260000003</v>
      </c>
      <c r="O927" s="339">
        <v>40036.085070000001</v>
      </c>
      <c r="P927" s="339">
        <v>75885.299079999997</v>
      </c>
      <c r="Q927" s="339">
        <v>2071.0358000000001</v>
      </c>
      <c r="R927" s="340">
        <v>77956.334879999995</v>
      </c>
    </row>
    <row r="928" spans="1:18" s="315" customFormat="1" ht="13.5">
      <c r="A928" s="341"/>
      <c r="B928" s="341"/>
      <c r="C928" s="341"/>
      <c r="D928" s="336" t="s">
        <v>81</v>
      </c>
      <c r="E928" s="337">
        <v>98</v>
      </c>
      <c r="F928" s="338">
        <v>0.87936000000000003</v>
      </c>
      <c r="G928" s="339">
        <v>7.1241700000000003</v>
      </c>
      <c r="H928" s="339">
        <v>8.0035299999999996</v>
      </c>
      <c r="I928" s="339">
        <v>5175.10023</v>
      </c>
      <c r="J928" s="339">
        <v>248.64927</v>
      </c>
      <c r="K928" s="339">
        <v>5423.7494999999999</v>
      </c>
      <c r="L928" s="339">
        <v>8004.0415499999999</v>
      </c>
      <c r="M928" s="339">
        <v>131.16493</v>
      </c>
      <c r="N928" s="339">
        <v>8135.2064800000007</v>
      </c>
      <c r="O928" s="339">
        <v>13566.959510000001</v>
      </c>
      <c r="P928" s="339">
        <v>68488.934389999995</v>
      </c>
      <c r="Q928" s="339">
        <v>70.611039999999988</v>
      </c>
      <c r="R928" s="340">
        <v>68559.545430000013</v>
      </c>
    </row>
    <row r="929" spans="1:18" s="315" customFormat="1" ht="13.5">
      <c r="A929" s="341"/>
      <c r="B929" s="341"/>
      <c r="C929" s="341"/>
      <c r="D929" s="341"/>
      <c r="E929" s="342">
        <v>350</v>
      </c>
      <c r="F929" s="343">
        <v>0</v>
      </c>
      <c r="G929" s="344">
        <v>0</v>
      </c>
      <c r="H929" s="344">
        <v>0</v>
      </c>
      <c r="I929" s="344">
        <v>2791.14147</v>
      </c>
      <c r="J929" s="344">
        <v>56.83802</v>
      </c>
      <c r="K929" s="344">
        <v>2847.9794900000002</v>
      </c>
      <c r="L929" s="344">
        <v>3877.7282599999999</v>
      </c>
      <c r="M929" s="344">
        <v>19.990159999999999</v>
      </c>
      <c r="N929" s="344">
        <v>3897.7184200000002</v>
      </c>
      <c r="O929" s="344">
        <v>6745.6979099999999</v>
      </c>
      <c r="P929" s="344">
        <v>42208.300750000002</v>
      </c>
      <c r="Q929" s="344">
        <v>0</v>
      </c>
      <c r="R929" s="345">
        <v>42208.300750000002</v>
      </c>
    </row>
    <row r="930" spans="1:18" s="315" customFormat="1" ht="13.5">
      <c r="A930" s="341"/>
      <c r="B930" s="341"/>
      <c r="C930" s="341"/>
      <c r="D930" s="341"/>
      <c r="E930" s="342">
        <v>363</v>
      </c>
      <c r="F930" s="343">
        <v>3.5680000000000001</v>
      </c>
      <c r="G930" s="344">
        <v>0</v>
      </c>
      <c r="H930" s="344">
        <v>3.5680000000000001</v>
      </c>
      <c r="I930" s="344">
        <v>1802.53369</v>
      </c>
      <c r="J930" s="344">
        <v>49.289499999999997</v>
      </c>
      <c r="K930" s="344">
        <v>1851.8231899999998</v>
      </c>
      <c r="L930" s="344">
        <v>3666.4966899999999</v>
      </c>
      <c r="M930" s="344">
        <v>204.3509</v>
      </c>
      <c r="N930" s="344">
        <v>3870.8475899999999</v>
      </c>
      <c r="O930" s="344">
        <v>5726.2387800000006</v>
      </c>
      <c r="P930" s="344">
        <v>21686.802469999999</v>
      </c>
      <c r="Q930" s="344">
        <v>0</v>
      </c>
      <c r="R930" s="345">
        <v>21686.802469999999</v>
      </c>
    </row>
    <row r="931" spans="1:18" s="315" customFormat="1" ht="13.5">
      <c r="A931" s="341"/>
      <c r="B931" s="341"/>
      <c r="C931" s="341"/>
      <c r="D931" s="336" t="s">
        <v>54</v>
      </c>
      <c r="E931" s="337">
        <v>8</v>
      </c>
      <c r="F931" s="338">
        <v>106.59818</v>
      </c>
      <c r="G931" s="339">
        <v>1.7239999999999998E-2</v>
      </c>
      <c r="H931" s="339">
        <v>106.61542</v>
      </c>
      <c r="I931" s="339">
        <v>10277.216130000001</v>
      </c>
      <c r="J931" s="339">
        <v>1850.72144</v>
      </c>
      <c r="K931" s="339">
        <v>12127.93757</v>
      </c>
      <c r="L931" s="339">
        <v>39706.847750000001</v>
      </c>
      <c r="M931" s="339">
        <v>1490.4708000000001</v>
      </c>
      <c r="N931" s="339">
        <v>41197.318549999996</v>
      </c>
      <c r="O931" s="339">
        <v>53431.87154</v>
      </c>
      <c r="P931" s="339">
        <v>85326.756349999996</v>
      </c>
      <c r="Q931" s="339">
        <v>0</v>
      </c>
      <c r="R931" s="340">
        <v>85326.756349999996</v>
      </c>
    </row>
    <row r="932" spans="1:18" s="315" customFormat="1" ht="13.5">
      <c r="A932" s="341"/>
      <c r="B932" s="341"/>
      <c r="C932" s="341"/>
      <c r="D932" s="341"/>
      <c r="E932" s="342">
        <v>219</v>
      </c>
      <c r="F932" s="343">
        <v>163.21484000000001</v>
      </c>
      <c r="G932" s="344">
        <v>0</v>
      </c>
      <c r="H932" s="344">
        <v>163.21484000000001</v>
      </c>
      <c r="I932" s="344">
        <v>9193.4386799999993</v>
      </c>
      <c r="J932" s="344">
        <v>733.37171999999998</v>
      </c>
      <c r="K932" s="344">
        <v>9926.8104000000003</v>
      </c>
      <c r="L932" s="344">
        <v>32002.425569999999</v>
      </c>
      <c r="M932" s="344">
        <v>92.404020000000003</v>
      </c>
      <c r="N932" s="344">
        <v>32094.829590000001</v>
      </c>
      <c r="O932" s="344">
        <v>42184.854829999997</v>
      </c>
      <c r="P932" s="344">
        <v>76704.85686</v>
      </c>
      <c r="Q932" s="344">
        <v>0</v>
      </c>
      <c r="R932" s="345">
        <v>76704.85686</v>
      </c>
    </row>
    <row r="933" spans="1:18" s="315" customFormat="1" ht="13.5">
      <c r="A933" s="341"/>
      <c r="B933" s="341"/>
      <c r="C933" s="341"/>
      <c r="D933" s="336" t="s">
        <v>279</v>
      </c>
      <c r="E933" s="337">
        <v>3</v>
      </c>
      <c r="F933" s="338">
        <v>8.3589999999999998E-2</v>
      </c>
      <c r="G933" s="339">
        <v>0</v>
      </c>
      <c r="H933" s="339">
        <v>8.3589999999999998E-2</v>
      </c>
      <c r="I933" s="339">
        <v>5932.6850400000003</v>
      </c>
      <c r="J933" s="339">
        <v>1732.9473400000002</v>
      </c>
      <c r="K933" s="339">
        <v>7665.63238</v>
      </c>
      <c r="L933" s="339">
        <v>16108.902410000001</v>
      </c>
      <c r="M933" s="339">
        <v>469.34541999999999</v>
      </c>
      <c r="N933" s="339">
        <v>16578.24783</v>
      </c>
      <c r="O933" s="339">
        <v>24243.963800000001</v>
      </c>
      <c r="P933" s="339">
        <v>48642.664069999999</v>
      </c>
      <c r="Q933" s="339">
        <v>342.90790999999996</v>
      </c>
      <c r="R933" s="340">
        <v>48985.571979999993</v>
      </c>
    </row>
    <row r="934" spans="1:18" s="315" customFormat="1" ht="13.5">
      <c r="A934" s="341"/>
      <c r="B934" s="341"/>
      <c r="C934" s="341"/>
      <c r="D934" s="341"/>
      <c r="E934" s="342">
        <v>247</v>
      </c>
      <c r="F934" s="343">
        <v>0.51146000000000003</v>
      </c>
      <c r="G934" s="344">
        <v>0</v>
      </c>
      <c r="H934" s="344">
        <v>0.51146000000000003</v>
      </c>
      <c r="I934" s="344">
        <v>3869.3791499999998</v>
      </c>
      <c r="J934" s="344">
        <v>361.70239000000004</v>
      </c>
      <c r="K934" s="344">
        <v>4231.0815400000001</v>
      </c>
      <c r="L934" s="344">
        <v>10476.217130000001</v>
      </c>
      <c r="M934" s="344">
        <v>528.14767000000006</v>
      </c>
      <c r="N934" s="344">
        <v>11004.364800000001</v>
      </c>
      <c r="O934" s="344">
        <v>15235.9578</v>
      </c>
      <c r="P934" s="344">
        <v>36622.144469999999</v>
      </c>
      <c r="Q934" s="344">
        <v>0</v>
      </c>
      <c r="R934" s="345">
        <v>36622.144469999999</v>
      </c>
    </row>
    <row r="935" spans="1:18" s="315" customFormat="1" ht="13.5">
      <c r="A935" s="341"/>
      <c r="B935" s="341"/>
      <c r="C935" s="341"/>
      <c r="D935" s="336" t="s">
        <v>76</v>
      </c>
      <c r="E935" s="337">
        <v>87</v>
      </c>
      <c r="F935" s="338">
        <v>6.726E-2</v>
      </c>
      <c r="G935" s="339">
        <v>0</v>
      </c>
      <c r="H935" s="339">
        <v>6.726E-2</v>
      </c>
      <c r="I935" s="339">
        <v>12292.673130000001</v>
      </c>
      <c r="J935" s="339">
        <v>1147.65931</v>
      </c>
      <c r="K935" s="339">
        <v>13440.33244</v>
      </c>
      <c r="L935" s="339">
        <v>38605.235439999997</v>
      </c>
      <c r="M935" s="339">
        <v>1741.1061000000002</v>
      </c>
      <c r="N935" s="339">
        <v>40346.341540000001</v>
      </c>
      <c r="O935" s="339">
        <v>53786.741240000003</v>
      </c>
      <c r="P935" s="339">
        <v>80312.124309999999</v>
      </c>
      <c r="Q935" s="339">
        <v>143.01767000000001</v>
      </c>
      <c r="R935" s="340">
        <v>80455.14198</v>
      </c>
    </row>
    <row r="936" spans="1:18" s="315" customFormat="1" ht="13.5">
      <c r="A936" s="341"/>
      <c r="B936" s="341"/>
      <c r="C936" s="341"/>
      <c r="D936" s="336" t="s">
        <v>280</v>
      </c>
      <c r="E936" s="337">
        <v>100</v>
      </c>
      <c r="F936" s="338">
        <v>37.743670000000002</v>
      </c>
      <c r="G936" s="339">
        <v>215.88666000000001</v>
      </c>
      <c r="H936" s="339">
        <v>253.63032999999999</v>
      </c>
      <c r="I936" s="339">
        <v>10579.94765</v>
      </c>
      <c r="J936" s="339">
        <v>2142.0315599999999</v>
      </c>
      <c r="K936" s="339">
        <v>12721.979210000001</v>
      </c>
      <c r="L936" s="339">
        <v>30802.298119999999</v>
      </c>
      <c r="M936" s="339">
        <v>1822.2930800000001</v>
      </c>
      <c r="N936" s="339">
        <v>32624.591199999999</v>
      </c>
      <c r="O936" s="339">
        <v>45600.20074</v>
      </c>
      <c r="P936" s="339">
        <v>67145.038360000006</v>
      </c>
      <c r="Q936" s="339">
        <v>340.12331</v>
      </c>
      <c r="R936" s="340">
        <v>67485.161670000001</v>
      </c>
    </row>
    <row r="937" spans="1:18" s="315" customFormat="1" ht="13.5">
      <c r="A937" s="341"/>
      <c r="B937" s="341"/>
      <c r="C937" s="341"/>
      <c r="D937" s="336" t="s">
        <v>412</v>
      </c>
      <c r="E937" s="337">
        <v>256</v>
      </c>
      <c r="F937" s="338">
        <v>0</v>
      </c>
      <c r="G937" s="339">
        <v>0</v>
      </c>
      <c r="H937" s="339">
        <v>0</v>
      </c>
      <c r="I937" s="339">
        <v>2695.3068199999998</v>
      </c>
      <c r="J937" s="339">
        <v>57.820749999999997</v>
      </c>
      <c r="K937" s="339">
        <v>2753.1275699999997</v>
      </c>
      <c r="L937" s="339">
        <v>4875.36276</v>
      </c>
      <c r="M937" s="339">
        <v>5.8600000000000006E-3</v>
      </c>
      <c r="N937" s="339">
        <v>4875.3686200000002</v>
      </c>
      <c r="O937" s="339">
        <v>7628.4961900000008</v>
      </c>
      <c r="P937" s="339">
        <v>34879.860759999996</v>
      </c>
      <c r="Q937" s="339">
        <v>0</v>
      </c>
      <c r="R937" s="340">
        <v>34879.860759999996</v>
      </c>
    </row>
    <row r="938" spans="1:18" s="315" customFormat="1" ht="13.5">
      <c r="A938" s="341"/>
      <c r="B938" s="341"/>
      <c r="C938" s="341"/>
      <c r="D938" s="336" t="s">
        <v>70</v>
      </c>
      <c r="E938" s="337">
        <v>1</v>
      </c>
      <c r="F938" s="338">
        <v>3045.4971299999997</v>
      </c>
      <c r="G938" s="339">
        <v>402.54364000000004</v>
      </c>
      <c r="H938" s="339">
        <v>3448.0407700000001</v>
      </c>
      <c r="I938" s="339">
        <v>69187.316090000008</v>
      </c>
      <c r="J938" s="339">
        <v>4456.0513700000001</v>
      </c>
      <c r="K938" s="339">
        <v>73643.367459999994</v>
      </c>
      <c r="L938" s="339">
        <v>4916235.0013500005</v>
      </c>
      <c r="M938" s="339">
        <v>17123.368269999999</v>
      </c>
      <c r="N938" s="339">
        <v>4933358.36962</v>
      </c>
      <c r="O938" s="339">
        <v>5010449.7778500002</v>
      </c>
      <c r="P938" s="339">
        <v>48521.384810000003</v>
      </c>
      <c r="Q938" s="339">
        <v>631.34507999999994</v>
      </c>
      <c r="R938" s="340">
        <v>49152.729890000002</v>
      </c>
    </row>
    <row r="939" spans="1:18" s="315" customFormat="1" ht="13.5">
      <c r="A939" s="341"/>
      <c r="B939" s="341"/>
      <c r="C939" s="336" t="s">
        <v>413</v>
      </c>
      <c r="D939" s="336" t="s">
        <v>414</v>
      </c>
      <c r="E939" s="337">
        <v>315</v>
      </c>
      <c r="F939" s="338">
        <v>4.3539399999999997</v>
      </c>
      <c r="G939" s="339">
        <v>0</v>
      </c>
      <c r="H939" s="339">
        <v>4.3539399999999997</v>
      </c>
      <c r="I939" s="339">
        <v>2801.1471299999998</v>
      </c>
      <c r="J939" s="339">
        <v>44.315419999999996</v>
      </c>
      <c r="K939" s="339">
        <v>2845.4625499999997</v>
      </c>
      <c r="L939" s="339">
        <v>4262.4357</v>
      </c>
      <c r="M939" s="339">
        <v>95.366309999999999</v>
      </c>
      <c r="N939" s="339">
        <v>4357.8020099999994</v>
      </c>
      <c r="O939" s="339">
        <v>7207.6184999999996</v>
      </c>
      <c r="P939" s="339">
        <v>41410.121530000004</v>
      </c>
      <c r="Q939" s="339">
        <v>0</v>
      </c>
      <c r="R939" s="340">
        <v>41410.121530000004</v>
      </c>
    </row>
    <row r="940" spans="1:18" s="315" customFormat="1" ht="13.5">
      <c r="A940" s="341"/>
      <c r="B940" s="341"/>
      <c r="C940" s="341"/>
      <c r="D940" s="341"/>
      <c r="E940" s="342">
        <v>314</v>
      </c>
      <c r="F940" s="343">
        <v>4.0491299999999999</v>
      </c>
      <c r="G940" s="344">
        <v>0</v>
      </c>
      <c r="H940" s="344">
        <v>4.0491299999999999</v>
      </c>
      <c r="I940" s="344">
        <v>2270.4992099999999</v>
      </c>
      <c r="J940" s="344">
        <v>345.20765999999998</v>
      </c>
      <c r="K940" s="344">
        <v>2615.70687</v>
      </c>
      <c r="L940" s="344">
        <v>4824.2599</v>
      </c>
      <c r="M940" s="344">
        <v>0</v>
      </c>
      <c r="N940" s="344">
        <v>4824.2599</v>
      </c>
      <c r="O940" s="344">
        <v>7444.0159000000003</v>
      </c>
      <c r="P940" s="344">
        <v>21832.18763</v>
      </c>
      <c r="Q940" s="344">
        <v>0</v>
      </c>
      <c r="R940" s="345">
        <v>21832.18763</v>
      </c>
    </row>
    <row r="941" spans="1:18" s="315" customFormat="1" ht="13.5">
      <c r="A941" s="341"/>
      <c r="B941" s="336" t="s">
        <v>17</v>
      </c>
      <c r="C941" s="336" t="s">
        <v>283</v>
      </c>
      <c r="D941" s="336" t="s">
        <v>284</v>
      </c>
      <c r="E941" s="337">
        <v>298</v>
      </c>
      <c r="F941" s="338">
        <v>0.19047</v>
      </c>
      <c r="G941" s="339">
        <v>1.4999999999999999E-4</v>
      </c>
      <c r="H941" s="339">
        <v>0.19062000000000001</v>
      </c>
      <c r="I941" s="339">
        <v>3706.30062</v>
      </c>
      <c r="J941" s="339">
        <v>373.09446999999994</v>
      </c>
      <c r="K941" s="339">
        <v>4079.39509</v>
      </c>
      <c r="L941" s="339">
        <v>3021.6798599999997</v>
      </c>
      <c r="M941" s="339">
        <v>38.320339999999995</v>
      </c>
      <c r="N941" s="339">
        <v>3060.0002000000004</v>
      </c>
      <c r="O941" s="339">
        <v>7139.5859099999998</v>
      </c>
      <c r="P941" s="339">
        <v>65219.953939999999</v>
      </c>
      <c r="Q941" s="339">
        <v>0</v>
      </c>
      <c r="R941" s="340">
        <v>65219.953939999999</v>
      </c>
    </row>
    <row r="942" spans="1:18" s="315" customFormat="1" ht="13.5">
      <c r="A942" s="341"/>
      <c r="B942" s="336" t="s">
        <v>18</v>
      </c>
      <c r="C942" s="336" t="s">
        <v>286</v>
      </c>
      <c r="D942" s="336" t="s">
        <v>286</v>
      </c>
      <c r="E942" s="337">
        <v>76</v>
      </c>
      <c r="F942" s="338">
        <v>6.5939999999999999E-2</v>
      </c>
      <c r="G942" s="339">
        <v>1.00085</v>
      </c>
      <c r="H942" s="339">
        <v>1.0667899999999999</v>
      </c>
      <c r="I942" s="339">
        <v>5104.42137</v>
      </c>
      <c r="J942" s="339">
        <v>107.88726</v>
      </c>
      <c r="K942" s="339">
        <v>5212.3086299999995</v>
      </c>
      <c r="L942" s="339">
        <v>3605.9507100000001</v>
      </c>
      <c r="M942" s="339">
        <v>0</v>
      </c>
      <c r="N942" s="339">
        <v>3605.9507100000001</v>
      </c>
      <c r="O942" s="339">
        <v>8819.3261300000013</v>
      </c>
      <c r="P942" s="339">
        <v>39609.293810000003</v>
      </c>
      <c r="Q942" s="339">
        <v>0</v>
      </c>
      <c r="R942" s="340">
        <v>39609.293810000003</v>
      </c>
    </row>
    <row r="943" spans="1:18" s="315" customFormat="1" ht="13.5">
      <c r="A943" s="341"/>
      <c r="B943" s="336" t="s">
        <v>19</v>
      </c>
      <c r="C943" s="336" t="s">
        <v>287</v>
      </c>
      <c r="D943" s="336" t="s">
        <v>287</v>
      </c>
      <c r="E943" s="337">
        <v>71</v>
      </c>
      <c r="F943" s="338">
        <v>0</v>
      </c>
      <c r="G943" s="339">
        <v>0</v>
      </c>
      <c r="H943" s="339">
        <v>0</v>
      </c>
      <c r="I943" s="339">
        <v>3258.7855299999997</v>
      </c>
      <c r="J943" s="339">
        <v>101.81504</v>
      </c>
      <c r="K943" s="339">
        <v>3360.6005699999996</v>
      </c>
      <c r="L943" s="339">
        <v>5834.1006399999997</v>
      </c>
      <c r="M943" s="339">
        <v>25.35735</v>
      </c>
      <c r="N943" s="339">
        <v>5859.4579899999999</v>
      </c>
      <c r="O943" s="339">
        <v>9220.0585600000013</v>
      </c>
      <c r="P943" s="339">
        <v>36930.206270000002</v>
      </c>
      <c r="Q943" s="339">
        <v>0</v>
      </c>
      <c r="R943" s="340">
        <v>36930.206270000002</v>
      </c>
    </row>
    <row r="944" spans="1:18" s="315" customFormat="1" ht="13.5">
      <c r="A944" s="341"/>
      <c r="B944" s="341"/>
      <c r="C944" s="341"/>
      <c r="D944" s="341"/>
      <c r="E944" s="342">
        <v>308</v>
      </c>
      <c r="F944" s="343">
        <v>5.3626499999999995</v>
      </c>
      <c r="G944" s="344">
        <v>0</v>
      </c>
      <c r="H944" s="344">
        <v>5.3626499999999995</v>
      </c>
      <c r="I944" s="344">
        <v>2025.8353500000001</v>
      </c>
      <c r="J944" s="344">
        <v>127.55797</v>
      </c>
      <c r="K944" s="344">
        <v>2153.3933199999997</v>
      </c>
      <c r="L944" s="344">
        <v>2289.9195299999997</v>
      </c>
      <c r="M944" s="344">
        <v>2.486E-2</v>
      </c>
      <c r="N944" s="344">
        <v>2289.9443900000001</v>
      </c>
      <c r="O944" s="344">
        <v>4448.7003600000007</v>
      </c>
      <c r="P944" s="344">
        <v>59747.528140000002</v>
      </c>
      <c r="Q944" s="344">
        <v>0</v>
      </c>
      <c r="R944" s="345">
        <v>59747.528140000002</v>
      </c>
    </row>
    <row r="945" spans="1:18" s="315" customFormat="1" ht="13.5">
      <c r="A945" s="341"/>
      <c r="B945" s="341"/>
      <c r="C945" s="336" t="s">
        <v>289</v>
      </c>
      <c r="D945" s="336" t="s">
        <v>19</v>
      </c>
      <c r="E945" s="337">
        <v>339</v>
      </c>
      <c r="F945" s="338">
        <v>0</v>
      </c>
      <c r="G945" s="339">
        <v>0</v>
      </c>
      <c r="H945" s="339">
        <v>0</v>
      </c>
      <c r="I945" s="339">
        <v>1198.95543</v>
      </c>
      <c r="J945" s="339">
        <v>53.781489999999998</v>
      </c>
      <c r="K945" s="339">
        <v>1252.7369199999998</v>
      </c>
      <c r="L945" s="339">
        <v>2146.1543799999999</v>
      </c>
      <c r="M945" s="339">
        <v>0</v>
      </c>
      <c r="N945" s="339">
        <v>2146.1543799999999</v>
      </c>
      <c r="O945" s="339">
        <v>3398.8912999999998</v>
      </c>
      <c r="P945" s="339">
        <v>63754.524969999999</v>
      </c>
      <c r="Q945" s="339">
        <v>0</v>
      </c>
      <c r="R945" s="340">
        <v>63754.524969999999</v>
      </c>
    </row>
    <row r="946" spans="1:18" s="315" customFormat="1" ht="13.5">
      <c r="A946" s="341"/>
      <c r="B946" s="336" t="s">
        <v>20</v>
      </c>
      <c r="C946" s="336" t="s">
        <v>291</v>
      </c>
      <c r="D946" s="336" t="s">
        <v>291</v>
      </c>
      <c r="E946" s="337">
        <v>341</v>
      </c>
      <c r="F946" s="338">
        <v>0</v>
      </c>
      <c r="G946" s="339">
        <v>0</v>
      </c>
      <c r="H946" s="339">
        <v>0</v>
      </c>
      <c r="I946" s="339">
        <v>1778.4185400000001</v>
      </c>
      <c r="J946" s="339">
        <v>79.264679999999998</v>
      </c>
      <c r="K946" s="339">
        <v>1857.6832199999999</v>
      </c>
      <c r="L946" s="339">
        <v>2379.5709900000002</v>
      </c>
      <c r="M946" s="339">
        <v>0</v>
      </c>
      <c r="N946" s="339">
        <v>2379.5709900000002</v>
      </c>
      <c r="O946" s="339">
        <v>4237.2542100000001</v>
      </c>
      <c r="P946" s="339">
        <v>38483.716289999997</v>
      </c>
      <c r="Q946" s="339">
        <v>0</v>
      </c>
      <c r="R946" s="340">
        <v>38483.716289999997</v>
      </c>
    </row>
    <row r="947" spans="1:18" s="315" customFormat="1" ht="13.5">
      <c r="A947" s="341"/>
      <c r="B947" s="341"/>
      <c r="C947" s="341"/>
      <c r="D947" s="336" t="s">
        <v>415</v>
      </c>
      <c r="E947" s="337">
        <v>382</v>
      </c>
      <c r="F947" s="338">
        <v>0</v>
      </c>
      <c r="G947" s="339">
        <v>0</v>
      </c>
      <c r="H947" s="339">
        <v>0</v>
      </c>
      <c r="I947" s="339">
        <v>2111.8045899999997</v>
      </c>
      <c r="J947" s="339">
        <v>44.150379999999998</v>
      </c>
      <c r="K947" s="339">
        <v>2155.9549700000002</v>
      </c>
      <c r="L947" s="339">
        <v>1797.6990900000001</v>
      </c>
      <c r="M947" s="339">
        <v>0</v>
      </c>
      <c r="N947" s="339">
        <v>1797.6990900000001</v>
      </c>
      <c r="O947" s="339">
        <v>3953.6540599999998</v>
      </c>
      <c r="P947" s="339">
        <v>24669.973510000003</v>
      </c>
      <c r="Q947" s="339">
        <v>0</v>
      </c>
      <c r="R947" s="340">
        <v>24669.973510000003</v>
      </c>
    </row>
    <row r="948" spans="1:18" s="315" customFormat="1" ht="13.5">
      <c r="A948" s="341"/>
      <c r="B948" s="341"/>
      <c r="C948" s="336" t="s">
        <v>20</v>
      </c>
      <c r="D948" s="336" t="s">
        <v>328</v>
      </c>
      <c r="E948" s="337">
        <v>409</v>
      </c>
      <c r="F948" s="338">
        <v>0</v>
      </c>
      <c r="G948" s="339">
        <v>0</v>
      </c>
      <c r="H948" s="339">
        <v>0</v>
      </c>
      <c r="I948" s="339">
        <v>1418.45705</v>
      </c>
      <c r="J948" s="339">
        <v>47.659819999999996</v>
      </c>
      <c r="K948" s="339">
        <v>1466.1168700000001</v>
      </c>
      <c r="L948" s="339">
        <v>2139.5245299999997</v>
      </c>
      <c r="M948" s="339">
        <v>0</v>
      </c>
      <c r="N948" s="339">
        <v>2139.5245299999997</v>
      </c>
      <c r="O948" s="339">
        <v>3605.6414</v>
      </c>
      <c r="P948" s="339">
        <v>23626.275309999997</v>
      </c>
      <c r="Q948" s="339">
        <v>0</v>
      </c>
      <c r="R948" s="340">
        <v>23626.275309999997</v>
      </c>
    </row>
    <row r="949" spans="1:18" s="315" customFormat="1" ht="13.5">
      <c r="A949" s="341"/>
      <c r="B949" s="336" t="s">
        <v>21</v>
      </c>
      <c r="C949" s="336" t="s">
        <v>416</v>
      </c>
      <c r="D949" s="336" t="s">
        <v>416</v>
      </c>
      <c r="E949" s="337">
        <v>277</v>
      </c>
      <c r="F949" s="338">
        <v>0</v>
      </c>
      <c r="G949" s="339">
        <v>0</v>
      </c>
      <c r="H949" s="339">
        <v>0</v>
      </c>
      <c r="I949" s="339">
        <v>696.46868999999992</v>
      </c>
      <c r="J949" s="339">
        <v>76.435119999999998</v>
      </c>
      <c r="K949" s="339">
        <v>772.90381000000002</v>
      </c>
      <c r="L949" s="339">
        <v>1317.0359900000001</v>
      </c>
      <c r="M949" s="339">
        <v>0</v>
      </c>
      <c r="N949" s="339">
        <v>1317.0359900000001</v>
      </c>
      <c r="O949" s="339">
        <v>2089.9398000000001</v>
      </c>
      <c r="P949" s="339">
        <v>17987.099610000001</v>
      </c>
      <c r="Q949" s="339">
        <v>0</v>
      </c>
      <c r="R949" s="340">
        <v>17987.099610000001</v>
      </c>
    </row>
    <row r="950" spans="1:18" s="315" customFormat="1" ht="13.5">
      <c r="A950" s="341"/>
      <c r="B950" s="341"/>
      <c r="C950" s="341"/>
      <c r="D950" s="336" t="s">
        <v>417</v>
      </c>
      <c r="E950" s="337">
        <v>264</v>
      </c>
      <c r="F950" s="338">
        <v>0</v>
      </c>
      <c r="G950" s="339">
        <v>0</v>
      </c>
      <c r="H950" s="339">
        <v>0</v>
      </c>
      <c r="I950" s="339">
        <v>160.77003999999999</v>
      </c>
      <c r="J950" s="339">
        <v>1.9000000000000001E-4</v>
      </c>
      <c r="K950" s="339">
        <v>160.77023</v>
      </c>
      <c r="L950" s="339">
        <v>11.00005</v>
      </c>
      <c r="M950" s="339">
        <v>0</v>
      </c>
      <c r="N950" s="339">
        <v>11.00005</v>
      </c>
      <c r="O950" s="339">
        <v>171.77027999999999</v>
      </c>
      <c r="P950" s="339">
        <v>13596.70606</v>
      </c>
      <c r="Q950" s="339">
        <v>0</v>
      </c>
      <c r="R950" s="340">
        <v>13596.70606</v>
      </c>
    </row>
    <row r="951" spans="1:18" s="315" customFormat="1" ht="13.5">
      <c r="A951" s="341"/>
      <c r="B951" s="341"/>
      <c r="C951" s="336" t="s">
        <v>418</v>
      </c>
      <c r="D951" s="336" t="s">
        <v>418</v>
      </c>
      <c r="E951" s="337">
        <v>170</v>
      </c>
      <c r="F951" s="338">
        <v>83.320850000000007</v>
      </c>
      <c r="G951" s="339">
        <v>0</v>
      </c>
      <c r="H951" s="339">
        <v>83.320850000000007</v>
      </c>
      <c r="I951" s="339">
        <v>2225.5668300000002</v>
      </c>
      <c r="J951" s="339">
        <v>16.533060000000003</v>
      </c>
      <c r="K951" s="339">
        <v>2242.09989</v>
      </c>
      <c r="L951" s="339">
        <v>1891.8420800000001</v>
      </c>
      <c r="M951" s="339">
        <v>76.806259999999995</v>
      </c>
      <c r="N951" s="339">
        <v>1968.6483400000002</v>
      </c>
      <c r="O951" s="339">
        <v>4294.0690800000002</v>
      </c>
      <c r="P951" s="339">
        <v>19399.0399</v>
      </c>
      <c r="Q951" s="339">
        <v>0</v>
      </c>
      <c r="R951" s="340">
        <v>19399.0399</v>
      </c>
    </row>
    <row r="952" spans="1:18" s="315" customFormat="1" ht="13.5">
      <c r="A952" s="341"/>
      <c r="B952" s="341"/>
      <c r="C952" s="341"/>
      <c r="D952" s="336" t="s">
        <v>419</v>
      </c>
      <c r="E952" s="337">
        <v>289</v>
      </c>
      <c r="F952" s="338">
        <v>96.843630000000005</v>
      </c>
      <c r="G952" s="339">
        <v>0</v>
      </c>
      <c r="H952" s="339">
        <v>96.843630000000005</v>
      </c>
      <c r="I952" s="339">
        <v>244.93774999999999</v>
      </c>
      <c r="J952" s="339">
        <v>4.122E-2</v>
      </c>
      <c r="K952" s="339">
        <v>244.97897</v>
      </c>
      <c r="L952" s="339">
        <v>756.58796999999993</v>
      </c>
      <c r="M952" s="339">
        <v>0</v>
      </c>
      <c r="N952" s="339">
        <v>756.58796999999993</v>
      </c>
      <c r="O952" s="339">
        <v>1098.41057</v>
      </c>
      <c r="P952" s="339">
        <v>10143.654140000001</v>
      </c>
      <c r="Q952" s="339">
        <v>0</v>
      </c>
      <c r="R952" s="340">
        <v>10143.654140000001</v>
      </c>
    </row>
    <row r="953" spans="1:18" s="315" customFormat="1" ht="13.5">
      <c r="A953" s="341"/>
      <c r="B953" s="341"/>
      <c r="C953" s="336" t="s">
        <v>293</v>
      </c>
      <c r="D953" s="336" t="s">
        <v>294</v>
      </c>
      <c r="E953" s="337">
        <v>149</v>
      </c>
      <c r="F953" s="338">
        <v>0.14000000000000001</v>
      </c>
      <c r="G953" s="339">
        <v>0</v>
      </c>
      <c r="H953" s="339">
        <v>0.14000000000000001</v>
      </c>
      <c r="I953" s="339">
        <v>2691.47642</v>
      </c>
      <c r="J953" s="339">
        <v>65.527860000000004</v>
      </c>
      <c r="K953" s="339">
        <v>2757.0042799999997</v>
      </c>
      <c r="L953" s="339">
        <v>4864.1315500000001</v>
      </c>
      <c r="M953" s="339">
        <v>0</v>
      </c>
      <c r="N953" s="339">
        <v>4864.1315500000001</v>
      </c>
      <c r="O953" s="339">
        <v>7621.2758300000005</v>
      </c>
      <c r="P953" s="339">
        <v>66647.087899999999</v>
      </c>
      <c r="Q953" s="339">
        <v>0</v>
      </c>
      <c r="R953" s="340">
        <v>66647.087899999999</v>
      </c>
    </row>
    <row r="954" spans="1:18" s="315" customFormat="1" ht="13.5">
      <c r="A954" s="341"/>
      <c r="B954" s="341"/>
      <c r="C954" s="341"/>
      <c r="D954" s="336" t="s">
        <v>293</v>
      </c>
      <c r="E954" s="337">
        <v>164</v>
      </c>
      <c r="F954" s="338">
        <v>0</v>
      </c>
      <c r="G954" s="339">
        <v>0</v>
      </c>
      <c r="H954" s="339">
        <v>0</v>
      </c>
      <c r="I954" s="339">
        <v>572.21480000000008</v>
      </c>
      <c r="J954" s="339">
        <v>4.5700000000000005E-2</v>
      </c>
      <c r="K954" s="339">
        <v>572.26049999999998</v>
      </c>
      <c r="L954" s="339">
        <v>924.51671999999996</v>
      </c>
      <c r="M954" s="339">
        <v>0</v>
      </c>
      <c r="N954" s="339">
        <v>924.51671999999996</v>
      </c>
      <c r="O954" s="339">
        <v>1496.7772199999999</v>
      </c>
      <c r="P954" s="339">
        <v>19985.58138</v>
      </c>
      <c r="Q954" s="339">
        <v>0</v>
      </c>
      <c r="R954" s="340">
        <v>19985.58138</v>
      </c>
    </row>
    <row r="955" spans="1:18" s="315" customFormat="1" ht="13.5">
      <c r="A955" s="341"/>
      <c r="B955" s="341"/>
      <c r="C955" s="341"/>
      <c r="D955" s="336" t="s">
        <v>420</v>
      </c>
      <c r="E955" s="337">
        <v>203</v>
      </c>
      <c r="F955" s="338">
        <v>0</v>
      </c>
      <c r="G955" s="339">
        <v>0</v>
      </c>
      <c r="H955" s="339">
        <v>0</v>
      </c>
      <c r="I955" s="339">
        <v>36.126300000000001</v>
      </c>
      <c r="J955" s="339">
        <v>0</v>
      </c>
      <c r="K955" s="339">
        <v>36.126300000000001</v>
      </c>
      <c r="L955" s="339">
        <v>11.104419999999999</v>
      </c>
      <c r="M955" s="339">
        <v>0</v>
      </c>
      <c r="N955" s="339">
        <v>11.104419999999999</v>
      </c>
      <c r="O955" s="339">
        <v>47.230719999999998</v>
      </c>
      <c r="P955" s="339">
        <v>7262.5377500000004</v>
      </c>
      <c r="Q955" s="339">
        <v>0</v>
      </c>
      <c r="R955" s="340">
        <v>7262.5377500000004</v>
      </c>
    </row>
    <row r="956" spans="1:18" s="315" customFormat="1" ht="13.5">
      <c r="A956" s="341"/>
      <c r="B956" s="341"/>
      <c r="C956" s="336" t="s">
        <v>295</v>
      </c>
      <c r="D956" s="336" t="s">
        <v>295</v>
      </c>
      <c r="E956" s="337">
        <v>288</v>
      </c>
      <c r="F956" s="338">
        <v>1.1200000000000001E-3</v>
      </c>
      <c r="G956" s="339">
        <v>0</v>
      </c>
      <c r="H956" s="339">
        <v>1.1200000000000001E-3</v>
      </c>
      <c r="I956" s="339">
        <v>759.94075999999995</v>
      </c>
      <c r="J956" s="339">
        <v>4.3946899999999998</v>
      </c>
      <c r="K956" s="339">
        <v>764.33544999999992</v>
      </c>
      <c r="L956" s="339">
        <v>1024.5579700000001</v>
      </c>
      <c r="M956" s="339">
        <v>0</v>
      </c>
      <c r="N956" s="339">
        <v>1024.5579700000001</v>
      </c>
      <c r="O956" s="339">
        <v>1788.89454</v>
      </c>
      <c r="P956" s="339">
        <v>27160.39573</v>
      </c>
      <c r="Q956" s="339">
        <v>0</v>
      </c>
      <c r="R956" s="340">
        <v>27160.39573</v>
      </c>
    </row>
    <row r="957" spans="1:18" s="315" customFormat="1" ht="13.5">
      <c r="A957" s="341"/>
      <c r="B957" s="341"/>
      <c r="C957" s="341"/>
      <c r="D957" s="336" t="s">
        <v>421</v>
      </c>
      <c r="E957" s="337">
        <v>202</v>
      </c>
      <c r="F957" s="338">
        <v>0</v>
      </c>
      <c r="G957" s="339">
        <v>0</v>
      </c>
      <c r="H957" s="339">
        <v>0</v>
      </c>
      <c r="I957" s="339">
        <v>74.446079999999995</v>
      </c>
      <c r="J957" s="339">
        <v>6.5100000000000002E-3</v>
      </c>
      <c r="K957" s="339">
        <v>74.452590000000001</v>
      </c>
      <c r="L957" s="339">
        <v>1.3769999999999999E-2</v>
      </c>
      <c r="M957" s="339">
        <v>0</v>
      </c>
      <c r="N957" s="339">
        <v>1.3769999999999999E-2</v>
      </c>
      <c r="O957" s="339">
        <v>74.466359999999995</v>
      </c>
      <c r="P957" s="339">
        <v>4957.5800499999996</v>
      </c>
      <c r="Q957" s="339">
        <v>0</v>
      </c>
      <c r="R957" s="340">
        <v>4957.5800499999996</v>
      </c>
    </row>
    <row r="958" spans="1:18" s="315" customFormat="1" ht="13.5">
      <c r="A958" s="341"/>
      <c r="B958" s="341"/>
      <c r="C958" s="336" t="s">
        <v>21</v>
      </c>
      <c r="D958" s="336" t="s">
        <v>296</v>
      </c>
      <c r="E958" s="337">
        <v>97</v>
      </c>
      <c r="F958" s="338">
        <v>0.62746999999999997</v>
      </c>
      <c r="G958" s="339">
        <v>3.1E-4</v>
      </c>
      <c r="H958" s="339">
        <v>0.62778</v>
      </c>
      <c r="I958" s="339">
        <v>3396.4493199999997</v>
      </c>
      <c r="J958" s="339">
        <v>45.138930000000002</v>
      </c>
      <c r="K958" s="339">
        <v>3441.5882499999998</v>
      </c>
      <c r="L958" s="339">
        <v>9862.5655299999999</v>
      </c>
      <c r="M958" s="339">
        <v>76.832619999999991</v>
      </c>
      <c r="N958" s="339">
        <v>9939.3981500000009</v>
      </c>
      <c r="O958" s="339">
        <v>13381.61418</v>
      </c>
      <c r="P958" s="339">
        <v>81434.813219999996</v>
      </c>
      <c r="Q958" s="339">
        <v>0</v>
      </c>
      <c r="R958" s="340">
        <v>81434.813219999996</v>
      </c>
    </row>
    <row r="959" spans="1:18" s="315" customFormat="1" ht="13.5">
      <c r="A959" s="341"/>
      <c r="B959" s="341"/>
      <c r="C959" s="341"/>
      <c r="D959" s="336" t="s">
        <v>422</v>
      </c>
      <c r="E959" s="337">
        <v>187</v>
      </c>
      <c r="F959" s="338">
        <v>0</v>
      </c>
      <c r="G959" s="339">
        <v>0</v>
      </c>
      <c r="H959" s="339">
        <v>0</v>
      </c>
      <c r="I959" s="339">
        <v>340.66739000000001</v>
      </c>
      <c r="J959" s="339">
        <v>29.022349999999999</v>
      </c>
      <c r="K959" s="339">
        <v>369.68973999999997</v>
      </c>
      <c r="L959" s="339">
        <v>525.96362999999997</v>
      </c>
      <c r="M959" s="339">
        <v>0</v>
      </c>
      <c r="N959" s="339">
        <v>525.96362999999997</v>
      </c>
      <c r="O959" s="339">
        <v>895.65337</v>
      </c>
      <c r="P959" s="339">
        <v>21060.333480000001</v>
      </c>
      <c r="Q959" s="339">
        <v>0</v>
      </c>
      <c r="R959" s="340">
        <v>21060.333480000001</v>
      </c>
    </row>
    <row r="960" spans="1:18" s="315" customFormat="1" ht="13.5">
      <c r="A960" s="341"/>
      <c r="B960" s="341"/>
      <c r="C960" s="341"/>
      <c r="D960" s="336" t="s">
        <v>21</v>
      </c>
      <c r="E960" s="337">
        <v>42</v>
      </c>
      <c r="F960" s="338">
        <v>20.688740000000003</v>
      </c>
      <c r="G960" s="339">
        <v>0</v>
      </c>
      <c r="H960" s="339">
        <v>20.688740000000003</v>
      </c>
      <c r="I960" s="339">
        <v>4086.48722</v>
      </c>
      <c r="J960" s="339">
        <v>44.881480000000003</v>
      </c>
      <c r="K960" s="339">
        <v>4131.3687</v>
      </c>
      <c r="L960" s="339">
        <v>4802.1369500000001</v>
      </c>
      <c r="M960" s="339">
        <v>0</v>
      </c>
      <c r="N960" s="339">
        <v>4802.1369500000001</v>
      </c>
      <c r="O960" s="339">
        <v>8954.1943900000006</v>
      </c>
      <c r="P960" s="339">
        <v>142222.22580000001</v>
      </c>
      <c r="Q960" s="339">
        <v>0</v>
      </c>
      <c r="R960" s="340">
        <v>142222.22580000001</v>
      </c>
    </row>
    <row r="961" spans="1:18" s="315" customFormat="1" ht="13.5">
      <c r="A961" s="341"/>
      <c r="B961" s="341"/>
      <c r="C961" s="341"/>
      <c r="D961" s="341"/>
      <c r="E961" s="342">
        <v>360</v>
      </c>
      <c r="F961" s="343">
        <v>0</v>
      </c>
      <c r="G961" s="344">
        <v>0</v>
      </c>
      <c r="H961" s="344">
        <v>0</v>
      </c>
      <c r="I961" s="344">
        <v>2341.2727400000003</v>
      </c>
      <c r="J961" s="344">
        <v>9.0441099999999999</v>
      </c>
      <c r="K961" s="344">
        <v>2350.3168500000002</v>
      </c>
      <c r="L961" s="344">
        <v>1675.1092599999999</v>
      </c>
      <c r="M961" s="344">
        <v>0</v>
      </c>
      <c r="N961" s="344">
        <v>1675.1092599999999</v>
      </c>
      <c r="O961" s="344">
        <v>4025.4261099999999</v>
      </c>
      <c r="P961" s="344">
        <v>63675.271829999998</v>
      </c>
      <c r="Q961" s="344">
        <v>0</v>
      </c>
      <c r="R961" s="345">
        <v>63675.271829999998</v>
      </c>
    </row>
    <row r="962" spans="1:18" s="315" customFormat="1" ht="13.5">
      <c r="A962" s="341"/>
      <c r="B962" s="341"/>
      <c r="C962" s="341"/>
      <c r="D962" s="336" t="s">
        <v>297</v>
      </c>
      <c r="E962" s="337">
        <v>188</v>
      </c>
      <c r="F962" s="338">
        <v>0</v>
      </c>
      <c r="G962" s="339">
        <v>0</v>
      </c>
      <c r="H962" s="339">
        <v>0</v>
      </c>
      <c r="I962" s="339">
        <v>514.55452000000002</v>
      </c>
      <c r="J962" s="339">
        <v>2.7302600000000004</v>
      </c>
      <c r="K962" s="339">
        <v>517.28478000000007</v>
      </c>
      <c r="L962" s="339">
        <v>2034.3538500000002</v>
      </c>
      <c r="M962" s="339">
        <v>0</v>
      </c>
      <c r="N962" s="339">
        <v>2034.3538500000002</v>
      </c>
      <c r="O962" s="339">
        <v>2551.6386299999999</v>
      </c>
      <c r="P962" s="339">
        <v>50228.670969999999</v>
      </c>
      <c r="Q962" s="339">
        <v>0</v>
      </c>
      <c r="R962" s="340">
        <v>50228.670969999999</v>
      </c>
    </row>
    <row r="963" spans="1:18" s="315" customFormat="1" ht="13.5">
      <c r="A963" s="341"/>
      <c r="B963" s="341"/>
      <c r="C963" s="336" t="s">
        <v>298</v>
      </c>
      <c r="D963" s="336" t="s">
        <v>298</v>
      </c>
      <c r="E963" s="337">
        <v>218</v>
      </c>
      <c r="F963" s="338">
        <v>0</v>
      </c>
      <c r="G963" s="339">
        <v>0</v>
      </c>
      <c r="H963" s="339">
        <v>0</v>
      </c>
      <c r="I963" s="339">
        <v>827.09329000000002</v>
      </c>
      <c r="J963" s="339">
        <v>3.4064800000000002</v>
      </c>
      <c r="K963" s="339">
        <v>830.49977000000001</v>
      </c>
      <c r="L963" s="339">
        <v>1144.6253700000002</v>
      </c>
      <c r="M963" s="339">
        <v>0</v>
      </c>
      <c r="N963" s="339">
        <v>1144.6253700000002</v>
      </c>
      <c r="O963" s="339">
        <v>1975.1251399999999</v>
      </c>
      <c r="P963" s="339">
        <v>37246.876509999995</v>
      </c>
      <c r="Q963" s="339">
        <v>0</v>
      </c>
      <c r="R963" s="340">
        <v>37246.876509999995</v>
      </c>
    </row>
    <row r="964" spans="1:18" s="315" customFormat="1" ht="13.5">
      <c r="A964" s="341"/>
      <c r="B964" s="341"/>
      <c r="C964" s="336" t="s">
        <v>299</v>
      </c>
      <c r="D964" s="336" t="s">
        <v>299</v>
      </c>
      <c r="E964" s="337">
        <v>96</v>
      </c>
      <c r="F964" s="338">
        <v>6.1270000000000005E-2</v>
      </c>
      <c r="G964" s="339">
        <v>0</v>
      </c>
      <c r="H964" s="339">
        <v>6.1270000000000005E-2</v>
      </c>
      <c r="I964" s="339">
        <v>1628.0616499999999</v>
      </c>
      <c r="J964" s="339">
        <v>40.958040000000004</v>
      </c>
      <c r="K964" s="339">
        <v>1669.0196899999999</v>
      </c>
      <c r="L964" s="339">
        <v>2424.8986</v>
      </c>
      <c r="M964" s="339">
        <v>0</v>
      </c>
      <c r="N964" s="339">
        <v>2424.8986</v>
      </c>
      <c r="O964" s="339">
        <v>4093.9795600000002</v>
      </c>
      <c r="P964" s="339">
        <v>50451.078270000005</v>
      </c>
      <c r="Q964" s="339">
        <v>0</v>
      </c>
      <c r="R964" s="340">
        <v>50451.078270000005</v>
      </c>
    </row>
    <row r="965" spans="1:18" s="315" customFormat="1" ht="13.5">
      <c r="A965" s="341"/>
      <c r="B965" s="341"/>
      <c r="C965" s="341"/>
      <c r="D965" s="341"/>
      <c r="E965" s="342">
        <v>222</v>
      </c>
      <c r="F965" s="343">
        <v>1.8600000000000001E-3</v>
      </c>
      <c r="G965" s="344">
        <v>0</v>
      </c>
      <c r="H965" s="344">
        <v>1.8600000000000001E-3</v>
      </c>
      <c r="I965" s="344">
        <v>1268.7925299999999</v>
      </c>
      <c r="J965" s="344">
        <v>0.29896</v>
      </c>
      <c r="K965" s="344">
        <v>1269.09149</v>
      </c>
      <c r="L965" s="344">
        <v>2599.5024399999998</v>
      </c>
      <c r="M965" s="344">
        <v>0</v>
      </c>
      <c r="N965" s="344">
        <v>2599.5024399999998</v>
      </c>
      <c r="O965" s="344">
        <v>3868.5957899999999</v>
      </c>
      <c r="P965" s="344">
        <v>54699.205580000002</v>
      </c>
      <c r="Q965" s="344">
        <v>0</v>
      </c>
      <c r="R965" s="345">
        <v>54699.205580000002</v>
      </c>
    </row>
    <row r="966" spans="1:18" s="315" customFormat="1" ht="13.5">
      <c r="A966" s="341"/>
      <c r="B966" s="341"/>
      <c r="C966" s="341"/>
      <c r="D966" s="336" t="s">
        <v>423</v>
      </c>
      <c r="E966" s="337">
        <v>310</v>
      </c>
      <c r="F966" s="338">
        <v>0</v>
      </c>
      <c r="G966" s="339">
        <v>0</v>
      </c>
      <c r="H966" s="339">
        <v>0</v>
      </c>
      <c r="I966" s="339">
        <v>567.41269999999997</v>
      </c>
      <c r="J966" s="339">
        <v>13.023219999999998</v>
      </c>
      <c r="K966" s="339">
        <v>580.43592000000001</v>
      </c>
      <c r="L966" s="339">
        <v>542.5548</v>
      </c>
      <c r="M966" s="339">
        <v>0</v>
      </c>
      <c r="N966" s="339">
        <v>542.5548</v>
      </c>
      <c r="O966" s="339">
        <v>1122.99072</v>
      </c>
      <c r="P966" s="339">
        <v>14820.54556</v>
      </c>
      <c r="Q966" s="339">
        <v>0</v>
      </c>
      <c r="R966" s="340">
        <v>14820.54556</v>
      </c>
    </row>
    <row r="967" spans="1:18" s="315" customFormat="1" ht="13.5">
      <c r="A967" s="341"/>
      <c r="B967" s="341"/>
      <c r="C967" s="336" t="s">
        <v>300</v>
      </c>
      <c r="D967" s="336" t="s">
        <v>424</v>
      </c>
      <c r="E967" s="337">
        <v>309</v>
      </c>
      <c r="F967" s="338">
        <v>0</v>
      </c>
      <c r="G967" s="339">
        <v>0</v>
      </c>
      <c r="H967" s="339">
        <v>0</v>
      </c>
      <c r="I967" s="339">
        <v>877.88932</v>
      </c>
      <c r="J967" s="339">
        <v>84.298210000000012</v>
      </c>
      <c r="K967" s="339">
        <v>962.18753000000004</v>
      </c>
      <c r="L967" s="339">
        <v>588.15920999999992</v>
      </c>
      <c r="M967" s="339">
        <v>0</v>
      </c>
      <c r="N967" s="339">
        <v>588.15920999999992</v>
      </c>
      <c r="O967" s="339">
        <v>1550.34674</v>
      </c>
      <c r="P967" s="339">
        <v>19867.046899999998</v>
      </c>
      <c r="Q967" s="339">
        <v>0</v>
      </c>
      <c r="R967" s="340">
        <v>19867.046899999998</v>
      </c>
    </row>
    <row r="968" spans="1:18" s="315" customFormat="1" ht="13.5">
      <c r="A968" s="341"/>
      <c r="B968" s="341"/>
      <c r="C968" s="341"/>
      <c r="D968" s="336" t="s">
        <v>301</v>
      </c>
      <c r="E968" s="337">
        <v>109</v>
      </c>
      <c r="F968" s="338">
        <v>2.8900000000000002E-3</v>
      </c>
      <c r="G968" s="339">
        <v>0</v>
      </c>
      <c r="H968" s="339">
        <v>2.8900000000000002E-3</v>
      </c>
      <c r="I968" s="339">
        <v>626.64330000000007</v>
      </c>
      <c r="J968" s="339">
        <v>13.32536</v>
      </c>
      <c r="K968" s="339">
        <v>639.96866</v>
      </c>
      <c r="L968" s="339">
        <v>1789.14012</v>
      </c>
      <c r="M968" s="339">
        <v>30.789750000000002</v>
      </c>
      <c r="N968" s="339">
        <v>1819.9298700000002</v>
      </c>
      <c r="O968" s="339">
        <v>2459.9014200000001</v>
      </c>
      <c r="P968" s="339">
        <v>14394.72147</v>
      </c>
      <c r="Q968" s="339">
        <v>0</v>
      </c>
      <c r="R968" s="340">
        <v>14394.72147</v>
      </c>
    </row>
    <row r="969" spans="1:18" s="315" customFormat="1" ht="13.5">
      <c r="A969" s="341"/>
      <c r="B969" s="336" t="s">
        <v>22</v>
      </c>
      <c r="C969" s="336" t="s">
        <v>425</v>
      </c>
      <c r="D969" s="336" t="s">
        <v>426</v>
      </c>
      <c r="E969" s="337">
        <v>166</v>
      </c>
      <c r="F969" s="338">
        <v>0</v>
      </c>
      <c r="G969" s="339">
        <v>0</v>
      </c>
      <c r="H969" s="339">
        <v>0</v>
      </c>
      <c r="I969" s="339">
        <v>884.15863999999999</v>
      </c>
      <c r="J969" s="339">
        <v>368.35240000000005</v>
      </c>
      <c r="K969" s="339">
        <v>1252.5110400000001</v>
      </c>
      <c r="L969" s="339">
        <v>920.78406000000007</v>
      </c>
      <c r="M969" s="339">
        <v>122.49481</v>
      </c>
      <c r="N969" s="339">
        <v>1043.2788700000001</v>
      </c>
      <c r="O969" s="339">
        <v>2295.78991</v>
      </c>
      <c r="P969" s="339">
        <v>25849.41332</v>
      </c>
      <c r="Q969" s="339">
        <v>0</v>
      </c>
      <c r="R969" s="340">
        <v>25849.41332</v>
      </c>
    </row>
    <row r="970" spans="1:18" s="315" customFormat="1" ht="13.5">
      <c r="A970" s="341"/>
      <c r="B970" s="341"/>
      <c r="C970" s="341"/>
      <c r="D970" s="336" t="s">
        <v>427</v>
      </c>
      <c r="E970" s="337">
        <v>204</v>
      </c>
      <c r="F970" s="338">
        <v>0</v>
      </c>
      <c r="G970" s="339">
        <v>0</v>
      </c>
      <c r="H970" s="339">
        <v>0</v>
      </c>
      <c r="I970" s="339">
        <v>358.27132</v>
      </c>
      <c r="J970" s="339">
        <v>38.659419999999997</v>
      </c>
      <c r="K970" s="339">
        <v>396.93074000000001</v>
      </c>
      <c r="L970" s="339">
        <v>636.22546999999997</v>
      </c>
      <c r="M970" s="339">
        <v>0</v>
      </c>
      <c r="N970" s="339">
        <v>636.22546999999997</v>
      </c>
      <c r="O970" s="339">
        <v>1033.1562099999999</v>
      </c>
      <c r="P970" s="339">
        <v>18383.021829999998</v>
      </c>
      <c r="Q970" s="339">
        <v>0</v>
      </c>
      <c r="R970" s="340">
        <v>18383.021829999998</v>
      </c>
    </row>
    <row r="971" spans="1:18" s="315" customFormat="1" ht="13.5">
      <c r="A971" s="341"/>
      <c r="B971" s="341"/>
      <c r="C971" s="336" t="s">
        <v>428</v>
      </c>
      <c r="D971" s="336" t="s">
        <v>429</v>
      </c>
      <c r="E971" s="337">
        <v>282</v>
      </c>
      <c r="F971" s="338">
        <v>0</v>
      </c>
      <c r="G971" s="339">
        <v>0</v>
      </c>
      <c r="H971" s="339">
        <v>0</v>
      </c>
      <c r="I971" s="339">
        <v>1001.93945</v>
      </c>
      <c r="J971" s="339">
        <v>94.759990000000002</v>
      </c>
      <c r="K971" s="339">
        <v>1096.6994399999999</v>
      </c>
      <c r="L971" s="339">
        <v>1370.9999700000001</v>
      </c>
      <c r="M971" s="339">
        <v>0</v>
      </c>
      <c r="N971" s="339">
        <v>1370.9999700000001</v>
      </c>
      <c r="O971" s="339">
        <v>2467.6994100000002</v>
      </c>
      <c r="P971" s="339">
        <v>39716.039619999996</v>
      </c>
      <c r="Q971" s="339">
        <v>38.91189</v>
      </c>
      <c r="R971" s="340">
        <v>39754.951509999999</v>
      </c>
    </row>
    <row r="972" spans="1:18" s="315" customFormat="1" ht="13.5">
      <c r="A972" s="341"/>
      <c r="B972" s="341"/>
      <c r="C972" s="336" t="s">
        <v>22</v>
      </c>
      <c r="D972" s="336" t="s">
        <v>22</v>
      </c>
      <c r="E972" s="337">
        <v>145</v>
      </c>
      <c r="F972" s="338">
        <v>0</v>
      </c>
      <c r="G972" s="339">
        <v>0</v>
      </c>
      <c r="H972" s="339">
        <v>0</v>
      </c>
      <c r="I972" s="339">
        <v>4308.7509500000006</v>
      </c>
      <c r="J972" s="339">
        <v>981.77862000000005</v>
      </c>
      <c r="K972" s="339">
        <v>5290.5295700000006</v>
      </c>
      <c r="L972" s="339">
        <v>15976.99172</v>
      </c>
      <c r="M972" s="339">
        <v>591.83398</v>
      </c>
      <c r="N972" s="339">
        <v>16568.825699999998</v>
      </c>
      <c r="O972" s="339">
        <v>21859.35527</v>
      </c>
      <c r="P972" s="339">
        <v>56260.209579999995</v>
      </c>
      <c r="Q972" s="339">
        <v>0</v>
      </c>
      <c r="R972" s="340">
        <v>56260.209579999995</v>
      </c>
    </row>
    <row r="973" spans="1:18" s="315" customFormat="1" ht="13.5">
      <c r="A973" s="341"/>
      <c r="B973" s="341"/>
      <c r="C973" s="341"/>
      <c r="D973" s="341"/>
      <c r="E973" s="342">
        <v>182</v>
      </c>
      <c r="F973" s="343">
        <v>0</v>
      </c>
      <c r="G973" s="344">
        <v>0</v>
      </c>
      <c r="H973" s="344">
        <v>0</v>
      </c>
      <c r="I973" s="344">
        <v>2055.3786599999999</v>
      </c>
      <c r="J973" s="344">
        <v>42.845260000000003</v>
      </c>
      <c r="K973" s="344">
        <v>2098.2239199999999</v>
      </c>
      <c r="L973" s="344">
        <v>4183.1507300000003</v>
      </c>
      <c r="M973" s="344">
        <v>288.83284999999995</v>
      </c>
      <c r="N973" s="344">
        <v>4471.9835800000001</v>
      </c>
      <c r="O973" s="344">
        <v>6570.2075000000004</v>
      </c>
      <c r="P973" s="344">
        <v>50150.959280000003</v>
      </c>
      <c r="Q973" s="344">
        <v>0</v>
      </c>
      <c r="R973" s="345">
        <v>50150.959280000003</v>
      </c>
    </row>
    <row r="974" spans="1:18" s="315" customFormat="1" ht="13.5">
      <c r="A974" s="341"/>
      <c r="B974" s="341"/>
      <c r="C974" s="341"/>
      <c r="D974" s="341"/>
      <c r="E974" s="342">
        <v>279</v>
      </c>
      <c r="F974" s="343">
        <v>0</v>
      </c>
      <c r="G974" s="344">
        <v>0</v>
      </c>
      <c r="H974" s="344">
        <v>0</v>
      </c>
      <c r="I974" s="344">
        <v>1343.2201299999999</v>
      </c>
      <c r="J974" s="344">
        <v>505.80158</v>
      </c>
      <c r="K974" s="344">
        <v>1849.02171</v>
      </c>
      <c r="L974" s="344">
        <v>2795.8012400000002</v>
      </c>
      <c r="M974" s="344">
        <v>0</v>
      </c>
      <c r="N974" s="344">
        <v>2795.8012400000002</v>
      </c>
      <c r="O974" s="344">
        <v>4644.8229499999998</v>
      </c>
      <c r="P974" s="344">
        <v>57614.696499999998</v>
      </c>
      <c r="Q974" s="344">
        <v>0</v>
      </c>
      <c r="R974" s="345">
        <v>57614.696499999998</v>
      </c>
    </row>
    <row r="975" spans="1:18" s="315" customFormat="1" ht="13.5">
      <c r="A975" s="341"/>
      <c r="B975" s="341"/>
      <c r="C975" s="341"/>
      <c r="D975" s="336" t="s">
        <v>430</v>
      </c>
      <c r="E975" s="337">
        <v>321</v>
      </c>
      <c r="F975" s="338">
        <v>0</v>
      </c>
      <c r="G975" s="339">
        <v>0</v>
      </c>
      <c r="H975" s="339">
        <v>0</v>
      </c>
      <c r="I975" s="339">
        <v>287.77085</v>
      </c>
      <c r="J975" s="339">
        <v>7.9459999999999989E-2</v>
      </c>
      <c r="K975" s="339">
        <v>287.85030999999998</v>
      </c>
      <c r="L975" s="339">
        <v>620.19732999999997</v>
      </c>
      <c r="M975" s="339">
        <v>0</v>
      </c>
      <c r="N975" s="339">
        <v>620.19732999999997</v>
      </c>
      <c r="O975" s="339">
        <v>908.04764</v>
      </c>
      <c r="P975" s="339">
        <v>16964.03859</v>
      </c>
      <c r="Q975" s="339">
        <v>0</v>
      </c>
      <c r="R975" s="340">
        <v>16964.03859</v>
      </c>
    </row>
    <row r="976" spans="1:18" s="315" customFormat="1" ht="13.5">
      <c r="A976" s="341"/>
      <c r="B976" s="341"/>
      <c r="C976" s="336" t="s">
        <v>302</v>
      </c>
      <c r="D976" s="336" t="s">
        <v>303</v>
      </c>
      <c r="E976" s="337">
        <v>50</v>
      </c>
      <c r="F976" s="338">
        <v>0.98316999999999999</v>
      </c>
      <c r="G976" s="339">
        <v>0</v>
      </c>
      <c r="H976" s="339">
        <v>0.98316999999999999</v>
      </c>
      <c r="I976" s="339">
        <v>2812.9776000000002</v>
      </c>
      <c r="J976" s="339">
        <v>237.24487999999999</v>
      </c>
      <c r="K976" s="339">
        <v>3050.2224799999999</v>
      </c>
      <c r="L976" s="339">
        <v>5992.5582800000002</v>
      </c>
      <c r="M976" s="339">
        <v>164.93201999999999</v>
      </c>
      <c r="N976" s="339">
        <v>6157.4902999999995</v>
      </c>
      <c r="O976" s="339">
        <v>9208.6959499999994</v>
      </c>
      <c r="P976" s="339">
        <v>66396.919959999999</v>
      </c>
      <c r="Q976" s="339">
        <v>0</v>
      </c>
      <c r="R976" s="340">
        <v>66396.919959999999</v>
      </c>
    </row>
    <row r="977" spans="1:18" s="315" customFormat="1" ht="13.5">
      <c r="A977" s="341"/>
      <c r="B977" s="341"/>
      <c r="C977" s="341"/>
      <c r="D977" s="341"/>
      <c r="E977" s="342">
        <v>181</v>
      </c>
      <c r="F977" s="343">
        <v>18.137460000000001</v>
      </c>
      <c r="G977" s="344">
        <v>0</v>
      </c>
      <c r="H977" s="344">
        <v>18.137460000000001</v>
      </c>
      <c r="I977" s="344">
        <v>1423.57248</v>
      </c>
      <c r="J977" s="344">
        <v>3.0680800000000001</v>
      </c>
      <c r="K977" s="344">
        <v>1426.6405600000001</v>
      </c>
      <c r="L977" s="344">
        <v>2528.0647400000003</v>
      </c>
      <c r="M977" s="344">
        <v>12.56851</v>
      </c>
      <c r="N977" s="344">
        <v>2540.6332499999999</v>
      </c>
      <c r="O977" s="344">
        <v>3985.4112700000001</v>
      </c>
      <c r="P977" s="344">
        <v>54898.8122</v>
      </c>
      <c r="Q977" s="344">
        <v>0</v>
      </c>
      <c r="R977" s="345">
        <v>54898.8122</v>
      </c>
    </row>
    <row r="978" spans="1:18" s="315" customFormat="1" ht="13.5">
      <c r="A978" s="341"/>
      <c r="B978" s="341"/>
      <c r="C978" s="341"/>
      <c r="D978" s="341"/>
      <c r="E978" s="342">
        <v>224</v>
      </c>
      <c r="F978" s="343">
        <v>3.3399999999999997E-3</v>
      </c>
      <c r="G978" s="344">
        <v>0</v>
      </c>
      <c r="H978" s="344">
        <v>3.3399999999999997E-3</v>
      </c>
      <c r="I978" s="344">
        <v>2630.8486800000001</v>
      </c>
      <c r="J978" s="344">
        <v>143.31393</v>
      </c>
      <c r="K978" s="344">
        <v>2774.1626099999999</v>
      </c>
      <c r="L978" s="344">
        <v>3034.0558700000001</v>
      </c>
      <c r="M978" s="344">
        <v>187.71899999999999</v>
      </c>
      <c r="N978" s="344">
        <v>3221.7748700000002</v>
      </c>
      <c r="O978" s="344">
        <v>5995.9408200000007</v>
      </c>
      <c r="P978" s="344">
        <v>65203.030479999994</v>
      </c>
      <c r="Q978" s="344">
        <v>0</v>
      </c>
      <c r="R978" s="345">
        <v>65203.030479999994</v>
      </c>
    </row>
    <row r="979" spans="1:18" s="315" customFormat="1" ht="13.5">
      <c r="A979" s="341"/>
      <c r="B979" s="341"/>
      <c r="C979" s="341"/>
      <c r="D979" s="341"/>
      <c r="E979" s="342">
        <v>348</v>
      </c>
      <c r="F979" s="343">
        <v>8.539999999999999E-3</v>
      </c>
      <c r="G979" s="344">
        <v>0</v>
      </c>
      <c r="H979" s="344">
        <v>8.539999999999999E-3</v>
      </c>
      <c r="I979" s="344">
        <v>1134.14894</v>
      </c>
      <c r="J979" s="344">
        <v>107.38605</v>
      </c>
      <c r="K979" s="344">
        <v>1241.5349899999999</v>
      </c>
      <c r="L979" s="344">
        <v>1760.52124</v>
      </c>
      <c r="M979" s="344">
        <v>0</v>
      </c>
      <c r="N979" s="344">
        <v>1760.52124</v>
      </c>
      <c r="O979" s="344">
        <v>3002.06477</v>
      </c>
      <c r="P979" s="344">
        <v>34944.843549999998</v>
      </c>
      <c r="Q979" s="344">
        <v>0</v>
      </c>
      <c r="R979" s="345">
        <v>34944.843549999998</v>
      </c>
    </row>
    <row r="980" spans="1:18" s="315" customFormat="1" ht="13.5">
      <c r="A980" s="341"/>
      <c r="B980" s="341"/>
      <c r="C980" s="341"/>
      <c r="D980" s="341"/>
      <c r="E980" s="342">
        <v>329</v>
      </c>
      <c r="F980" s="343">
        <v>2.3120000000000002E-2</v>
      </c>
      <c r="G980" s="344">
        <v>0</v>
      </c>
      <c r="H980" s="344">
        <v>2.3120000000000002E-2</v>
      </c>
      <c r="I980" s="344">
        <v>1600.5951299999999</v>
      </c>
      <c r="J980" s="344">
        <v>73.273669999999996</v>
      </c>
      <c r="K980" s="344">
        <v>1673.8688</v>
      </c>
      <c r="L980" s="344">
        <v>1445.2594299999998</v>
      </c>
      <c r="M980" s="344">
        <v>0</v>
      </c>
      <c r="N980" s="344">
        <v>1445.2594299999998</v>
      </c>
      <c r="O980" s="344">
        <v>3119.1513500000001</v>
      </c>
      <c r="P980" s="344">
        <v>58336.577649999999</v>
      </c>
      <c r="Q980" s="344">
        <v>0</v>
      </c>
      <c r="R980" s="345">
        <v>58336.577649999999</v>
      </c>
    </row>
    <row r="981" spans="1:18" s="315" customFormat="1" ht="13.5">
      <c r="A981" s="341"/>
      <c r="B981" s="341"/>
      <c r="C981" s="341"/>
      <c r="D981" s="341"/>
      <c r="E981" s="342">
        <v>333</v>
      </c>
      <c r="F981" s="343">
        <v>0</v>
      </c>
      <c r="G981" s="344">
        <v>0</v>
      </c>
      <c r="H981" s="344">
        <v>0</v>
      </c>
      <c r="I981" s="344">
        <v>1924.0748999999998</v>
      </c>
      <c r="J981" s="344">
        <v>55.298650000000002</v>
      </c>
      <c r="K981" s="344">
        <v>1979.37355</v>
      </c>
      <c r="L981" s="344">
        <v>1303.16301</v>
      </c>
      <c r="M981" s="344">
        <v>0</v>
      </c>
      <c r="N981" s="344">
        <v>1303.16301</v>
      </c>
      <c r="O981" s="344">
        <v>3282.53656</v>
      </c>
      <c r="P981" s="344">
        <v>55555.388930000001</v>
      </c>
      <c r="Q981" s="344">
        <v>0</v>
      </c>
      <c r="R981" s="345">
        <v>55555.388930000001</v>
      </c>
    </row>
    <row r="982" spans="1:18" s="315" customFormat="1" ht="13.5">
      <c r="A982" s="341"/>
      <c r="B982" s="341"/>
      <c r="C982" s="336" t="s">
        <v>431</v>
      </c>
      <c r="D982" s="336" t="s">
        <v>431</v>
      </c>
      <c r="E982" s="337">
        <v>162</v>
      </c>
      <c r="F982" s="338">
        <v>0</v>
      </c>
      <c r="G982" s="339">
        <v>0</v>
      </c>
      <c r="H982" s="339">
        <v>0</v>
      </c>
      <c r="I982" s="339">
        <v>1078.4639199999999</v>
      </c>
      <c r="J982" s="339">
        <v>153.17058</v>
      </c>
      <c r="K982" s="339">
        <v>1231.6344999999999</v>
      </c>
      <c r="L982" s="339">
        <v>1240.4517599999999</v>
      </c>
      <c r="M982" s="339">
        <v>38.31</v>
      </c>
      <c r="N982" s="339">
        <v>1278.7617600000001</v>
      </c>
      <c r="O982" s="339">
        <v>2510.39626</v>
      </c>
      <c r="P982" s="339">
        <v>31515.715319999999</v>
      </c>
      <c r="Q982" s="339">
        <v>0</v>
      </c>
      <c r="R982" s="340">
        <v>31515.715319999999</v>
      </c>
    </row>
    <row r="983" spans="1:18" s="315" customFormat="1" ht="13.5">
      <c r="A983" s="341"/>
      <c r="B983" s="341"/>
      <c r="C983" s="336" t="s">
        <v>432</v>
      </c>
      <c r="D983" s="336" t="s">
        <v>433</v>
      </c>
      <c r="E983" s="337">
        <v>226</v>
      </c>
      <c r="F983" s="338">
        <v>0</v>
      </c>
      <c r="G983" s="339">
        <v>0</v>
      </c>
      <c r="H983" s="339">
        <v>0</v>
      </c>
      <c r="I983" s="339">
        <v>829.23072000000002</v>
      </c>
      <c r="J983" s="339">
        <v>0.46239999999999998</v>
      </c>
      <c r="K983" s="339">
        <v>829.69312000000002</v>
      </c>
      <c r="L983" s="339">
        <v>538.12993999999992</v>
      </c>
      <c r="M983" s="339">
        <v>0</v>
      </c>
      <c r="N983" s="339">
        <v>538.12993999999992</v>
      </c>
      <c r="O983" s="339">
        <v>1367.8230600000002</v>
      </c>
      <c r="P983" s="339">
        <v>23207.061699999998</v>
      </c>
      <c r="Q983" s="339">
        <v>0</v>
      </c>
      <c r="R983" s="340">
        <v>23207.061699999998</v>
      </c>
    </row>
    <row r="984" spans="1:18" s="315" customFormat="1" ht="13.5">
      <c r="A984" s="341"/>
      <c r="B984" s="341"/>
      <c r="C984" s="336" t="s">
        <v>434</v>
      </c>
      <c r="D984" s="336" t="s">
        <v>434</v>
      </c>
      <c r="E984" s="337">
        <v>227</v>
      </c>
      <c r="F984" s="338">
        <v>0</v>
      </c>
      <c r="G984" s="339">
        <v>0</v>
      </c>
      <c r="H984" s="339">
        <v>0</v>
      </c>
      <c r="I984" s="339">
        <v>512.51471000000004</v>
      </c>
      <c r="J984" s="339">
        <v>7.2851000000000008</v>
      </c>
      <c r="K984" s="339">
        <v>519.79980999999998</v>
      </c>
      <c r="L984" s="339">
        <v>623.15644999999995</v>
      </c>
      <c r="M984" s="339">
        <v>0</v>
      </c>
      <c r="N984" s="339">
        <v>623.15644999999995</v>
      </c>
      <c r="O984" s="339">
        <v>1142.9562599999999</v>
      </c>
      <c r="P984" s="339">
        <v>18644.748090000001</v>
      </c>
      <c r="Q984" s="339">
        <v>0</v>
      </c>
      <c r="R984" s="340">
        <v>18644.748090000001</v>
      </c>
    </row>
    <row r="985" spans="1:18" s="315" customFormat="1" ht="13.5">
      <c r="A985" s="341"/>
      <c r="B985" s="341"/>
      <c r="C985" s="336" t="s">
        <v>435</v>
      </c>
      <c r="D985" s="336" t="s">
        <v>435</v>
      </c>
      <c r="E985" s="337">
        <v>396</v>
      </c>
      <c r="F985" s="338">
        <v>0</v>
      </c>
      <c r="G985" s="339">
        <v>0</v>
      </c>
      <c r="H985" s="339">
        <v>0</v>
      </c>
      <c r="I985" s="339">
        <v>839.65674999999999</v>
      </c>
      <c r="J985" s="339">
        <v>4.888E-2</v>
      </c>
      <c r="K985" s="339">
        <v>839.70563000000004</v>
      </c>
      <c r="L985" s="339">
        <v>747.14624000000003</v>
      </c>
      <c r="M985" s="339">
        <v>0</v>
      </c>
      <c r="N985" s="339">
        <v>747.14624000000003</v>
      </c>
      <c r="O985" s="339">
        <v>1586.8518700000002</v>
      </c>
      <c r="P985" s="339">
        <v>17892.261200000001</v>
      </c>
      <c r="Q985" s="339">
        <v>0</v>
      </c>
      <c r="R985" s="340">
        <v>17892.261200000001</v>
      </c>
    </row>
    <row r="986" spans="1:18" s="315" customFormat="1" ht="13.5">
      <c r="A986" s="341"/>
      <c r="B986" s="341"/>
      <c r="C986" s="336" t="s">
        <v>436</v>
      </c>
      <c r="D986" s="336" t="s">
        <v>437</v>
      </c>
      <c r="E986" s="337">
        <v>408</v>
      </c>
      <c r="F986" s="338">
        <v>0</v>
      </c>
      <c r="G986" s="339">
        <v>0</v>
      </c>
      <c r="H986" s="339">
        <v>0</v>
      </c>
      <c r="I986" s="339">
        <v>810.29332999999997</v>
      </c>
      <c r="J986" s="339">
        <v>0.31563000000000002</v>
      </c>
      <c r="K986" s="339">
        <v>810.60895999999991</v>
      </c>
      <c r="L986" s="339">
        <v>997.95730000000003</v>
      </c>
      <c r="M986" s="339">
        <v>39.092440000000003</v>
      </c>
      <c r="N986" s="339">
        <v>1037.0497399999999</v>
      </c>
      <c r="O986" s="339">
        <v>1847.6587</v>
      </c>
      <c r="P986" s="339">
        <v>19919.383129999998</v>
      </c>
      <c r="Q986" s="339">
        <v>0</v>
      </c>
      <c r="R986" s="340">
        <v>19919.383129999998</v>
      </c>
    </row>
    <row r="987" spans="1:18" s="315" customFormat="1" ht="13.5">
      <c r="A987" s="341"/>
      <c r="B987" s="336" t="s">
        <v>304</v>
      </c>
      <c r="C987" s="336" t="s">
        <v>305</v>
      </c>
      <c r="D987" s="336" t="s">
        <v>306</v>
      </c>
      <c r="E987" s="337">
        <v>356</v>
      </c>
      <c r="F987" s="338">
        <v>0</v>
      </c>
      <c r="G987" s="339">
        <v>0</v>
      </c>
      <c r="H987" s="339">
        <v>0</v>
      </c>
      <c r="I987" s="339">
        <v>1688.1164199999998</v>
      </c>
      <c r="J987" s="339">
        <v>31.456679999999999</v>
      </c>
      <c r="K987" s="339">
        <v>1719.5731000000001</v>
      </c>
      <c r="L987" s="339">
        <v>1059.9874199999999</v>
      </c>
      <c r="M987" s="339">
        <v>0</v>
      </c>
      <c r="N987" s="339">
        <v>1059.9874199999999</v>
      </c>
      <c r="O987" s="339">
        <v>2779.56052</v>
      </c>
      <c r="P987" s="339">
        <v>28480.879250000002</v>
      </c>
      <c r="Q987" s="339">
        <v>0</v>
      </c>
      <c r="R987" s="340">
        <v>28480.879250000002</v>
      </c>
    </row>
    <row r="988" spans="1:18" s="315" customFormat="1" ht="13.5">
      <c r="A988" s="341"/>
      <c r="B988" s="341"/>
      <c r="C988" s="336" t="s">
        <v>307</v>
      </c>
      <c r="D988" s="336" t="s">
        <v>307</v>
      </c>
      <c r="E988" s="337">
        <v>78</v>
      </c>
      <c r="F988" s="338">
        <v>0.36708999999999997</v>
      </c>
      <c r="G988" s="339">
        <v>0</v>
      </c>
      <c r="H988" s="339">
        <v>0.36708999999999997</v>
      </c>
      <c r="I988" s="339">
        <v>2132.6017900000002</v>
      </c>
      <c r="J988" s="339">
        <v>1.20903</v>
      </c>
      <c r="K988" s="339">
        <v>2133.8108199999997</v>
      </c>
      <c r="L988" s="339">
        <v>2807.9805299999998</v>
      </c>
      <c r="M988" s="339">
        <v>0</v>
      </c>
      <c r="N988" s="339">
        <v>2807.9805299999998</v>
      </c>
      <c r="O988" s="339">
        <v>4942.1584400000002</v>
      </c>
      <c r="P988" s="339">
        <v>44790.535880000003</v>
      </c>
      <c r="Q988" s="339">
        <v>0</v>
      </c>
      <c r="R988" s="340">
        <v>44790.535880000003</v>
      </c>
    </row>
    <row r="989" spans="1:18" s="315" customFormat="1" ht="13.5">
      <c r="A989" s="341"/>
      <c r="B989" s="341"/>
      <c r="C989" s="336" t="s">
        <v>308</v>
      </c>
      <c r="D989" s="336" t="s">
        <v>309</v>
      </c>
      <c r="E989" s="337">
        <v>388</v>
      </c>
      <c r="F989" s="338">
        <v>52.178629999999998</v>
      </c>
      <c r="G989" s="339">
        <v>0</v>
      </c>
      <c r="H989" s="339">
        <v>52.178629999999998</v>
      </c>
      <c r="I989" s="339">
        <v>2675.4327000000003</v>
      </c>
      <c r="J989" s="339">
        <v>1.16248</v>
      </c>
      <c r="K989" s="339">
        <v>2676.5951800000003</v>
      </c>
      <c r="L989" s="339">
        <v>1128.0969399999999</v>
      </c>
      <c r="M989" s="339">
        <v>0</v>
      </c>
      <c r="N989" s="339">
        <v>1128.0969399999999</v>
      </c>
      <c r="O989" s="339">
        <v>3856.87075</v>
      </c>
      <c r="P989" s="339">
        <v>39437.442189999994</v>
      </c>
      <c r="Q989" s="339">
        <v>0</v>
      </c>
      <c r="R989" s="340">
        <v>39437.442189999994</v>
      </c>
    </row>
    <row r="990" spans="1:18" s="315" customFormat="1" ht="13.5">
      <c r="A990" s="341"/>
      <c r="B990" s="341"/>
      <c r="C990" s="336" t="s">
        <v>304</v>
      </c>
      <c r="D990" s="336" t="s">
        <v>310</v>
      </c>
      <c r="E990" s="337">
        <v>117</v>
      </c>
      <c r="F990" s="338">
        <v>1.65E-3</v>
      </c>
      <c r="G990" s="339">
        <v>0</v>
      </c>
      <c r="H990" s="339">
        <v>1.65E-3</v>
      </c>
      <c r="I990" s="339">
        <v>4146.1833399999996</v>
      </c>
      <c r="J990" s="339">
        <v>68.072630000000004</v>
      </c>
      <c r="K990" s="339">
        <v>4214.2559700000002</v>
      </c>
      <c r="L990" s="339">
        <v>1481.5994699999999</v>
      </c>
      <c r="M990" s="339">
        <v>0</v>
      </c>
      <c r="N990" s="339">
        <v>1481.5994699999999</v>
      </c>
      <c r="O990" s="339">
        <v>5695.8570899999995</v>
      </c>
      <c r="P990" s="339">
        <v>92530.593930000003</v>
      </c>
      <c r="Q990" s="339">
        <v>0</v>
      </c>
      <c r="R990" s="340">
        <v>92530.593930000003</v>
      </c>
    </row>
    <row r="991" spans="1:18" s="315" customFormat="1" ht="13.5">
      <c r="A991" s="341"/>
      <c r="B991" s="341"/>
      <c r="C991" s="341"/>
      <c r="D991" s="341"/>
      <c r="E991" s="342">
        <v>220</v>
      </c>
      <c r="F991" s="343">
        <v>25.530900000000003</v>
      </c>
      <c r="G991" s="344">
        <v>1.2293699999999999</v>
      </c>
      <c r="H991" s="344">
        <v>26.760270000000002</v>
      </c>
      <c r="I991" s="344">
        <v>3340.3022099999998</v>
      </c>
      <c r="J991" s="344">
        <v>162.35525000000001</v>
      </c>
      <c r="K991" s="344">
        <v>3502.6574599999999</v>
      </c>
      <c r="L991" s="344">
        <v>3105.5055200000002</v>
      </c>
      <c r="M991" s="344">
        <v>0</v>
      </c>
      <c r="N991" s="344">
        <v>3105.5055200000002</v>
      </c>
      <c r="O991" s="344">
        <v>6634.9232499999998</v>
      </c>
      <c r="P991" s="344">
        <v>89099.244829999996</v>
      </c>
      <c r="Q991" s="344">
        <v>0</v>
      </c>
      <c r="R991" s="345">
        <v>89099.244829999996</v>
      </c>
    </row>
    <row r="992" spans="1:18" s="315" customFormat="1" ht="13.5">
      <c r="A992" s="341"/>
      <c r="B992" s="341"/>
      <c r="C992" s="336" t="s">
        <v>438</v>
      </c>
      <c r="D992" s="336" t="s">
        <v>439</v>
      </c>
      <c r="E992" s="337">
        <v>267</v>
      </c>
      <c r="F992" s="338">
        <v>0</v>
      </c>
      <c r="G992" s="339">
        <v>0</v>
      </c>
      <c r="H992" s="339">
        <v>0</v>
      </c>
      <c r="I992" s="339">
        <v>63.798639999999999</v>
      </c>
      <c r="J992" s="339">
        <v>0</v>
      </c>
      <c r="K992" s="339">
        <v>63.798639999999999</v>
      </c>
      <c r="L992" s="339">
        <v>5</v>
      </c>
      <c r="M992" s="339">
        <v>0</v>
      </c>
      <c r="N992" s="339">
        <v>5</v>
      </c>
      <c r="O992" s="339">
        <v>68.798640000000006</v>
      </c>
      <c r="P992" s="339">
        <v>5182.1039900000005</v>
      </c>
      <c r="Q992" s="339">
        <v>0</v>
      </c>
      <c r="R992" s="340">
        <v>5182.1039900000005</v>
      </c>
    </row>
    <row r="993" spans="1:18" s="315" customFormat="1" ht="13.5">
      <c r="A993" s="341"/>
      <c r="B993" s="341"/>
      <c r="C993" s="336" t="s">
        <v>440</v>
      </c>
      <c r="D993" s="336" t="s">
        <v>441</v>
      </c>
      <c r="E993" s="337">
        <v>268</v>
      </c>
      <c r="F993" s="338">
        <v>0</v>
      </c>
      <c r="G993" s="339">
        <v>0</v>
      </c>
      <c r="H993" s="339">
        <v>0</v>
      </c>
      <c r="I993" s="339">
        <v>6.8936700000000002</v>
      </c>
      <c r="J993" s="339">
        <v>0</v>
      </c>
      <c r="K993" s="339">
        <v>6.8936700000000002</v>
      </c>
      <c r="L993" s="339">
        <v>0</v>
      </c>
      <c r="M993" s="339">
        <v>0</v>
      </c>
      <c r="N993" s="339">
        <v>0</v>
      </c>
      <c r="O993" s="339">
        <v>6.8936700000000002</v>
      </c>
      <c r="P993" s="339">
        <v>4683.4825599999995</v>
      </c>
      <c r="Q993" s="339">
        <v>0</v>
      </c>
      <c r="R993" s="340">
        <v>4683.4825599999995</v>
      </c>
    </row>
    <row r="994" spans="1:18" s="315" customFormat="1" ht="13.5">
      <c r="A994" s="341"/>
      <c r="B994" s="341"/>
      <c r="C994" s="336" t="s">
        <v>442</v>
      </c>
      <c r="D994" s="336" t="s">
        <v>442</v>
      </c>
      <c r="E994" s="337">
        <v>391</v>
      </c>
      <c r="F994" s="338">
        <v>1.7576400000000001</v>
      </c>
      <c r="G994" s="339">
        <v>0</v>
      </c>
      <c r="H994" s="339">
        <v>1.7576400000000001</v>
      </c>
      <c r="I994" s="339">
        <v>1723.72333</v>
      </c>
      <c r="J994" s="339">
        <v>42.404220000000002</v>
      </c>
      <c r="K994" s="339">
        <v>1766.1275500000002</v>
      </c>
      <c r="L994" s="339">
        <v>1084.2041000000002</v>
      </c>
      <c r="M994" s="339">
        <v>0</v>
      </c>
      <c r="N994" s="339">
        <v>1084.2041000000002</v>
      </c>
      <c r="O994" s="339">
        <v>2852.0892899999999</v>
      </c>
      <c r="P994" s="339">
        <v>25635.625550000001</v>
      </c>
      <c r="Q994" s="339">
        <v>0</v>
      </c>
      <c r="R994" s="340">
        <v>25635.625550000001</v>
      </c>
    </row>
    <row r="995" spans="1:18" s="315" customFormat="1" ht="13.5">
      <c r="A995" s="341"/>
      <c r="B995" s="336" t="s">
        <v>24</v>
      </c>
      <c r="C995" s="336" t="s">
        <v>24</v>
      </c>
      <c r="D995" s="336" t="s">
        <v>443</v>
      </c>
      <c r="E995" s="337">
        <v>290</v>
      </c>
      <c r="F995" s="338">
        <v>0</v>
      </c>
      <c r="G995" s="339">
        <v>0</v>
      </c>
      <c r="H995" s="339">
        <v>0</v>
      </c>
      <c r="I995" s="339">
        <v>971.86807999999996</v>
      </c>
      <c r="J995" s="339">
        <v>209.1841</v>
      </c>
      <c r="K995" s="339">
        <v>1181.0521799999999</v>
      </c>
      <c r="L995" s="339">
        <v>1171.9143100000001</v>
      </c>
      <c r="M995" s="339">
        <v>18.896979999999999</v>
      </c>
      <c r="N995" s="339">
        <v>1190.8112900000001</v>
      </c>
      <c r="O995" s="339">
        <v>2371.8634700000002</v>
      </c>
      <c r="P995" s="339">
        <v>40866.499859999996</v>
      </c>
      <c r="Q995" s="339">
        <v>0</v>
      </c>
      <c r="R995" s="340">
        <v>40866.499859999996</v>
      </c>
    </row>
    <row r="996" spans="1:18" s="315" customFormat="1" ht="13.5">
      <c r="A996" s="341"/>
      <c r="B996" s="341"/>
      <c r="C996" s="341"/>
      <c r="D996" s="336" t="s">
        <v>444</v>
      </c>
      <c r="E996" s="337">
        <v>265</v>
      </c>
      <c r="F996" s="338">
        <v>5.0000000000000001E-4</v>
      </c>
      <c r="G996" s="339">
        <v>0</v>
      </c>
      <c r="H996" s="339">
        <v>5.0000000000000001E-4</v>
      </c>
      <c r="I996" s="339">
        <v>2533.5153799999998</v>
      </c>
      <c r="J996" s="339">
        <v>160.46420999999998</v>
      </c>
      <c r="K996" s="339">
        <v>2693.9795899999999</v>
      </c>
      <c r="L996" s="339">
        <v>2812.9069500000001</v>
      </c>
      <c r="M996" s="339">
        <v>7.6993500000000008</v>
      </c>
      <c r="N996" s="339">
        <v>2820.6062999999999</v>
      </c>
      <c r="O996" s="339">
        <v>5514.5863899999995</v>
      </c>
      <c r="P996" s="339">
        <v>70966.064559999999</v>
      </c>
      <c r="Q996" s="339">
        <v>0</v>
      </c>
      <c r="R996" s="340">
        <v>70966.064559999999</v>
      </c>
    </row>
    <row r="997" spans="1:18" s="315" customFormat="1" ht="13.5">
      <c r="A997" s="341"/>
      <c r="B997" s="341"/>
      <c r="C997" s="341"/>
      <c r="D997" s="336" t="s">
        <v>24</v>
      </c>
      <c r="E997" s="337">
        <v>74</v>
      </c>
      <c r="F997" s="338">
        <v>1.737E-2</v>
      </c>
      <c r="G997" s="339">
        <v>4.4400000000000004E-3</v>
      </c>
      <c r="H997" s="339">
        <v>2.181E-2</v>
      </c>
      <c r="I997" s="339">
        <v>2720.2535499999999</v>
      </c>
      <c r="J997" s="339">
        <v>508.72174999999999</v>
      </c>
      <c r="K997" s="339">
        <v>3228.9752999999996</v>
      </c>
      <c r="L997" s="339">
        <v>3913.8546699999997</v>
      </c>
      <c r="M997" s="339">
        <v>234.58924999999999</v>
      </c>
      <c r="N997" s="339">
        <v>4148.4439199999997</v>
      </c>
      <c r="O997" s="339">
        <v>7377.44103</v>
      </c>
      <c r="P997" s="339">
        <v>44541.853459999998</v>
      </c>
      <c r="Q997" s="339">
        <v>0</v>
      </c>
      <c r="R997" s="340">
        <v>44541.853459999998</v>
      </c>
    </row>
    <row r="998" spans="1:18" s="315" customFormat="1" ht="13.5">
      <c r="A998" s="341"/>
      <c r="B998" s="341"/>
      <c r="C998" s="341"/>
      <c r="D998" s="341"/>
      <c r="E998" s="342">
        <v>121</v>
      </c>
      <c r="F998" s="343">
        <v>0.57859000000000005</v>
      </c>
      <c r="G998" s="344">
        <v>0</v>
      </c>
      <c r="H998" s="344">
        <v>0.57859000000000005</v>
      </c>
      <c r="I998" s="344">
        <v>4341.12435</v>
      </c>
      <c r="J998" s="344">
        <v>853.64567</v>
      </c>
      <c r="K998" s="344">
        <v>5194.7700199999999</v>
      </c>
      <c r="L998" s="344">
        <v>5987.69427</v>
      </c>
      <c r="M998" s="344">
        <v>299.44986</v>
      </c>
      <c r="N998" s="344">
        <v>6287.1441299999997</v>
      </c>
      <c r="O998" s="344">
        <v>11482.49274</v>
      </c>
      <c r="P998" s="344">
        <v>86035.183170000004</v>
      </c>
      <c r="Q998" s="344">
        <v>203.37312</v>
      </c>
      <c r="R998" s="345">
        <v>86238.556290000008</v>
      </c>
    </row>
    <row r="999" spans="1:18" s="315" customFormat="1" ht="13.5">
      <c r="A999" s="341"/>
      <c r="B999" s="336" t="s">
        <v>25</v>
      </c>
      <c r="C999" s="336" t="s">
        <v>445</v>
      </c>
      <c r="D999" s="336" t="s">
        <v>446</v>
      </c>
      <c r="E999" s="337">
        <v>295</v>
      </c>
      <c r="F999" s="338">
        <v>0</v>
      </c>
      <c r="G999" s="339">
        <v>0</v>
      </c>
      <c r="H999" s="339">
        <v>0</v>
      </c>
      <c r="I999" s="339">
        <v>200.8852</v>
      </c>
      <c r="J999" s="339">
        <v>4.1939999999999998E-2</v>
      </c>
      <c r="K999" s="339">
        <v>200.92714000000001</v>
      </c>
      <c r="L999" s="339">
        <v>17.497119999999999</v>
      </c>
      <c r="M999" s="339">
        <v>0</v>
      </c>
      <c r="N999" s="339">
        <v>17.497119999999999</v>
      </c>
      <c r="O999" s="339">
        <v>218.42426</v>
      </c>
      <c r="P999" s="339">
        <v>7054.7769200000002</v>
      </c>
      <c r="Q999" s="339">
        <v>0</v>
      </c>
      <c r="R999" s="340">
        <v>7054.7769200000002</v>
      </c>
    </row>
    <row r="1000" spans="1:18" s="315" customFormat="1" ht="13.5">
      <c r="A1000" s="341"/>
      <c r="B1000" s="341"/>
      <c r="C1000" s="336" t="s">
        <v>25</v>
      </c>
      <c r="D1000" s="336" t="s">
        <v>25</v>
      </c>
      <c r="E1000" s="337">
        <v>60</v>
      </c>
      <c r="F1000" s="338">
        <v>28.539150000000003</v>
      </c>
      <c r="G1000" s="339">
        <v>0</v>
      </c>
      <c r="H1000" s="339">
        <v>28.539150000000003</v>
      </c>
      <c r="I1000" s="339">
        <v>3202.0241900000001</v>
      </c>
      <c r="J1000" s="339">
        <v>115.62249</v>
      </c>
      <c r="K1000" s="339">
        <v>3317.6466800000003</v>
      </c>
      <c r="L1000" s="339">
        <v>3375.4621299999999</v>
      </c>
      <c r="M1000" s="339">
        <v>38.31</v>
      </c>
      <c r="N1000" s="339">
        <v>3413.7721299999998</v>
      </c>
      <c r="O1000" s="339">
        <v>6759.9579599999997</v>
      </c>
      <c r="P1000" s="339">
        <v>60614.892079999998</v>
      </c>
      <c r="Q1000" s="339">
        <v>0</v>
      </c>
      <c r="R1000" s="340">
        <v>60614.892079999998</v>
      </c>
    </row>
    <row r="1001" spans="1:18" s="315" customFormat="1" ht="13.5">
      <c r="A1001" s="341"/>
      <c r="B1001" s="341"/>
      <c r="C1001" s="341"/>
      <c r="D1001" s="341"/>
      <c r="E1001" s="342">
        <v>352</v>
      </c>
      <c r="F1001" s="343">
        <v>0.87275000000000003</v>
      </c>
      <c r="G1001" s="344">
        <v>0</v>
      </c>
      <c r="H1001" s="344">
        <v>0.87275000000000003</v>
      </c>
      <c r="I1001" s="344">
        <v>566.20812000000001</v>
      </c>
      <c r="J1001" s="344">
        <v>72.546960000000013</v>
      </c>
      <c r="K1001" s="344">
        <v>638.75507999999991</v>
      </c>
      <c r="L1001" s="344">
        <v>842.63548000000003</v>
      </c>
      <c r="M1001" s="344">
        <v>0</v>
      </c>
      <c r="N1001" s="344">
        <v>842.63548000000003</v>
      </c>
      <c r="O1001" s="344">
        <v>1482.26331</v>
      </c>
      <c r="P1001" s="344">
        <v>19599.8815</v>
      </c>
      <c r="Q1001" s="344">
        <v>27.45364</v>
      </c>
      <c r="R1001" s="345">
        <v>19627.335139999999</v>
      </c>
    </row>
    <row r="1002" spans="1:18" s="315" customFormat="1" ht="13.5">
      <c r="A1002" s="341"/>
      <c r="B1002" s="336" t="s">
        <v>26</v>
      </c>
      <c r="C1002" s="336" t="s">
        <v>313</v>
      </c>
      <c r="D1002" s="336" t="s">
        <v>315</v>
      </c>
      <c r="E1002" s="337">
        <v>45</v>
      </c>
      <c r="F1002" s="338">
        <v>84.86066000000001</v>
      </c>
      <c r="G1002" s="339">
        <v>0</v>
      </c>
      <c r="H1002" s="339">
        <v>84.86066000000001</v>
      </c>
      <c r="I1002" s="339">
        <v>6311.1403</v>
      </c>
      <c r="J1002" s="339">
        <v>130.60578000000001</v>
      </c>
      <c r="K1002" s="339">
        <v>6441.7460799999999</v>
      </c>
      <c r="L1002" s="339">
        <v>7550.3345599999993</v>
      </c>
      <c r="M1002" s="339">
        <v>86.494169999999997</v>
      </c>
      <c r="N1002" s="339">
        <v>7636.8287300000002</v>
      </c>
      <c r="O1002" s="339">
        <v>14163.43547</v>
      </c>
      <c r="P1002" s="339">
        <v>106082.33417</v>
      </c>
      <c r="Q1002" s="339">
        <v>0</v>
      </c>
      <c r="R1002" s="340">
        <v>106082.33417</v>
      </c>
    </row>
    <row r="1003" spans="1:18" s="315" customFormat="1" ht="13.5">
      <c r="A1003" s="341"/>
      <c r="B1003" s="341"/>
      <c r="C1003" s="336" t="s">
        <v>447</v>
      </c>
      <c r="D1003" s="336" t="s">
        <v>447</v>
      </c>
      <c r="E1003" s="337">
        <v>431</v>
      </c>
      <c r="F1003" s="338">
        <v>0</v>
      </c>
      <c r="G1003" s="339">
        <v>0</v>
      </c>
      <c r="H1003" s="339">
        <v>0</v>
      </c>
      <c r="I1003" s="339">
        <v>198.37726000000001</v>
      </c>
      <c r="J1003" s="339">
        <v>2.111E-2</v>
      </c>
      <c r="K1003" s="339">
        <v>198.39837</v>
      </c>
      <c r="L1003" s="339">
        <v>40</v>
      </c>
      <c r="M1003" s="339">
        <v>0</v>
      </c>
      <c r="N1003" s="339">
        <v>40</v>
      </c>
      <c r="O1003" s="339">
        <v>238.39837</v>
      </c>
      <c r="P1003" s="339">
        <v>12905.608850000001</v>
      </c>
      <c r="Q1003" s="339">
        <v>0</v>
      </c>
      <c r="R1003" s="340">
        <v>12905.608850000001</v>
      </c>
    </row>
    <row r="1004" spans="1:18" s="315" customFormat="1" ht="13.5">
      <c r="A1004" s="336" t="s">
        <v>448</v>
      </c>
      <c r="B1004" s="336" t="s">
        <v>5</v>
      </c>
      <c r="C1004" s="336" t="s">
        <v>5</v>
      </c>
      <c r="D1004" s="336" t="s">
        <v>208</v>
      </c>
      <c r="E1004" s="337">
        <v>15</v>
      </c>
      <c r="F1004" s="338">
        <v>98.273949999999999</v>
      </c>
      <c r="G1004" s="339">
        <v>1195.29341</v>
      </c>
      <c r="H1004" s="339">
        <v>1293.56736</v>
      </c>
      <c r="I1004" s="339">
        <v>23225.84532</v>
      </c>
      <c r="J1004" s="339">
        <v>11113.904619999999</v>
      </c>
      <c r="K1004" s="339">
        <v>34339.749939999994</v>
      </c>
      <c r="L1004" s="339">
        <v>23893.538379999998</v>
      </c>
      <c r="M1004" s="339">
        <v>19698.7533</v>
      </c>
      <c r="N1004" s="339">
        <v>43592.291680000002</v>
      </c>
      <c r="O1004" s="339">
        <v>79225.608980000005</v>
      </c>
      <c r="P1004" s="339">
        <v>1806.8915200000001</v>
      </c>
      <c r="Q1004" s="339">
        <v>0</v>
      </c>
      <c r="R1004" s="340">
        <v>1806.8915200000001</v>
      </c>
    </row>
    <row r="1005" spans="1:18" s="315" customFormat="1" ht="13.5">
      <c r="A1005" s="341"/>
      <c r="B1005" s="336" t="s">
        <v>14</v>
      </c>
      <c r="C1005" s="336" t="s">
        <v>256</v>
      </c>
      <c r="D1005" s="336" t="s">
        <v>256</v>
      </c>
      <c r="E1005" s="337">
        <v>25</v>
      </c>
      <c r="F1005" s="338">
        <v>549.7970600000001</v>
      </c>
      <c r="G1005" s="339">
        <v>102.54106</v>
      </c>
      <c r="H1005" s="339">
        <v>652.33812</v>
      </c>
      <c r="I1005" s="339">
        <v>24726.98187</v>
      </c>
      <c r="J1005" s="339">
        <v>8291.0152699999999</v>
      </c>
      <c r="K1005" s="339">
        <v>33017.997139999999</v>
      </c>
      <c r="L1005" s="339">
        <v>32693.651829999999</v>
      </c>
      <c r="M1005" s="339">
        <v>10018.310460000001</v>
      </c>
      <c r="N1005" s="339">
        <v>42711.962289999996</v>
      </c>
      <c r="O1005" s="339">
        <v>76382.297550000003</v>
      </c>
      <c r="P1005" s="339">
        <v>1165.16859</v>
      </c>
      <c r="Q1005" s="339">
        <v>241.53317000000001</v>
      </c>
      <c r="R1005" s="340">
        <v>1406.7017599999999</v>
      </c>
    </row>
    <row r="1006" spans="1:18" s="315" customFormat="1" ht="13.5">
      <c r="A1006" s="341"/>
      <c r="B1006" s="336" t="s">
        <v>15</v>
      </c>
      <c r="C1006" s="336" t="s">
        <v>259</v>
      </c>
      <c r="D1006" s="336" t="s">
        <v>259</v>
      </c>
      <c r="E1006" s="337">
        <v>19</v>
      </c>
      <c r="F1006" s="338">
        <v>1393.85897</v>
      </c>
      <c r="G1006" s="339">
        <v>63.154129999999995</v>
      </c>
      <c r="H1006" s="339">
        <v>1457.0131000000001</v>
      </c>
      <c r="I1006" s="339">
        <v>17444.374520000001</v>
      </c>
      <c r="J1006" s="339">
        <v>5051.3488200000002</v>
      </c>
      <c r="K1006" s="339">
        <v>22495.72334</v>
      </c>
      <c r="L1006" s="339">
        <v>24018.44944</v>
      </c>
      <c r="M1006" s="339">
        <v>8978.4488499999989</v>
      </c>
      <c r="N1006" s="339">
        <v>32996.898289999997</v>
      </c>
      <c r="O1006" s="339">
        <v>56949.634729999998</v>
      </c>
      <c r="P1006" s="339">
        <v>762.63780000000008</v>
      </c>
      <c r="Q1006" s="339">
        <v>0</v>
      </c>
      <c r="R1006" s="340">
        <v>762.63780000000008</v>
      </c>
    </row>
    <row r="1007" spans="1:18" s="315" customFormat="1" ht="13.5">
      <c r="A1007" s="341"/>
      <c r="B1007" s="336" t="s">
        <v>16</v>
      </c>
      <c r="C1007" s="336" t="s">
        <v>16</v>
      </c>
      <c r="D1007" s="336" t="s">
        <v>16</v>
      </c>
      <c r="E1007" s="337">
        <v>22</v>
      </c>
      <c r="F1007" s="338">
        <v>509.76140000000004</v>
      </c>
      <c r="G1007" s="339">
        <v>4192.0369799999999</v>
      </c>
      <c r="H1007" s="339">
        <v>4701.7983800000002</v>
      </c>
      <c r="I1007" s="339">
        <v>85120.709930000012</v>
      </c>
      <c r="J1007" s="339">
        <v>16326.174449999999</v>
      </c>
      <c r="K1007" s="339">
        <v>101446.88437999999</v>
      </c>
      <c r="L1007" s="339">
        <v>42256.924490000005</v>
      </c>
      <c r="M1007" s="339">
        <v>8811.1296500000008</v>
      </c>
      <c r="N1007" s="339">
        <v>51068.05414</v>
      </c>
      <c r="O1007" s="339">
        <v>157216.73690000002</v>
      </c>
      <c r="P1007" s="339">
        <v>11653.92886</v>
      </c>
      <c r="Q1007" s="339">
        <v>1985.1667299999999</v>
      </c>
      <c r="R1007" s="340">
        <v>13639.095589999999</v>
      </c>
    </row>
    <row r="1008" spans="1:18" s="315" customFormat="1" ht="13.5">
      <c r="A1008" s="341"/>
      <c r="B1008" s="341"/>
      <c r="C1008" s="341"/>
      <c r="D1008" s="336" t="s">
        <v>58</v>
      </c>
      <c r="E1008" s="337">
        <v>9</v>
      </c>
      <c r="F1008" s="338">
        <v>2.0757300000000001</v>
      </c>
      <c r="G1008" s="339">
        <v>70.36672999999999</v>
      </c>
      <c r="H1008" s="339">
        <v>72.442460000000011</v>
      </c>
      <c r="I1008" s="339">
        <v>61817.870790000001</v>
      </c>
      <c r="J1008" s="339">
        <v>14797.83692</v>
      </c>
      <c r="K1008" s="339">
        <v>76615.707709999988</v>
      </c>
      <c r="L1008" s="339">
        <v>38080.591039999999</v>
      </c>
      <c r="M1008" s="339">
        <v>10510.874740000001</v>
      </c>
      <c r="N1008" s="339">
        <v>48591.465779999999</v>
      </c>
      <c r="O1008" s="339">
        <v>125279.61595000001</v>
      </c>
      <c r="P1008" s="339">
        <v>2154.3968199999999</v>
      </c>
      <c r="Q1008" s="339">
        <v>275.12801999999999</v>
      </c>
      <c r="R1008" s="340">
        <v>2429.52484</v>
      </c>
    </row>
    <row r="1009" spans="1:18" s="315" customFormat="1" ht="13.5">
      <c r="A1009" s="341"/>
      <c r="B1009" s="341"/>
      <c r="C1009" s="341"/>
      <c r="D1009" s="336" t="s">
        <v>60</v>
      </c>
      <c r="E1009" s="337">
        <v>20</v>
      </c>
      <c r="F1009" s="338">
        <v>25.602709999999998</v>
      </c>
      <c r="G1009" s="339">
        <v>983.61608999999999</v>
      </c>
      <c r="H1009" s="339">
        <v>1009.2188000000001</v>
      </c>
      <c r="I1009" s="339">
        <v>80776.072610000003</v>
      </c>
      <c r="J1009" s="339">
        <v>42182.438390000003</v>
      </c>
      <c r="K1009" s="339">
        <v>122958.511</v>
      </c>
      <c r="L1009" s="339">
        <v>77061.635900000008</v>
      </c>
      <c r="M1009" s="339">
        <v>38086.004869999997</v>
      </c>
      <c r="N1009" s="339">
        <v>115147.64077</v>
      </c>
      <c r="O1009" s="339">
        <v>239115.37057</v>
      </c>
      <c r="P1009" s="339">
        <v>2843.6313399999999</v>
      </c>
      <c r="Q1009" s="339">
        <v>1643.31086</v>
      </c>
      <c r="R1009" s="340">
        <v>4486.9422000000004</v>
      </c>
    </row>
    <row r="1010" spans="1:18" s="315" customFormat="1" ht="13.5">
      <c r="A1010" s="341"/>
      <c r="B1010" s="341"/>
      <c r="C1010" s="341"/>
      <c r="D1010" s="336" t="s">
        <v>63</v>
      </c>
      <c r="E1010" s="337">
        <v>1</v>
      </c>
      <c r="F1010" s="338">
        <v>201185.71646</v>
      </c>
      <c r="G1010" s="339">
        <v>33397.515610000002</v>
      </c>
      <c r="H1010" s="339">
        <v>234583.23207</v>
      </c>
      <c r="I1010" s="339">
        <v>32624.263129999999</v>
      </c>
      <c r="J1010" s="339">
        <v>425.60129999999998</v>
      </c>
      <c r="K1010" s="339">
        <v>33049.864430000001</v>
      </c>
      <c r="L1010" s="339">
        <v>1733465.46692</v>
      </c>
      <c r="M1010" s="339">
        <v>67184.630799999999</v>
      </c>
      <c r="N1010" s="339">
        <v>1800650.09772</v>
      </c>
      <c r="O1010" s="339">
        <v>2068283.1942199999</v>
      </c>
      <c r="P1010" s="339">
        <v>2924084.7053499999</v>
      </c>
      <c r="Q1010" s="339">
        <v>789155.08045000001</v>
      </c>
      <c r="R1010" s="340">
        <v>3713239.7858000002</v>
      </c>
    </row>
    <row r="1011" spans="1:18" s="315" customFormat="1" ht="13.5">
      <c r="A1011" s="341"/>
      <c r="B1011" s="341"/>
      <c r="C1011" s="341"/>
      <c r="D1011" s="341"/>
      <c r="E1011" s="342">
        <v>8</v>
      </c>
      <c r="F1011" s="343">
        <v>304.62998999999996</v>
      </c>
      <c r="G1011" s="344">
        <v>112.91549999999999</v>
      </c>
      <c r="H1011" s="344">
        <v>417.54548999999997</v>
      </c>
      <c r="I1011" s="344">
        <v>148574.02184</v>
      </c>
      <c r="J1011" s="344">
        <v>80194.927120000008</v>
      </c>
      <c r="K1011" s="344">
        <v>228768.94896000001</v>
      </c>
      <c r="L1011" s="344">
        <v>287614.91905999999</v>
      </c>
      <c r="M1011" s="344">
        <v>193366.17791999999</v>
      </c>
      <c r="N1011" s="344">
        <v>480981.09698000003</v>
      </c>
      <c r="O1011" s="344">
        <v>710167.59142999991</v>
      </c>
      <c r="P1011" s="344">
        <v>4274.4124199999997</v>
      </c>
      <c r="Q1011" s="344">
        <v>756.76409999999998</v>
      </c>
      <c r="R1011" s="345">
        <v>5031.17652</v>
      </c>
    </row>
    <row r="1012" spans="1:18" s="315" customFormat="1" ht="13.5">
      <c r="A1012" s="341"/>
      <c r="B1012" s="341"/>
      <c r="C1012" s="341"/>
      <c r="D1012" s="336" t="s">
        <v>68</v>
      </c>
      <c r="E1012" s="337">
        <v>10</v>
      </c>
      <c r="F1012" s="338">
        <v>442.01690000000002</v>
      </c>
      <c r="G1012" s="339">
        <v>8.0755499999999998</v>
      </c>
      <c r="H1012" s="339">
        <v>450.09244999999999</v>
      </c>
      <c r="I1012" s="339">
        <v>80653.947719999996</v>
      </c>
      <c r="J1012" s="339">
        <v>26177.175569999999</v>
      </c>
      <c r="K1012" s="339">
        <v>106831.12329</v>
      </c>
      <c r="L1012" s="339">
        <v>90585.926560000007</v>
      </c>
      <c r="M1012" s="339">
        <v>27958.855749999999</v>
      </c>
      <c r="N1012" s="339">
        <v>118544.78231000001</v>
      </c>
      <c r="O1012" s="339">
        <v>225825.99805000002</v>
      </c>
      <c r="P1012" s="339">
        <v>3926.6624700000002</v>
      </c>
      <c r="Q1012" s="339">
        <v>352.08855</v>
      </c>
      <c r="R1012" s="340">
        <v>4278.7510199999997</v>
      </c>
    </row>
    <row r="1013" spans="1:18" s="315" customFormat="1" ht="13.5">
      <c r="A1013" s="341"/>
      <c r="B1013" s="341"/>
      <c r="C1013" s="341"/>
      <c r="D1013" s="336" t="s">
        <v>69</v>
      </c>
      <c r="E1013" s="337">
        <v>7</v>
      </c>
      <c r="F1013" s="338">
        <v>192.58080999999999</v>
      </c>
      <c r="G1013" s="339">
        <v>45.811930000000004</v>
      </c>
      <c r="H1013" s="339">
        <v>238.39274</v>
      </c>
      <c r="I1013" s="339">
        <v>88444.890079999997</v>
      </c>
      <c r="J1013" s="339">
        <v>56578.292869999997</v>
      </c>
      <c r="K1013" s="339">
        <v>145023.18294999999</v>
      </c>
      <c r="L1013" s="339">
        <v>107450.35068999999</v>
      </c>
      <c r="M1013" s="339">
        <v>69298.820330000002</v>
      </c>
      <c r="N1013" s="339">
        <v>176749.17102000001</v>
      </c>
      <c r="O1013" s="339">
        <v>322010.74670999998</v>
      </c>
      <c r="P1013" s="339">
        <v>4298.2959299999993</v>
      </c>
      <c r="Q1013" s="339">
        <v>2311.0938500000002</v>
      </c>
      <c r="R1013" s="340">
        <v>6609.3897800000004</v>
      </c>
    </row>
    <row r="1014" spans="1:18" s="315" customFormat="1" ht="13.5">
      <c r="A1014" s="341"/>
      <c r="B1014" s="336" t="s">
        <v>21</v>
      </c>
      <c r="C1014" s="336" t="s">
        <v>21</v>
      </c>
      <c r="D1014" s="336" t="s">
        <v>21</v>
      </c>
      <c r="E1014" s="337">
        <v>24</v>
      </c>
      <c r="F1014" s="338">
        <v>208.17989</v>
      </c>
      <c r="G1014" s="339">
        <v>903.53650000000005</v>
      </c>
      <c r="H1014" s="339">
        <v>1111.7163899999998</v>
      </c>
      <c r="I1014" s="339">
        <v>14228.091329999999</v>
      </c>
      <c r="J1014" s="339">
        <v>3718.7309799999998</v>
      </c>
      <c r="K1014" s="339">
        <v>17946.82231</v>
      </c>
      <c r="L1014" s="339">
        <v>14388.01116</v>
      </c>
      <c r="M1014" s="339">
        <v>5175.6805400000003</v>
      </c>
      <c r="N1014" s="339">
        <v>19563.691699999999</v>
      </c>
      <c r="O1014" s="339">
        <v>38622.2304</v>
      </c>
      <c r="P1014" s="339">
        <v>1015.0729399999999</v>
      </c>
      <c r="Q1014" s="339">
        <v>0</v>
      </c>
      <c r="R1014" s="340">
        <v>1015.0729399999999</v>
      </c>
    </row>
    <row r="1015" spans="1:18" s="315" customFormat="1" ht="13.5">
      <c r="A1015" s="336" t="s">
        <v>449</v>
      </c>
      <c r="B1015" s="336" t="s">
        <v>3</v>
      </c>
      <c r="C1015" s="336" t="s">
        <v>203</v>
      </c>
      <c r="D1015" s="336" t="s">
        <v>204</v>
      </c>
      <c r="E1015" s="337">
        <v>68</v>
      </c>
      <c r="F1015" s="338">
        <v>0</v>
      </c>
      <c r="G1015" s="339">
        <v>0</v>
      </c>
      <c r="H1015" s="339">
        <v>0</v>
      </c>
      <c r="I1015" s="339">
        <v>5444.5719100000006</v>
      </c>
      <c r="J1015" s="339">
        <v>526.03266000000008</v>
      </c>
      <c r="K1015" s="339">
        <v>5970.6045700000004</v>
      </c>
      <c r="L1015" s="339">
        <v>15676.036029999999</v>
      </c>
      <c r="M1015" s="339">
        <v>1873.29548</v>
      </c>
      <c r="N1015" s="339">
        <v>17549.33151</v>
      </c>
      <c r="O1015" s="339">
        <v>23519.936079999999</v>
      </c>
      <c r="P1015" s="339">
        <v>38350.31179</v>
      </c>
      <c r="Q1015" s="339">
        <v>0</v>
      </c>
      <c r="R1015" s="340">
        <v>38350.31179</v>
      </c>
    </row>
    <row r="1016" spans="1:18" s="315" customFormat="1" ht="13.5">
      <c r="A1016" s="341"/>
      <c r="B1016" s="336" t="s">
        <v>5</v>
      </c>
      <c r="C1016" s="336" t="s">
        <v>5</v>
      </c>
      <c r="D1016" s="336" t="s">
        <v>5</v>
      </c>
      <c r="E1016" s="337">
        <v>131</v>
      </c>
      <c r="F1016" s="338">
        <v>0</v>
      </c>
      <c r="G1016" s="339">
        <v>0</v>
      </c>
      <c r="H1016" s="339">
        <v>0</v>
      </c>
      <c r="I1016" s="339">
        <v>1234.0101100000002</v>
      </c>
      <c r="J1016" s="339">
        <v>494.63918000000001</v>
      </c>
      <c r="K1016" s="339">
        <v>1728.6492900000001</v>
      </c>
      <c r="L1016" s="339">
        <v>6793.0650999999998</v>
      </c>
      <c r="M1016" s="339">
        <v>3475.16921</v>
      </c>
      <c r="N1016" s="339">
        <v>10268.23431</v>
      </c>
      <c r="O1016" s="339">
        <v>11996.883599999999</v>
      </c>
      <c r="P1016" s="339">
        <v>5588.4171699999997</v>
      </c>
      <c r="Q1016" s="339">
        <v>0</v>
      </c>
      <c r="R1016" s="340">
        <v>5588.4171699999997</v>
      </c>
    </row>
    <row r="1017" spans="1:18" s="315" customFormat="1" ht="13.5">
      <c r="A1017" s="341"/>
      <c r="B1017" s="341"/>
      <c r="C1017" s="341"/>
      <c r="D1017" s="336" t="s">
        <v>208</v>
      </c>
      <c r="E1017" s="337">
        <v>12</v>
      </c>
      <c r="F1017" s="338">
        <v>0</v>
      </c>
      <c r="G1017" s="339">
        <v>0</v>
      </c>
      <c r="H1017" s="339">
        <v>0</v>
      </c>
      <c r="I1017" s="339">
        <v>7531.5063399999999</v>
      </c>
      <c r="J1017" s="339">
        <v>1135.56843</v>
      </c>
      <c r="K1017" s="339">
        <v>8667.0747699999993</v>
      </c>
      <c r="L1017" s="339">
        <v>26637.128510000002</v>
      </c>
      <c r="M1017" s="339">
        <v>8305.6175399999993</v>
      </c>
      <c r="N1017" s="339">
        <v>34942.746049999994</v>
      </c>
      <c r="O1017" s="339">
        <v>43609.820820000001</v>
      </c>
      <c r="P1017" s="339">
        <v>82681.465159999992</v>
      </c>
      <c r="Q1017" s="339">
        <v>0</v>
      </c>
      <c r="R1017" s="340">
        <v>82681.465159999992</v>
      </c>
    </row>
    <row r="1018" spans="1:18" s="315" customFormat="1" ht="13.5">
      <c r="A1018" s="341"/>
      <c r="B1018" s="341"/>
      <c r="C1018" s="341"/>
      <c r="D1018" s="336" t="s">
        <v>211</v>
      </c>
      <c r="E1018" s="337">
        <v>56</v>
      </c>
      <c r="F1018" s="338">
        <v>0</v>
      </c>
      <c r="G1018" s="339">
        <v>0</v>
      </c>
      <c r="H1018" s="339">
        <v>0</v>
      </c>
      <c r="I1018" s="339">
        <v>11131.978650000001</v>
      </c>
      <c r="J1018" s="339">
        <v>1410.8480400000001</v>
      </c>
      <c r="K1018" s="339">
        <v>12542.82669</v>
      </c>
      <c r="L1018" s="339">
        <v>29896.162670000002</v>
      </c>
      <c r="M1018" s="339">
        <v>7067.8375300000007</v>
      </c>
      <c r="N1018" s="339">
        <v>36964.000200000002</v>
      </c>
      <c r="O1018" s="339">
        <v>49506.826890000004</v>
      </c>
      <c r="P1018" s="339">
        <v>51093.345840000002</v>
      </c>
      <c r="Q1018" s="339">
        <v>0</v>
      </c>
      <c r="R1018" s="340">
        <v>51093.345840000002</v>
      </c>
    </row>
    <row r="1019" spans="1:18" s="315" customFormat="1" ht="13.5">
      <c r="A1019" s="341"/>
      <c r="B1019" s="336" t="s">
        <v>7</v>
      </c>
      <c r="C1019" s="336" t="s">
        <v>7</v>
      </c>
      <c r="D1019" s="336" t="s">
        <v>7</v>
      </c>
      <c r="E1019" s="337">
        <v>24</v>
      </c>
      <c r="F1019" s="338">
        <v>0</v>
      </c>
      <c r="G1019" s="339">
        <v>0</v>
      </c>
      <c r="H1019" s="339">
        <v>0</v>
      </c>
      <c r="I1019" s="339">
        <v>5337.3109199999999</v>
      </c>
      <c r="J1019" s="339">
        <v>426.30705</v>
      </c>
      <c r="K1019" s="339">
        <v>5763.6179699999993</v>
      </c>
      <c r="L1019" s="339">
        <v>15826.02346</v>
      </c>
      <c r="M1019" s="339">
        <v>1642.2901999999999</v>
      </c>
      <c r="N1019" s="339">
        <v>17468.31366</v>
      </c>
      <c r="O1019" s="339">
        <v>23231.931629999999</v>
      </c>
      <c r="P1019" s="339">
        <v>31019.834019999998</v>
      </c>
      <c r="Q1019" s="339">
        <v>0</v>
      </c>
      <c r="R1019" s="340">
        <v>31019.834019999998</v>
      </c>
    </row>
    <row r="1020" spans="1:18" s="315" customFormat="1" ht="13.5">
      <c r="A1020" s="341"/>
      <c r="B1020" s="336" t="s">
        <v>8</v>
      </c>
      <c r="C1020" s="336" t="s">
        <v>224</v>
      </c>
      <c r="D1020" s="336" t="s">
        <v>89</v>
      </c>
      <c r="E1020" s="337">
        <v>48</v>
      </c>
      <c r="F1020" s="338">
        <v>0</v>
      </c>
      <c r="G1020" s="339">
        <v>0</v>
      </c>
      <c r="H1020" s="339">
        <v>0</v>
      </c>
      <c r="I1020" s="339">
        <v>13337.475210000001</v>
      </c>
      <c r="J1020" s="339">
        <v>1943.9803100000001</v>
      </c>
      <c r="K1020" s="339">
        <v>15281.45552</v>
      </c>
      <c r="L1020" s="339">
        <v>47509.793469999997</v>
      </c>
      <c r="M1020" s="339">
        <v>6944.2532599999995</v>
      </c>
      <c r="N1020" s="339">
        <v>54454.046729999995</v>
      </c>
      <c r="O1020" s="339">
        <v>69735.502250000005</v>
      </c>
      <c r="P1020" s="339">
        <v>50978.227599999998</v>
      </c>
      <c r="Q1020" s="339">
        <v>0</v>
      </c>
      <c r="R1020" s="340">
        <v>50978.227599999998</v>
      </c>
    </row>
    <row r="1021" spans="1:18" s="315" customFormat="1" ht="13.5">
      <c r="A1021" s="341"/>
      <c r="B1021" s="341"/>
      <c r="C1021" s="341"/>
      <c r="D1021" s="336" t="s">
        <v>8</v>
      </c>
      <c r="E1021" s="337">
        <v>43</v>
      </c>
      <c r="F1021" s="338">
        <v>0</v>
      </c>
      <c r="G1021" s="339">
        <v>0</v>
      </c>
      <c r="H1021" s="339">
        <v>0</v>
      </c>
      <c r="I1021" s="339">
        <v>12314.549050000001</v>
      </c>
      <c r="J1021" s="339">
        <v>1840.84998</v>
      </c>
      <c r="K1021" s="339">
        <v>14155.399029999999</v>
      </c>
      <c r="L1021" s="339">
        <v>33330.209020000002</v>
      </c>
      <c r="M1021" s="339">
        <v>5199.4547300000004</v>
      </c>
      <c r="N1021" s="339">
        <v>38529.66375</v>
      </c>
      <c r="O1021" s="339">
        <v>52685.06278</v>
      </c>
      <c r="P1021" s="339">
        <v>44903.59072</v>
      </c>
      <c r="Q1021" s="339">
        <v>23.255779999999998</v>
      </c>
      <c r="R1021" s="340">
        <v>44926.8465</v>
      </c>
    </row>
    <row r="1022" spans="1:18" s="315" customFormat="1" ht="13.5">
      <c r="A1022" s="341"/>
      <c r="B1022" s="336" t="s">
        <v>9</v>
      </c>
      <c r="C1022" s="336" t="s">
        <v>9</v>
      </c>
      <c r="D1022" s="336" t="s">
        <v>9</v>
      </c>
      <c r="E1022" s="337">
        <v>134</v>
      </c>
      <c r="F1022" s="338">
        <v>0</v>
      </c>
      <c r="G1022" s="339">
        <v>0</v>
      </c>
      <c r="H1022" s="339">
        <v>0</v>
      </c>
      <c r="I1022" s="339">
        <v>1728.1515900000002</v>
      </c>
      <c r="J1022" s="339">
        <v>683.33405000000005</v>
      </c>
      <c r="K1022" s="339">
        <v>2411.4856400000003</v>
      </c>
      <c r="L1022" s="339">
        <v>3641.1782799999996</v>
      </c>
      <c r="M1022" s="339">
        <v>2450.7177900000002</v>
      </c>
      <c r="N1022" s="339">
        <v>6091.8960700000007</v>
      </c>
      <c r="O1022" s="339">
        <v>8503.3817100000015</v>
      </c>
      <c r="P1022" s="339">
        <v>12493.66071</v>
      </c>
      <c r="Q1022" s="339">
        <v>0</v>
      </c>
      <c r="R1022" s="340">
        <v>12493.66071</v>
      </c>
    </row>
    <row r="1023" spans="1:18" s="315" customFormat="1" ht="13.5">
      <c r="A1023" s="341"/>
      <c r="B1023" s="336" t="s">
        <v>234</v>
      </c>
      <c r="C1023" s="336" t="s">
        <v>234</v>
      </c>
      <c r="D1023" s="336" t="s">
        <v>234</v>
      </c>
      <c r="E1023" s="337">
        <v>85</v>
      </c>
      <c r="F1023" s="338">
        <v>0</v>
      </c>
      <c r="G1023" s="339">
        <v>0</v>
      </c>
      <c r="H1023" s="339">
        <v>0</v>
      </c>
      <c r="I1023" s="339">
        <v>1230.9177</v>
      </c>
      <c r="J1023" s="339">
        <v>50.36815</v>
      </c>
      <c r="K1023" s="339">
        <v>1281.28585</v>
      </c>
      <c r="L1023" s="339">
        <v>2405.3581300000001</v>
      </c>
      <c r="M1023" s="339">
        <v>290.06416999999999</v>
      </c>
      <c r="N1023" s="339">
        <v>2695.4222999999997</v>
      </c>
      <c r="O1023" s="339">
        <v>3976.7081499999999</v>
      </c>
      <c r="P1023" s="339">
        <v>10755.885480000001</v>
      </c>
      <c r="Q1023" s="339">
        <v>0</v>
      </c>
      <c r="R1023" s="340">
        <v>10755.885480000001</v>
      </c>
    </row>
    <row r="1024" spans="1:18" s="315" customFormat="1" ht="13.5">
      <c r="A1024" s="341"/>
      <c r="B1024" s="336" t="s">
        <v>12</v>
      </c>
      <c r="C1024" s="336" t="s">
        <v>237</v>
      </c>
      <c r="D1024" s="336" t="s">
        <v>238</v>
      </c>
      <c r="E1024" s="337">
        <v>65</v>
      </c>
      <c r="F1024" s="338">
        <v>0</v>
      </c>
      <c r="G1024" s="339">
        <v>0</v>
      </c>
      <c r="H1024" s="339">
        <v>0</v>
      </c>
      <c r="I1024" s="339">
        <v>1335.1637700000001</v>
      </c>
      <c r="J1024" s="339">
        <v>32.724589999999999</v>
      </c>
      <c r="K1024" s="339">
        <v>1367.8883600000001</v>
      </c>
      <c r="L1024" s="339">
        <v>3524.5478599999997</v>
      </c>
      <c r="M1024" s="339">
        <v>111.82061</v>
      </c>
      <c r="N1024" s="339">
        <v>3636.3684700000003</v>
      </c>
      <c r="O1024" s="339">
        <v>5004.2568300000003</v>
      </c>
      <c r="P1024" s="339">
        <v>13422.64589</v>
      </c>
      <c r="Q1024" s="339">
        <v>0</v>
      </c>
      <c r="R1024" s="340">
        <v>13422.64589</v>
      </c>
    </row>
    <row r="1025" spans="1:18" s="315" customFormat="1" ht="13.5">
      <c r="A1025" s="341"/>
      <c r="B1025" s="341"/>
      <c r="C1025" s="336" t="s">
        <v>12</v>
      </c>
      <c r="D1025" s="336" t="s">
        <v>12</v>
      </c>
      <c r="E1025" s="337">
        <v>26</v>
      </c>
      <c r="F1025" s="338">
        <v>0</v>
      </c>
      <c r="G1025" s="339">
        <v>0</v>
      </c>
      <c r="H1025" s="339">
        <v>0</v>
      </c>
      <c r="I1025" s="339">
        <v>3773.0674800000002</v>
      </c>
      <c r="J1025" s="339">
        <v>211.54417999999998</v>
      </c>
      <c r="K1025" s="339">
        <v>3984.61166</v>
      </c>
      <c r="L1025" s="339">
        <v>6805.3446699999995</v>
      </c>
      <c r="M1025" s="339">
        <v>1242.2634699999999</v>
      </c>
      <c r="N1025" s="339">
        <v>8047.6081399999994</v>
      </c>
      <c r="O1025" s="339">
        <v>12032.219800000001</v>
      </c>
      <c r="P1025" s="339">
        <v>45962.220380000006</v>
      </c>
      <c r="Q1025" s="339">
        <v>0</v>
      </c>
      <c r="R1025" s="340">
        <v>45962.220380000006</v>
      </c>
    </row>
    <row r="1026" spans="1:18" s="315" customFormat="1" ht="13.5">
      <c r="A1026" s="341"/>
      <c r="B1026" s="336" t="s">
        <v>242</v>
      </c>
      <c r="C1026" s="336" t="s">
        <v>245</v>
      </c>
      <c r="D1026" s="336" t="s">
        <v>245</v>
      </c>
      <c r="E1026" s="337">
        <v>125</v>
      </c>
      <c r="F1026" s="338">
        <v>0</v>
      </c>
      <c r="G1026" s="339">
        <v>0</v>
      </c>
      <c r="H1026" s="339">
        <v>0</v>
      </c>
      <c r="I1026" s="339">
        <v>2822.3017400000003</v>
      </c>
      <c r="J1026" s="339">
        <v>392.74799000000002</v>
      </c>
      <c r="K1026" s="339">
        <v>3215.0497300000002</v>
      </c>
      <c r="L1026" s="339">
        <v>5843.9260000000004</v>
      </c>
      <c r="M1026" s="339">
        <v>1371.34602</v>
      </c>
      <c r="N1026" s="339">
        <v>7215.2720199999994</v>
      </c>
      <c r="O1026" s="339">
        <v>10430.321749999999</v>
      </c>
      <c r="P1026" s="339">
        <v>26402.123179999999</v>
      </c>
      <c r="Q1026" s="339">
        <v>0</v>
      </c>
      <c r="R1026" s="340">
        <v>26402.123179999999</v>
      </c>
    </row>
    <row r="1027" spans="1:18" s="315" customFormat="1" ht="13.5">
      <c r="A1027" s="341"/>
      <c r="B1027" s="336" t="s">
        <v>14</v>
      </c>
      <c r="C1027" s="336" t="s">
        <v>253</v>
      </c>
      <c r="D1027" s="336" t="s">
        <v>253</v>
      </c>
      <c r="E1027" s="337">
        <v>84</v>
      </c>
      <c r="F1027" s="338">
        <v>0</v>
      </c>
      <c r="G1027" s="339">
        <v>0</v>
      </c>
      <c r="H1027" s="339">
        <v>0</v>
      </c>
      <c r="I1027" s="339">
        <v>59.797019999999996</v>
      </c>
      <c r="J1027" s="339">
        <v>0</v>
      </c>
      <c r="K1027" s="339">
        <v>59.797019999999996</v>
      </c>
      <c r="L1027" s="339">
        <v>7.0053100000000006</v>
      </c>
      <c r="M1027" s="339">
        <v>0</v>
      </c>
      <c r="N1027" s="339">
        <v>7.0053100000000006</v>
      </c>
      <c r="O1027" s="339">
        <v>66.802329999999998</v>
      </c>
      <c r="P1027" s="339">
        <v>3246.2911600000002</v>
      </c>
      <c r="Q1027" s="339">
        <v>0</v>
      </c>
      <c r="R1027" s="340">
        <v>3246.2911600000002</v>
      </c>
    </row>
    <row r="1028" spans="1:18" s="315" customFormat="1" ht="13.5">
      <c r="A1028" s="341"/>
      <c r="B1028" s="341"/>
      <c r="C1028" s="336" t="s">
        <v>256</v>
      </c>
      <c r="D1028" s="336" t="s">
        <v>256</v>
      </c>
      <c r="E1028" s="337">
        <v>35</v>
      </c>
      <c r="F1028" s="338">
        <v>0</v>
      </c>
      <c r="G1028" s="339">
        <v>0</v>
      </c>
      <c r="H1028" s="339">
        <v>0</v>
      </c>
      <c r="I1028" s="339">
        <v>11543.976839999999</v>
      </c>
      <c r="J1028" s="339">
        <v>1670.18992</v>
      </c>
      <c r="K1028" s="339">
        <v>13214.16676</v>
      </c>
      <c r="L1028" s="339">
        <v>33276.459739999998</v>
      </c>
      <c r="M1028" s="339">
        <v>6554.47433</v>
      </c>
      <c r="N1028" s="339">
        <v>39830.934070000003</v>
      </c>
      <c r="O1028" s="339">
        <v>53045.100829999996</v>
      </c>
      <c r="P1028" s="339">
        <v>115021.96088</v>
      </c>
      <c r="Q1028" s="339">
        <v>0</v>
      </c>
      <c r="R1028" s="340">
        <v>115021.96088</v>
      </c>
    </row>
    <row r="1029" spans="1:18" s="315" customFormat="1" ht="13.5">
      <c r="A1029" s="341"/>
      <c r="B1029" s="341"/>
      <c r="C1029" s="341"/>
      <c r="D1029" s="341"/>
      <c r="E1029" s="342">
        <v>47</v>
      </c>
      <c r="F1029" s="343">
        <v>0</v>
      </c>
      <c r="G1029" s="344">
        <v>0</v>
      </c>
      <c r="H1029" s="344">
        <v>0</v>
      </c>
      <c r="I1029" s="344">
        <v>3695.4397799999997</v>
      </c>
      <c r="J1029" s="344">
        <v>489.92257000000001</v>
      </c>
      <c r="K1029" s="344">
        <v>4185.3623500000003</v>
      </c>
      <c r="L1029" s="344">
        <v>12878.334269999999</v>
      </c>
      <c r="M1029" s="344">
        <v>2076.32458</v>
      </c>
      <c r="N1029" s="344">
        <v>14954.65885</v>
      </c>
      <c r="O1029" s="344">
        <v>19140.021199999999</v>
      </c>
      <c r="P1029" s="344">
        <v>30316.951980000002</v>
      </c>
      <c r="Q1029" s="344">
        <v>0</v>
      </c>
      <c r="R1029" s="345">
        <v>30316.951980000002</v>
      </c>
    </row>
    <row r="1030" spans="1:18" s="315" customFormat="1" ht="13.5">
      <c r="A1030" s="341"/>
      <c r="B1030" s="341"/>
      <c r="C1030" s="336" t="s">
        <v>258</v>
      </c>
      <c r="D1030" s="336" t="s">
        <v>258</v>
      </c>
      <c r="E1030" s="337">
        <v>73</v>
      </c>
      <c r="F1030" s="338">
        <v>0</v>
      </c>
      <c r="G1030" s="339">
        <v>0</v>
      </c>
      <c r="H1030" s="339">
        <v>0</v>
      </c>
      <c r="I1030" s="339">
        <v>449.03164000000004</v>
      </c>
      <c r="J1030" s="339">
        <v>22.852220000000003</v>
      </c>
      <c r="K1030" s="339">
        <v>471.88385999999997</v>
      </c>
      <c r="L1030" s="339">
        <v>2514.4266000000002</v>
      </c>
      <c r="M1030" s="339">
        <v>609.00257999999997</v>
      </c>
      <c r="N1030" s="339">
        <v>3123.4291800000001</v>
      </c>
      <c r="O1030" s="339">
        <v>3595.31304</v>
      </c>
      <c r="P1030" s="339">
        <v>4894.6548200000007</v>
      </c>
      <c r="Q1030" s="339">
        <v>0</v>
      </c>
      <c r="R1030" s="340">
        <v>4894.6548200000007</v>
      </c>
    </row>
    <row r="1031" spans="1:18" s="315" customFormat="1" ht="13.5">
      <c r="A1031" s="341"/>
      <c r="B1031" s="336" t="s">
        <v>15</v>
      </c>
      <c r="C1031" s="336" t="s">
        <v>259</v>
      </c>
      <c r="D1031" s="336" t="s">
        <v>259</v>
      </c>
      <c r="E1031" s="337">
        <v>33</v>
      </c>
      <c r="F1031" s="338">
        <v>0</v>
      </c>
      <c r="G1031" s="339">
        <v>0</v>
      </c>
      <c r="H1031" s="339">
        <v>0</v>
      </c>
      <c r="I1031" s="339">
        <v>10446.944949999999</v>
      </c>
      <c r="J1031" s="339">
        <v>1233.0550800000001</v>
      </c>
      <c r="K1031" s="339">
        <v>11680.000029999999</v>
      </c>
      <c r="L1031" s="339">
        <v>24569.347829999999</v>
      </c>
      <c r="M1031" s="339">
        <v>3358.3711400000002</v>
      </c>
      <c r="N1031" s="339">
        <v>27927.718969999998</v>
      </c>
      <c r="O1031" s="339">
        <v>39607.718999999997</v>
      </c>
      <c r="P1031" s="339">
        <v>108365.28095</v>
      </c>
      <c r="Q1031" s="339">
        <v>0</v>
      </c>
      <c r="R1031" s="340">
        <v>108365.28095</v>
      </c>
    </row>
    <row r="1032" spans="1:18" s="315" customFormat="1" ht="13.5">
      <c r="A1032" s="341"/>
      <c r="B1032" s="336" t="s">
        <v>16</v>
      </c>
      <c r="C1032" s="336" t="s">
        <v>262</v>
      </c>
      <c r="D1032" s="336" t="s">
        <v>265</v>
      </c>
      <c r="E1032" s="337">
        <v>74</v>
      </c>
      <c r="F1032" s="338">
        <v>0</v>
      </c>
      <c r="G1032" s="339">
        <v>0</v>
      </c>
      <c r="H1032" s="339">
        <v>0</v>
      </c>
      <c r="I1032" s="339">
        <v>2400.4046800000001</v>
      </c>
      <c r="J1032" s="339">
        <v>133.36496</v>
      </c>
      <c r="K1032" s="339">
        <v>2533.76964</v>
      </c>
      <c r="L1032" s="339">
        <v>3601.0288300000002</v>
      </c>
      <c r="M1032" s="339">
        <v>429.88846000000001</v>
      </c>
      <c r="N1032" s="339">
        <v>4030.9172899999999</v>
      </c>
      <c r="O1032" s="339">
        <v>6564.6869299999998</v>
      </c>
      <c r="P1032" s="339">
        <v>17768.447909999999</v>
      </c>
      <c r="Q1032" s="339">
        <v>0</v>
      </c>
      <c r="R1032" s="340">
        <v>17768.447909999999</v>
      </c>
    </row>
    <row r="1033" spans="1:18" s="315" customFormat="1" ht="13.5">
      <c r="A1033" s="341"/>
      <c r="B1033" s="341"/>
      <c r="C1033" s="336" t="s">
        <v>267</v>
      </c>
      <c r="D1033" s="336" t="s">
        <v>267</v>
      </c>
      <c r="E1033" s="337">
        <v>119</v>
      </c>
      <c r="F1033" s="338">
        <v>0</v>
      </c>
      <c r="G1033" s="339">
        <v>0</v>
      </c>
      <c r="H1033" s="339">
        <v>0</v>
      </c>
      <c r="I1033" s="339">
        <v>232.97883999999999</v>
      </c>
      <c r="J1033" s="339">
        <v>2.0529899999999999</v>
      </c>
      <c r="K1033" s="339">
        <v>235.03182999999999</v>
      </c>
      <c r="L1033" s="339">
        <v>281.04328000000004</v>
      </c>
      <c r="M1033" s="339">
        <v>22.986000000000001</v>
      </c>
      <c r="N1033" s="339">
        <v>304.02928000000003</v>
      </c>
      <c r="O1033" s="339">
        <v>539.06110999999999</v>
      </c>
      <c r="P1033" s="339">
        <v>3903.8366000000001</v>
      </c>
      <c r="Q1033" s="339">
        <v>0</v>
      </c>
      <c r="R1033" s="340">
        <v>3903.8366000000001</v>
      </c>
    </row>
    <row r="1034" spans="1:18" s="315" customFormat="1" ht="13.5">
      <c r="A1034" s="341"/>
      <c r="B1034" s="341"/>
      <c r="C1034" s="336" t="s">
        <v>269</v>
      </c>
      <c r="D1034" s="336" t="s">
        <v>270</v>
      </c>
      <c r="E1034" s="337">
        <v>83</v>
      </c>
      <c r="F1034" s="338">
        <v>0</v>
      </c>
      <c r="G1034" s="339">
        <v>0</v>
      </c>
      <c r="H1034" s="339">
        <v>0</v>
      </c>
      <c r="I1034" s="339">
        <v>2015.27982</v>
      </c>
      <c r="J1034" s="339">
        <v>217.25711999999999</v>
      </c>
      <c r="K1034" s="339">
        <v>2232.53694</v>
      </c>
      <c r="L1034" s="339">
        <v>4174.0712199999998</v>
      </c>
      <c r="M1034" s="339">
        <v>234.18941000000001</v>
      </c>
      <c r="N1034" s="339">
        <v>4408.2606299999998</v>
      </c>
      <c r="O1034" s="339">
        <v>6640.7975700000006</v>
      </c>
      <c r="P1034" s="339">
        <v>11255.677449999999</v>
      </c>
      <c r="Q1034" s="339">
        <v>0</v>
      </c>
      <c r="R1034" s="340">
        <v>11255.677449999999</v>
      </c>
    </row>
    <row r="1035" spans="1:18" s="315" customFormat="1" ht="13.5">
      <c r="A1035" s="341"/>
      <c r="B1035" s="341"/>
      <c r="C1035" s="336" t="s">
        <v>16</v>
      </c>
      <c r="D1035" s="336" t="s">
        <v>271</v>
      </c>
      <c r="E1035" s="337">
        <v>132</v>
      </c>
      <c r="F1035" s="338">
        <v>0</v>
      </c>
      <c r="G1035" s="339">
        <v>0</v>
      </c>
      <c r="H1035" s="339">
        <v>0</v>
      </c>
      <c r="I1035" s="339">
        <v>4947.7346900000002</v>
      </c>
      <c r="J1035" s="339">
        <v>926.91170999999997</v>
      </c>
      <c r="K1035" s="339">
        <v>5874.6464000000005</v>
      </c>
      <c r="L1035" s="339">
        <v>26828.991190000001</v>
      </c>
      <c r="M1035" s="339">
        <v>7173.3744200000001</v>
      </c>
      <c r="N1035" s="339">
        <v>34002.365610000001</v>
      </c>
      <c r="O1035" s="339">
        <v>39877.012009999999</v>
      </c>
      <c r="P1035" s="339">
        <v>0</v>
      </c>
      <c r="Q1035" s="339">
        <v>0</v>
      </c>
      <c r="R1035" s="340">
        <v>0</v>
      </c>
    </row>
    <row r="1036" spans="1:18" s="315" customFormat="1" ht="13.5">
      <c r="A1036" s="341"/>
      <c r="B1036" s="341"/>
      <c r="C1036" s="341"/>
      <c r="D1036" s="336" t="s">
        <v>73</v>
      </c>
      <c r="E1036" s="337">
        <v>133</v>
      </c>
      <c r="F1036" s="338">
        <v>0</v>
      </c>
      <c r="G1036" s="339">
        <v>0</v>
      </c>
      <c r="H1036" s="339">
        <v>0</v>
      </c>
      <c r="I1036" s="339">
        <v>8979.3754800000006</v>
      </c>
      <c r="J1036" s="339">
        <v>1307.2565400000001</v>
      </c>
      <c r="K1036" s="339">
        <v>10286.632019999999</v>
      </c>
      <c r="L1036" s="339">
        <v>31002.478920000001</v>
      </c>
      <c r="M1036" s="339">
        <v>6464.9956199999997</v>
      </c>
      <c r="N1036" s="339">
        <v>37467.474539999996</v>
      </c>
      <c r="O1036" s="339">
        <v>47754.10656</v>
      </c>
      <c r="P1036" s="339">
        <v>5621.9805199999992</v>
      </c>
      <c r="Q1036" s="339">
        <v>0</v>
      </c>
      <c r="R1036" s="340">
        <v>5621.9805199999992</v>
      </c>
    </row>
    <row r="1037" spans="1:18" s="315" customFormat="1" ht="13.5">
      <c r="A1037" s="341"/>
      <c r="B1037" s="341"/>
      <c r="C1037" s="341"/>
      <c r="D1037" s="336" t="s">
        <v>272</v>
      </c>
      <c r="E1037" s="337">
        <v>82</v>
      </c>
      <c r="F1037" s="338">
        <v>0</v>
      </c>
      <c r="G1037" s="339">
        <v>0</v>
      </c>
      <c r="H1037" s="339">
        <v>0</v>
      </c>
      <c r="I1037" s="339">
        <v>5955.68163</v>
      </c>
      <c r="J1037" s="339">
        <v>3111.4531899999997</v>
      </c>
      <c r="K1037" s="339">
        <v>9067.1348200000011</v>
      </c>
      <c r="L1037" s="339">
        <v>48749.091780000002</v>
      </c>
      <c r="M1037" s="339">
        <v>13429.87537</v>
      </c>
      <c r="N1037" s="339">
        <v>62178.967149999997</v>
      </c>
      <c r="O1037" s="339">
        <v>71246.101970000003</v>
      </c>
      <c r="P1037" s="339">
        <v>21560.936320000001</v>
      </c>
      <c r="Q1037" s="339">
        <v>0</v>
      </c>
      <c r="R1037" s="340">
        <v>21560.936320000001</v>
      </c>
    </row>
    <row r="1038" spans="1:18" s="315" customFormat="1" ht="13.5">
      <c r="A1038" s="341"/>
      <c r="B1038" s="341"/>
      <c r="C1038" s="341"/>
      <c r="D1038" s="336" t="s">
        <v>78</v>
      </c>
      <c r="E1038" s="337">
        <v>118</v>
      </c>
      <c r="F1038" s="338">
        <v>0</v>
      </c>
      <c r="G1038" s="339">
        <v>0</v>
      </c>
      <c r="H1038" s="339">
        <v>0</v>
      </c>
      <c r="I1038" s="339">
        <v>1625.6228000000001</v>
      </c>
      <c r="J1038" s="339">
        <v>656.64370999999994</v>
      </c>
      <c r="K1038" s="339">
        <v>2282.2665099999999</v>
      </c>
      <c r="L1038" s="339">
        <v>18591.044399999999</v>
      </c>
      <c r="M1038" s="339">
        <v>9910.8869900000009</v>
      </c>
      <c r="N1038" s="339">
        <v>28501.931390000002</v>
      </c>
      <c r="O1038" s="339">
        <v>30784.197899999999</v>
      </c>
      <c r="P1038" s="339">
        <v>5077.2797399999999</v>
      </c>
      <c r="Q1038" s="339">
        <v>0</v>
      </c>
      <c r="R1038" s="340">
        <v>5077.2797399999999</v>
      </c>
    </row>
    <row r="1039" spans="1:18" s="315" customFormat="1" ht="13.5">
      <c r="A1039" s="341"/>
      <c r="B1039" s="341"/>
      <c r="C1039" s="341"/>
      <c r="D1039" s="336" t="s">
        <v>16</v>
      </c>
      <c r="E1039" s="337">
        <v>44</v>
      </c>
      <c r="F1039" s="338">
        <v>0</v>
      </c>
      <c r="G1039" s="339">
        <v>0</v>
      </c>
      <c r="H1039" s="339">
        <v>0</v>
      </c>
      <c r="I1039" s="339">
        <v>16086.996050000002</v>
      </c>
      <c r="J1039" s="339">
        <v>1703.6966100000002</v>
      </c>
      <c r="K1039" s="339">
        <v>17790.692660000001</v>
      </c>
      <c r="L1039" s="339">
        <v>32394.394899999999</v>
      </c>
      <c r="M1039" s="339">
        <v>6026.7473</v>
      </c>
      <c r="N1039" s="339">
        <v>38421.142200000002</v>
      </c>
      <c r="O1039" s="339">
        <v>56211.834860000003</v>
      </c>
      <c r="P1039" s="339">
        <v>88707.990120000002</v>
      </c>
      <c r="Q1039" s="339">
        <v>0</v>
      </c>
      <c r="R1039" s="340">
        <v>88707.990120000002</v>
      </c>
    </row>
    <row r="1040" spans="1:18" s="315" customFormat="1" ht="13.5">
      <c r="A1040" s="341"/>
      <c r="B1040" s="341"/>
      <c r="C1040" s="341"/>
      <c r="D1040" s="341"/>
      <c r="E1040" s="342">
        <v>116</v>
      </c>
      <c r="F1040" s="343">
        <v>0</v>
      </c>
      <c r="G1040" s="344">
        <v>0</v>
      </c>
      <c r="H1040" s="344">
        <v>0</v>
      </c>
      <c r="I1040" s="344">
        <v>7090.27837</v>
      </c>
      <c r="J1040" s="344">
        <v>1271.3651599999998</v>
      </c>
      <c r="K1040" s="344">
        <v>8361.6435299999994</v>
      </c>
      <c r="L1040" s="344">
        <v>29998.050769999998</v>
      </c>
      <c r="M1040" s="344">
        <v>4401.1911799999998</v>
      </c>
      <c r="N1040" s="344">
        <v>34399.241950000003</v>
      </c>
      <c r="O1040" s="344">
        <v>42760.885479999997</v>
      </c>
      <c r="P1040" s="344">
        <v>32458.927159999999</v>
      </c>
      <c r="Q1040" s="344">
        <v>0</v>
      </c>
      <c r="R1040" s="345">
        <v>32458.927159999999</v>
      </c>
    </row>
    <row r="1041" spans="1:18" s="315" customFormat="1" ht="13.5">
      <c r="A1041" s="341"/>
      <c r="B1041" s="341"/>
      <c r="C1041" s="341"/>
      <c r="D1041" s="336" t="s">
        <v>60</v>
      </c>
      <c r="E1041" s="337">
        <v>17</v>
      </c>
      <c r="F1041" s="338">
        <v>0</v>
      </c>
      <c r="G1041" s="339">
        <v>0</v>
      </c>
      <c r="H1041" s="339">
        <v>0</v>
      </c>
      <c r="I1041" s="339">
        <v>11932.04027</v>
      </c>
      <c r="J1041" s="339">
        <v>2882.1818199999998</v>
      </c>
      <c r="K1041" s="339">
        <v>14814.222089999999</v>
      </c>
      <c r="L1041" s="339">
        <v>52008.430310000003</v>
      </c>
      <c r="M1041" s="339">
        <v>16362.586439999999</v>
      </c>
      <c r="N1041" s="339">
        <v>68371.016749999995</v>
      </c>
      <c r="O1041" s="339">
        <v>83185.238840000005</v>
      </c>
      <c r="P1041" s="339">
        <v>37885.448579999997</v>
      </c>
      <c r="Q1041" s="339">
        <v>0</v>
      </c>
      <c r="R1041" s="340">
        <v>37885.448579999997</v>
      </c>
    </row>
    <row r="1042" spans="1:18" s="315" customFormat="1" ht="13.5">
      <c r="A1042" s="341"/>
      <c r="B1042" s="341"/>
      <c r="C1042" s="341"/>
      <c r="D1042" s="341"/>
      <c r="E1042" s="342">
        <v>126</v>
      </c>
      <c r="F1042" s="343">
        <v>0</v>
      </c>
      <c r="G1042" s="344">
        <v>0</v>
      </c>
      <c r="H1042" s="344">
        <v>0</v>
      </c>
      <c r="I1042" s="344">
        <v>3573.2696499999997</v>
      </c>
      <c r="J1042" s="344">
        <v>1891.1298999999999</v>
      </c>
      <c r="K1042" s="344">
        <v>5464.3995500000001</v>
      </c>
      <c r="L1042" s="344">
        <v>29199.464969999997</v>
      </c>
      <c r="M1042" s="344">
        <v>11649.16834</v>
      </c>
      <c r="N1042" s="344">
        <v>40848.633310000005</v>
      </c>
      <c r="O1042" s="344">
        <v>46313.032859999999</v>
      </c>
      <c r="P1042" s="344">
        <v>6526.3023899999998</v>
      </c>
      <c r="Q1042" s="344">
        <v>0</v>
      </c>
      <c r="R1042" s="345">
        <v>6526.3023899999998</v>
      </c>
    </row>
    <row r="1043" spans="1:18" s="315" customFormat="1" ht="13.5">
      <c r="A1043" s="341"/>
      <c r="B1043" s="341"/>
      <c r="C1043" s="341"/>
      <c r="D1043" s="336" t="s">
        <v>82</v>
      </c>
      <c r="E1043" s="337">
        <v>49</v>
      </c>
      <c r="F1043" s="338">
        <v>0</v>
      </c>
      <c r="G1043" s="339">
        <v>0</v>
      </c>
      <c r="H1043" s="339">
        <v>0</v>
      </c>
      <c r="I1043" s="339">
        <v>3643.6444500000002</v>
      </c>
      <c r="J1043" s="339">
        <v>444.58134000000001</v>
      </c>
      <c r="K1043" s="339">
        <v>4088.22579</v>
      </c>
      <c r="L1043" s="339">
        <v>8535.3251099999998</v>
      </c>
      <c r="M1043" s="339">
        <v>1139.2033600000002</v>
      </c>
      <c r="N1043" s="339">
        <v>9674.5284700000011</v>
      </c>
      <c r="O1043" s="339">
        <v>13762.75426</v>
      </c>
      <c r="P1043" s="339">
        <v>20643.331620000001</v>
      </c>
      <c r="Q1043" s="339">
        <v>0</v>
      </c>
      <c r="R1043" s="340">
        <v>20643.331620000001</v>
      </c>
    </row>
    <row r="1044" spans="1:18" s="315" customFormat="1" ht="13.5">
      <c r="A1044" s="341"/>
      <c r="B1044" s="341"/>
      <c r="C1044" s="341"/>
      <c r="D1044" s="336" t="s">
        <v>67</v>
      </c>
      <c r="E1044" s="337">
        <v>1</v>
      </c>
      <c r="F1044" s="338">
        <v>0</v>
      </c>
      <c r="G1044" s="339">
        <v>0</v>
      </c>
      <c r="H1044" s="339">
        <v>0</v>
      </c>
      <c r="I1044" s="339">
        <v>71411.906310000006</v>
      </c>
      <c r="J1044" s="339">
        <v>9643.33446</v>
      </c>
      <c r="K1044" s="339">
        <v>81055.240769999989</v>
      </c>
      <c r="L1044" s="339">
        <v>600405.82102000003</v>
      </c>
      <c r="M1044" s="339">
        <v>88947.56972</v>
      </c>
      <c r="N1044" s="339">
        <v>689353.39074000006</v>
      </c>
      <c r="O1044" s="339">
        <v>770408.63150999998</v>
      </c>
      <c r="P1044" s="339">
        <v>1520306.0570799999</v>
      </c>
      <c r="Q1044" s="339">
        <v>104.24971000000001</v>
      </c>
      <c r="R1044" s="340">
        <v>1520410.3067900001</v>
      </c>
    </row>
    <row r="1045" spans="1:18" s="315" customFormat="1" ht="13.5">
      <c r="A1045" s="341"/>
      <c r="B1045" s="341"/>
      <c r="C1045" s="341"/>
      <c r="D1045" s="336" t="s">
        <v>63</v>
      </c>
      <c r="E1045" s="337">
        <v>2</v>
      </c>
      <c r="F1045" s="338">
        <v>0</v>
      </c>
      <c r="G1045" s="339">
        <v>0</v>
      </c>
      <c r="H1045" s="339">
        <v>0</v>
      </c>
      <c r="I1045" s="339">
        <v>22387.475050000001</v>
      </c>
      <c r="J1045" s="339">
        <v>4766.6060499999994</v>
      </c>
      <c r="K1045" s="339">
        <v>27154.081100000003</v>
      </c>
      <c r="L1045" s="339">
        <v>81612.205220000003</v>
      </c>
      <c r="M1045" s="339">
        <v>22316.830109999999</v>
      </c>
      <c r="N1045" s="339">
        <v>103929.03533</v>
      </c>
      <c r="O1045" s="339">
        <v>131083.11642999999</v>
      </c>
      <c r="P1045" s="339">
        <v>95240.047890000002</v>
      </c>
      <c r="Q1045" s="339">
        <v>0</v>
      </c>
      <c r="R1045" s="340">
        <v>95240.047890000002</v>
      </c>
    </row>
    <row r="1046" spans="1:18" s="315" customFormat="1" ht="13.5">
      <c r="A1046" s="341"/>
      <c r="B1046" s="341"/>
      <c r="C1046" s="341"/>
      <c r="D1046" s="336" t="s">
        <v>64</v>
      </c>
      <c r="E1046" s="337">
        <v>117</v>
      </c>
      <c r="F1046" s="338">
        <v>0</v>
      </c>
      <c r="G1046" s="339">
        <v>0</v>
      </c>
      <c r="H1046" s="339">
        <v>0</v>
      </c>
      <c r="I1046" s="339">
        <v>7452.7311799999998</v>
      </c>
      <c r="J1046" s="339">
        <v>781.66138000000001</v>
      </c>
      <c r="K1046" s="339">
        <v>8234.3925600000002</v>
      </c>
      <c r="L1046" s="339">
        <v>22113.767540000001</v>
      </c>
      <c r="M1046" s="339">
        <v>2582.2177000000001</v>
      </c>
      <c r="N1046" s="339">
        <v>24695.985239999998</v>
      </c>
      <c r="O1046" s="339">
        <v>32930.377800000002</v>
      </c>
      <c r="P1046" s="339">
        <v>32836.29838</v>
      </c>
      <c r="Q1046" s="339">
        <v>0</v>
      </c>
      <c r="R1046" s="340">
        <v>32836.29838</v>
      </c>
    </row>
    <row r="1047" spans="1:18" s="315" customFormat="1" ht="13.5">
      <c r="A1047" s="341"/>
      <c r="B1047" s="341"/>
      <c r="C1047" s="341"/>
      <c r="D1047" s="336" t="s">
        <v>84</v>
      </c>
      <c r="E1047" s="337">
        <v>22</v>
      </c>
      <c r="F1047" s="338">
        <v>0</v>
      </c>
      <c r="G1047" s="339">
        <v>0</v>
      </c>
      <c r="H1047" s="339">
        <v>0</v>
      </c>
      <c r="I1047" s="339">
        <v>15593.44101</v>
      </c>
      <c r="J1047" s="339">
        <v>2266.3577700000001</v>
      </c>
      <c r="K1047" s="339">
        <v>17859.798780000001</v>
      </c>
      <c r="L1047" s="339">
        <v>43415.682569999997</v>
      </c>
      <c r="M1047" s="339">
        <v>8698.829310000001</v>
      </c>
      <c r="N1047" s="339">
        <v>52114.511880000005</v>
      </c>
      <c r="O1047" s="339">
        <v>69974.310660000003</v>
      </c>
      <c r="P1047" s="339">
        <v>63473.770210000002</v>
      </c>
      <c r="Q1047" s="339">
        <v>3.5646300000000002</v>
      </c>
      <c r="R1047" s="340">
        <v>63477.334840000003</v>
      </c>
    </row>
    <row r="1048" spans="1:18" s="315" customFormat="1" ht="13.5">
      <c r="A1048" s="341"/>
      <c r="B1048" s="341"/>
      <c r="C1048" s="341"/>
      <c r="D1048" s="341"/>
      <c r="E1048" s="342">
        <v>120</v>
      </c>
      <c r="F1048" s="343">
        <v>0</v>
      </c>
      <c r="G1048" s="344">
        <v>0</v>
      </c>
      <c r="H1048" s="344">
        <v>0</v>
      </c>
      <c r="I1048" s="344">
        <v>9514.7749000000003</v>
      </c>
      <c r="J1048" s="344">
        <v>1609.6051499999999</v>
      </c>
      <c r="K1048" s="344">
        <v>11124.380050000002</v>
      </c>
      <c r="L1048" s="344">
        <v>54783.727429999999</v>
      </c>
      <c r="M1048" s="344">
        <v>6726.61013</v>
      </c>
      <c r="N1048" s="344">
        <v>61510.33756</v>
      </c>
      <c r="O1048" s="344">
        <v>72634.717609999992</v>
      </c>
      <c r="P1048" s="344">
        <v>53949.732100000001</v>
      </c>
      <c r="Q1048" s="344">
        <v>0</v>
      </c>
      <c r="R1048" s="345">
        <v>53949.732100000001</v>
      </c>
    </row>
    <row r="1049" spans="1:18" s="315" customFormat="1" ht="13.5">
      <c r="A1049" s="341"/>
      <c r="B1049" s="341"/>
      <c r="C1049" s="341"/>
      <c r="D1049" s="336" t="s">
        <v>68</v>
      </c>
      <c r="E1049" s="337">
        <v>31</v>
      </c>
      <c r="F1049" s="338">
        <v>0</v>
      </c>
      <c r="G1049" s="339">
        <v>0</v>
      </c>
      <c r="H1049" s="339">
        <v>0</v>
      </c>
      <c r="I1049" s="339">
        <v>15786.759410000001</v>
      </c>
      <c r="J1049" s="339">
        <v>4431.8761799999993</v>
      </c>
      <c r="K1049" s="339">
        <v>20218.635589999998</v>
      </c>
      <c r="L1049" s="339">
        <v>72595.925860000003</v>
      </c>
      <c r="M1049" s="339">
        <v>14494.214759999999</v>
      </c>
      <c r="N1049" s="339">
        <v>87090.140620000006</v>
      </c>
      <c r="O1049" s="339">
        <v>107308.77621</v>
      </c>
      <c r="P1049" s="339">
        <v>36139.658799999997</v>
      </c>
      <c r="Q1049" s="339">
        <v>0</v>
      </c>
      <c r="R1049" s="340">
        <v>36139.658799999997</v>
      </c>
    </row>
    <row r="1050" spans="1:18" s="315" customFormat="1" ht="13.5">
      <c r="A1050" s="341"/>
      <c r="B1050" s="341"/>
      <c r="C1050" s="341"/>
      <c r="D1050" s="341"/>
      <c r="E1050" s="342">
        <v>129</v>
      </c>
      <c r="F1050" s="343">
        <v>0</v>
      </c>
      <c r="G1050" s="344">
        <v>0</v>
      </c>
      <c r="H1050" s="344">
        <v>0</v>
      </c>
      <c r="I1050" s="344">
        <v>19879.87082</v>
      </c>
      <c r="J1050" s="344">
        <v>4356.0420400000003</v>
      </c>
      <c r="K1050" s="344">
        <v>24235.91286</v>
      </c>
      <c r="L1050" s="344">
        <v>117532.88276000001</v>
      </c>
      <c r="M1050" s="344">
        <v>23048.60168</v>
      </c>
      <c r="N1050" s="344">
        <v>140581.48444</v>
      </c>
      <c r="O1050" s="344">
        <v>164817.39730000001</v>
      </c>
      <c r="P1050" s="344">
        <v>105434.56095</v>
      </c>
      <c r="Q1050" s="344">
        <v>0</v>
      </c>
      <c r="R1050" s="345">
        <v>105434.56095</v>
      </c>
    </row>
    <row r="1051" spans="1:18" s="315" customFormat="1" ht="13.5">
      <c r="A1051" s="341"/>
      <c r="B1051" s="341"/>
      <c r="C1051" s="341"/>
      <c r="D1051" s="336" t="s">
        <v>83</v>
      </c>
      <c r="E1051" s="337">
        <v>67</v>
      </c>
      <c r="F1051" s="338">
        <v>0</v>
      </c>
      <c r="G1051" s="339">
        <v>0</v>
      </c>
      <c r="H1051" s="339">
        <v>0</v>
      </c>
      <c r="I1051" s="339">
        <v>11827.87275</v>
      </c>
      <c r="J1051" s="339">
        <v>2110.5093900000002</v>
      </c>
      <c r="K1051" s="339">
        <v>13938.38214</v>
      </c>
      <c r="L1051" s="339">
        <v>39985.372929999998</v>
      </c>
      <c r="M1051" s="339">
        <v>5628.94362</v>
      </c>
      <c r="N1051" s="339">
        <v>45614.316549999996</v>
      </c>
      <c r="O1051" s="339">
        <v>59552.698689999997</v>
      </c>
      <c r="P1051" s="339">
        <v>53682.53974</v>
      </c>
      <c r="Q1051" s="339">
        <v>0</v>
      </c>
      <c r="R1051" s="340">
        <v>53682.53974</v>
      </c>
    </row>
    <row r="1052" spans="1:18" s="315" customFormat="1" ht="13.5">
      <c r="A1052" s="341"/>
      <c r="B1052" s="341"/>
      <c r="C1052" s="341"/>
      <c r="D1052" s="336" t="s">
        <v>69</v>
      </c>
      <c r="E1052" s="337">
        <v>4</v>
      </c>
      <c r="F1052" s="338">
        <v>0</v>
      </c>
      <c r="G1052" s="339">
        <v>0</v>
      </c>
      <c r="H1052" s="339">
        <v>0</v>
      </c>
      <c r="I1052" s="339">
        <v>22212.871609999998</v>
      </c>
      <c r="J1052" s="339">
        <v>4626.7342900000003</v>
      </c>
      <c r="K1052" s="339">
        <v>26839.605899999999</v>
      </c>
      <c r="L1052" s="339">
        <v>118929.26651</v>
      </c>
      <c r="M1052" s="339">
        <v>32216.483539999997</v>
      </c>
      <c r="N1052" s="339">
        <v>151145.75005</v>
      </c>
      <c r="O1052" s="339">
        <v>177985.35595</v>
      </c>
      <c r="P1052" s="339">
        <v>113178.88778</v>
      </c>
      <c r="Q1052" s="339">
        <v>0.63560000000000005</v>
      </c>
      <c r="R1052" s="340">
        <v>113179.52338</v>
      </c>
    </row>
    <row r="1053" spans="1:18" s="315" customFormat="1" ht="13.5">
      <c r="A1053" s="341"/>
      <c r="B1053" s="341"/>
      <c r="C1053" s="341"/>
      <c r="D1053" s="336" t="s">
        <v>277</v>
      </c>
      <c r="E1053" s="337">
        <v>46</v>
      </c>
      <c r="F1053" s="338">
        <v>0</v>
      </c>
      <c r="G1053" s="339">
        <v>0</v>
      </c>
      <c r="H1053" s="339">
        <v>0</v>
      </c>
      <c r="I1053" s="339">
        <v>2977.4733300000003</v>
      </c>
      <c r="J1053" s="339">
        <v>439.68792999999999</v>
      </c>
      <c r="K1053" s="339">
        <v>3417.1612599999999</v>
      </c>
      <c r="L1053" s="339">
        <v>10204.94543</v>
      </c>
      <c r="M1053" s="339">
        <v>732.02143000000001</v>
      </c>
      <c r="N1053" s="339">
        <v>10936.966859999999</v>
      </c>
      <c r="O1053" s="339">
        <v>14354.128119999999</v>
      </c>
      <c r="P1053" s="339">
        <v>24577.634839999999</v>
      </c>
      <c r="Q1053" s="339">
        <v>0</v>
      </c>
      <c r="R1053" s="340">
        <v>24577.634839999999</v>
      </c>
    </row>
    <row r="1054" spans="1:18" s="315" customFormat="1" ht="13.5">
      <c r="A1054" s="341"/>
      <c r="B1054" s="341"/>
      <c r="C1054" s="341"/>
      <c r="D1054" s="336" t="s">
        <v>77</v>
      </c>
      <c r="E1054" s="337">
        <v>14</v>
      </c>
      <c r="F1054" s="338">
        <v>0</v>
      </c>
      <c r="G1054" s="339">
        <v>0</v>
      </c>
      <c r="H1054" s="339">
        <v>0</v>
      </c>
      <c r="I1054" s="339">
        <v>10111.131369999999</v>
      </c>
      <c r="J1054" s="339">
        <v>1847.5456100000001</v>
      </c>
      <c r="K1054" s="339">
        <v>11958.67698</v>
      </c>
      <c r="L1054" s="339">
        <v>27667.468820000002</v>
      </c>
      <c r="M1054" s="339">
        <v>3304.4433799999997</v>
      </c>
      <c r="N1054" s="339">
        <v>30971.912199999999</v>
      </c>
      <c r="O1054" s="339">
        <v>42930.589180000003</v>
      </c>
      <c r="P1054" s="339">
        <v>81309.852879999991</v>
      </c>
      <c r="Q1054" s="339">
        <v>0</v>
      </c>
      <c r="R1054" s="340">
        <v>81309.852879999991</v>
      </c>
    </row>
    <row r="1055" spans="1:18" s="315" customFormat="1" ht="13.5">
      <c r="A1055" s="341"/>
      <c r="B1055" s="341"/>
      <c r="C1055" s="341"/>
      <c r="D1055" s="341"/>
      <c r="E1055" s="342">
        <v>23</v>
      </c>
      <c r="F1055" s="343">
        <v>0</v>
      </c>
      <c r="G1055" s="344">
        <v>0</v>
      </c>
      <c r="H1055" s="344">
        <v>0</v>
      </c>
      <c r="I1055" s="344">
        <v>23095.40222</v>
      </c>
      <c r="J1055" s="344">
        <v>5046.9786699999995</v>
      </c>
      <c r="K1055" s="344">
        <v>28142.38089</v>
      </c>
      <c r="L1055" s="344">
        <v>78485.211960000001</v>
      </c>
      <c r="M1055" s="344">
        <v>10789.0095</v>
      </c>
      <c r="N1055" s="344">
        <v>89274.221460000001</v>
      </c>
      <c r="O1055" s="344">
        <v>117416.60235</v>
      </c>
      <c r="P1055" s="344">
        <v>67257.138230000011</v>
      </c>
      <c r="Q1055" s="344">
        <v>0</v>
      </c>
      <c r="R1055" s="345">
        <v>67257.138230000011</v>
      </c>
    </row>
    <row r="1056" spans="1:18" s="315" customFormat="1" ht="13.5">
      <c r="A1056" s="341"/>
      <c r="B1056" s="341"/>
      <c r="C1056" s="341"/>
      <c r="D1056" s="341"/>
      <c r="E1056" s="342">
        <v>71</v>
      </c>
      <c r="F1056" s="343">
        <v>0</v>
      </c>
      <c r="G1056" s="344">
        <v>0</v>
      </c>
      <c r="H1056" s="344">
        <v>0</v>
      </c>
      <c r="I1056" s="344">
        <v>13033.28001</v>
      </c>
      <c r="J1056" s="344">
        <v>3673.8436499999998</v>
      </c>
      <c r="K1056" s="344">
        <v>16707.123660000001</v>
      </c>
      <c r="L1056" s="344">
        <v>66376.181729999997</v>
      </c>
      <c r="M1056" s="344">
        <v>12501.867380000002</v>
      </c>
      <c r="N1056" s="344">
        <v>78878.049109999993</v>
      </c>
      <c r="O1056" s="344">
        <v>95585.17276999999</v>
      </c>
      <c r="P1056" s="344">
        <v>51330.220200000003</v>
      </c>
      <c r="Q1056" s="344">
        <v>46.937339999999999</v>
      </c>
      <c r="R1056" s="345">
        <v>51377.15754</v>
      </c>
    </row>
    <row r="1057" spans="1:18" s="315" customFormat="1" ht="13.5">
      <c r="A1057" s="341"/>
      <c r="B1057" s="341"/>
      <c r="C1057" s="341"/>
      <c r="D1057" s="336" t="s">
        <v>54</v>
      </c>
      <c r="E1057" s="337">
        <v>32</v>
      </c>
      <c r="F1057" s="338">
        <v>0</v>
      </c>
      <c r="G1057" s="339">
        <v>0</v>
      </c>
      <c r="H1057" s="339">
        <v>0</v>
      </c>
      <c r="I1057" s="339">
        <v>8022.83511</v>
      </c>
      <c r="J1057" s="339">
        <v>1104.07681</v>
      </c>
      <c r="K1057" s="339">
        <v>9126.9119200000005</v>
      </c>
      <c r="L1057" s="339">
        <v>29007.188269999999</v>
      </c>
      <c r="M1057" s="339">
        <v>3547.6939900000002</v>
      </c>
      <c r="N1057" s="339">
        <v>32554.882260000002</v>
      </c>
      <c r="O1057" s="339">
        <v>41681.794179999997</v>
      </c>
      <c r="P1057" s="339">
        <v>21631.71299</v>
      </c>
      <c r="Q1057" s="339">
        <v>0</v>
      </c>
      <c r="R1057" s="340">
        <v>21631.71299</v>
      </c>
    </row>
    <row r="1058" spans="1:18" s="315" customFormat="1" ht="13.5">
      <c r="A1058" s="341"/>
      <c r="B1058" s="341"/>
      <c r="C1058" s="341"/>
      <c r="D1058" s="336" t="s">
        <v>76</v>
      </c>
      <c r="E1058" s="337">
        <v>45</v>
      </c>
      <c r="F1058" s="338">
        <v>0</v>
      </c>
      <c r="G1058" s="339">
        <v>0</v>
      </c>
      <c r="H1058" s="339">
        <v>0</v>
      </c>
      <c r="I1058" s="339">
        <v>3252.82134</v>
      </c>
      <c r="J1058" s="339">
        <v>438.01758000000001</v>
      </c>
      <c r="K1058" s="339">
        <v>3690.8389200000001</v>
      </c>
      <c r="L1058" s="339">
        <v>11060.814470000001</v>
      </c>
      <c r="M1058" s="339">
        <v>979.54260999999997</v>
      </c>
      <c r="N1058" s="339">
        <v>12040.35708</v>
      </c>
      <c r="O1058" s="339">
        <v>15731.196</v>
      </c>
      <c r="P1058" s="339">
        <v>15207.13342</v>
      </c>
      <c r="Q1058" s="339">
        <v>0</v>
      </c>
      <c r="R1058" s="340">
        <v>15207.13342</v>
      </c>
    </row>
    <row r="1059" spans="1:18" s="315" customFormat="1" ht="13.5">
      <c r="A1059" s="341"/>
      <c r="B1059" s="341"/>
      <c r="C1059" s="341"/>
      <c r="D1059" s="336" t="s">
        <v>70</v>
      </c>
      <c r="E1059" s="337">
        <v>55</v>
      </c>
      <c r="F1059" s="338">
        <v>0</v>
      </c>
      <c r="G1059" s="339">
        <v>0</v>
      </c>
      <c r="H1059" s="339">
        <v>0</v>
      </c>
      <c r="I1059" s="339">
        <v>16693.295300000002</v>
      </c>
      <c r="J1059" s="339">
        <v>5573.5192800000004</v>
      </c>
      <c r="K1059" s="339">
        <v>22266.814579999998</v>
      </c>
      <c r="L1059" s="339">
        <v>90043.195599999992</v>
      </c>
      <c r="M1059" s="339">
        <v>26359.101180000001</v>
      </c>
      <c r="N1059" s="339">
        <v>116402.29678</v>
      </c>
      <c r="O1059" s="339">
        <v>138669.11136000001</v>
      </c>
      <c r="P1059" s="339">
        <v>55289.742610000001</v>
      </c>
      <c r="Q1059" s="339">
        <v>0</v>
      </c>
      <c r="R1059" s="340">
        <v>55289.742610000001</v>
      </c>
    </row>
    <row r="1060" spans="1:18" s="315" customFormat="1" ht="13.5">
      <c r="A1060" s="341"/>
      <c r="B1060" s="336" t="s">
        <v>17</v>
      </c>
      <c r="C1060" s="336" t="s">
        <v>283</v>
      </c>
      <c r="D1060" s="336" t="s">
        <v>284</v>
      </c>
      <c r="E1060" s="337">
        <v>81</v>
      </c>
      <c r="F1060" s="338">
        <v>0</v>
      </c>
      <c r="G1060" s="339">
        <v>0</v>
      </c>
      <c r="H1060" s="339">
        <v>0</v>
      </c>
      <c r="I1060" s="339">
        <v>1269.37429</v>
      </c>
      <c r="J1060" s="339">
        <v>213.70992000000001</v>
      </c>
      <c r="K1060" s="339">
        <v>1483.08421</v>
      </c>
      <c r="L1060" s="339">
        <v>2649.0395199999998</v>
      </c>
      <c r="M1060" s="339">
        <v>376.43528999999995</v>
      </c>
      <c r="N1060" s="339">
        <v>3025.4748100000002</v>
      </c>
      <c r="O1060" s="339">
        <v>4508.5590199999997</v>
      </c>
      <c r="P1060" s="339">
        <v>9509.9155500000015</v>
      </c>
      <c r="Q1060" s="339">
        <v>0</v>
      </c>
      <c r="R1060" s="340">
        <v>9509.9155500000015</v>
      </c>
    </row>
    <row r="1061" spans="1:18" s="315" customFormat="1" ht="13.5">
      <c r="A1061" s="341"/>
      <c r="B1061" s="336" t="s">
        <v>21</v>
      </c>
      <c r="C1061" s="336" t="s">
        <v>21</v>
      </c>
      <c r="D1061" s="336" t="s">
        <v>296</v>
      </c>
      <c r="E1061" s="337">
        <v>57</v>
      </c>
      <c r="F1061" s="338">
        <v>0</v>
      </c>
      <c r="G1061" s="339">
        <v>0</v>
      </c>
      <c r="H1061" s="339">
        <v>0</v>
      </c>
      <c r="I1061" s="339">
        <v>3711.99118</v>
      </c>
      <c r="J1061" s="339">
        <v>253.39857999999998</v>
      </c>
      <c r="K1061" s="339">
        <v>3965.3897599999996</v>
      </c>
      <c r="L1061" s="339">
        <v>7744.8056200000001</v>
      </c>
      <c r="M1061" s="339">
        <v>1248.1977199999999</v>
      </c>
      <c r="N1061" s="339">
        <v>8993.0033399999993</v>
      </c>
      <c r="O1061" s="339">
        <v>12958.393099999999</v>
      </c>
      <c r="P1061" s="339">
        <v>33737.374189999995</v>
      </c>
      <c r="Q1061" s="339">
        <v>0</v>
      </c>
      <c r="R1061" s="340">
        <v>33737.374189999995</v>
      </c>
    </row>
    <row r="1062" spans="1:18" s="315" customFormat="1" ht="13.5">
      <c r="A1062" s="341"/>
      <c r="B1062" s="341"/>
      <c r="C1062" s="341"/>
      <c r="D1062" s="336" t="s">
        <v>21</v>
      </c>
      <c r="E1062" s="337">
        <v>11</v>
      </c>
      <c r="F1062" s="338">
        <v>0</v>
      </c>
      <c r="G1062" s="339">
        <v>0</v>
      </c>
      <c r="H1062" s="339">
        <v>0</v>
      </c>
      <c r="I1062" s="339">
        <v>2226.5777400000002</v>
      </c>
      <c r="J1062" s="339">
        <v>178.77710000000002</v>
      </c>
      <c r="K1062" s="339">
        <v>2405.35484</v>
      </c>
      <c r="L1062" s="339">
        <v>4771.4371900000006</v>
      </c>
      <c r="M1062" s="339">
        <v>518.70088999999996</v>
      </c>
      <c r="N1062" s="339">
        <v>5290.1380799999997</v>
      </c>
      <c r="O1062" s="339">
        <v>7695.4929199999997</v>
      </c>
      <c r="P1062" s="339">
        <v>53945.585700000003</v>
      </c>
      <c r="Q1062" s="339">
        <v>0</v>
      </c>
      <c r="R1062" s="340">
        <v>53945.585700000003</v>
      </c>
    </row>
    <row r="1063" spans="1:18" s="315" customFormat="1" ht="13.5">
      <c r="A1063" s="341"/>
      <c r="B1063" s="341"/>
      <c r="C1063" s="341"/>
      <c r="D1063" s="336" t="s">
        <v>450</v>
      </c>
      <c r="E1063" s="337">
        <v>124</v>
      </c>
      <c r="F1063" s="338">
        <v>0</v>
      </c>
      <c r="G1063" s="339">
        <v>0</v>
      </c>
      <c r="H1063" s="339">
        <v>0</v>
      </c>
      <c r="I1063" s="339">
        <v>511.50193000000002</v>
      </c>
      <c r="J1063" s="339">
        <v>4.0209000000000001</v>
      </c>
      <c r="K1063" s="339">
        <v>515.52283</v>
      </c>
      <c r="L1063" s="339">
        <v>712.12910999999997</v>
      </c>
      <c r="M1063" s="339">
        <v>119.40545</v>
      </c>
      <c r="N1063" s="339">
        <v>831.53456000000006</v>
      </c>
      <c r="O1063" s="339">
        <v>1347.0573899999999</v>
      </c>
      <c r="P1063" s="339">
        <v>4747.5913799999998</v>
      </c>
      <c r="Q1063" s="339">
        <v>0</v>
      </c>
      <c r="R1063" s="340">
        <v>4747.5913799999998</v>
      </c>
    </row>
    <row r="1064" spans="1:18" s="315" customFormat="1" ht="13.5">
      <c r="A1064" s="341"/>
      <c r="B1064" s="341"/>
      <c r="C1064" s="336" t="s">
        <v>299</v>
      </c>
      <c r="D1064" s="336" t="s">
        <v>299</v>
      </c>
      <c r="E1064" s="337">
        <v>78</v>
      </c>
      <c r="F1064" s="338">
        <v>0</v>
      </c>
      <c r="G1064" s="339">
        <v>0</v>
      </c>
      <c r="H1064" s="339">
        <v>0</v>
      </c>
      <c r="I1064" s="339">
        <v>1496.1991200000002</v>
      </c>
      <c r="J1064" s="339">
        <v>102.86180999999999</v>
      </c>
      <c r="K1064" s="339">
        <v>1599.0609299999999</v>
      </c>
      <c r="L1064" s="339">
        <v>1711.4705900000001</v>
      </c>
      <c r="M1064" s="339">
        <v>251.75259</v>
      </c>
      <c r="N1064" s="339">
        <v>1963.22318</v>
      </c>
      <c r="O1064" s="339">
        <v>3562.2841100000001</v>
      </c>
      <c r="P1064" s="339">
        <v>15342.60433</v>
      </c>
      <c r="Q1064" s="339">
        <v>0</v>
      </c>
      <c r="R1064" s="340">
        <v>15342.60433</v>
      </c>
    </row>
    <row r="1065" spans="1:18" s="315" customFormat="1" ht="13.5">
      <c r="A1065" s="341"/>
      <c r="B1065" s="336" t="s">
        <v>24</v>
      </c>
      <c r="C1065" s="336" t="s">
        <v>24</v>
      </c>
      <c r="D1065" s="336" t="s">
        <v>24</v>
      </c>
      <c r="E1065" s="337">
        <v>115</v>
      </c>
      <c r="F1065" s="338">
        <v>0</v>
      </c>
      <c r="G1065" s="339">
        <v>0</v>
      </c>
      <c r="H1065" s="339">
        <v>0</v>
      </c>
      <c r="I1065" s="339">
        <v>996.16994</v>
      </c>
      <c r="J1065" s="339">
        <v>155.68179999999998</v>
      </c>
      <c r="K1065" s="339">
        <v>1151.8517400000001</v>
      </c>
      <c r="L1065" s="339">
        <v>2991.8019599999998</v>
      </c>
      <c r="M1065" s="339">
        <v>1371.5578799999998</v>
      </c>
      <c r="N1065" s="339">
        <v>4363.3598400000001</v>
      </c>
      <c r="O1065" s="339">
        <v>5515.2115800000001</v>
      </c>
      <c r="P1065" s="339">
        <v>5128.0812500000002</v>
      </c>
      <c r="Q1065" s="339">
        <v>0</v>
      </c>
      <c r="R1065" s="340">
        <v>5128.0812500000002</v>
      </c>
    </row>
    <row r="1066" spans="1:18" s="315" customFormat="1" ht="13.5">
      <c r="A1066" s="341"/>
      <c r="B1066" s="336" t="s">
        <v>26</v>
      </c>
      <c r="C1066" s="336" t="s">
        <v>313</v>
      </c>
      <c r="D1066" s="336" t="s">
        <v>315</v>
      </c>
      <c r="E1066" s="337">
        <v>77</v>
      </c>
      <c r="F1066" s="338">
        <v>0</v>
      </c>
      <c r="G1066" s="339">
        <v>0</v>
      </c>
      <c r="H1066" s="339">
        <v>0</v>
      </c>
      <c r="I1066" s="339">
        <v>2268.37932</v>
      </c>
      <c r="J1066" s="339">
        <v>42.33381</v>
      </c>
      <c r="K1066" s="339">
        <v>2310.7131300000001</v>
      </c>
      <c r="L1066" s="339">
        <v>3978.4356000000002</v>
      </c>
      <c r="M1066" s="339">
        <v>157.81505999999999</v>
      </c>
      <c r="N1066" s="339">
        <v>4136.2506599999997</v>
      </c>
      <c r="O1066" s="339">
        <v>6446.9637899999998</v>
      </c>
      <c r="P1066" s="339">
        <v>14303.353439999999</v>
      </c>
      <c r="Q1066" s="339">
        <v>0</v>
      </c>
      <c r="R1066" s="340">
        <v>14303.353439999999</v>
      </c>
    </row>
    <row r="1067" spans="1:18" s="315" customFormat="1" ht="13.5">
      <c r="A1067" s="336" t="s">
        <v>451</v>
      </c>
      <c r="B1067" s="336" t="s">
        <v>16</v>
      </c>
      <c r="C1067" s="336" t="s">
        <v>16</v>
      </c>
      <c r="D1067" s="336" t="s">
        <v>63</v>
      </c>
      <c r="E1067" s="337">
        <v>1</v>
      </c>
      <c r="F1067" s="338">
        <v>848420.16874999995</v>
      </c>
      <c r="G1067" s="339">
        <v>1780728.76407</v>
      </c>
      <c r="H1067" s="339">
        <v>2629148.9328200002</v>
      </c>
      <c r="I1067" s="339">
        <v>101.65910000000001</v>
      </c>
      <c r="J1067" s="339">
        <v>100.06357000000001</v>
      </c>
      <c r="K1067" s="339">
        <v>201.72267000000002</v>
      </c>
      <c r="L1067" s="339">
        <v>2153936.1825600001</v>
      </c>
      <c r="M1067" s="339">
        <v>2067588.2740199999</v>
      </c>
      <c r="N1067" s="339">
        <v>4221524.45658</v>
      </c>
      <c r="O1067" s="339">
        <v>6850875.1120699998</v>
      </c>
      <c r="P1067" s="339">
        <v>2035356.17359</v>
      </c>
      <c r="Q1067" s="339">
        <v>4079700.4668200002</v>
      </c>
      <c r="R1067" s="340">
        <v>6115056.6404099995</v>
      </c>
    </row>
    <row r="1068" spans="1:18" s="315" customFormat="1" ht="13.5">
      <c r="A1068" s="336" t="s">
        <v>452</v>
      </c>
      <c r="B1068" s="336" t="s">
        <v>3</v>
      </c>
      <c r="C1068" s="336" t="s">
        <v>203</v>
      </c>
      <c r="D1068" s="336" t="s">
        <v>204</v>
      </c>
      <c r="E1068" s="337">
        <v>126</v>
      </c>
      <c r="F1068" s="338">
        <v>0</v>
      </c>
      <c r="G1068" s="339">
        <v>0</v>
      </c>
      <c r="H1068" s="339">
        <v>0</v>
      </c>
      <c r="I1068" s="339">
        <v>4579.6587</v>
      </c>
      <c r="J1068" s="339">
        <v>3.8460000000000001E-2</v>
      </c>
      <c r="K1068" s="339">
        <v>4579.6971599999997</v>
      </c>
      <c r="L1068" s="339">
        <v>6028.5076799999997</v>
      </c>
      <c r="M1068" s="339">
        <v>0</v>
      </c>
      <c r="N1068" s="339">
        <v>6028.5076799999997</v>
      </c>
      <c r="O1068" s="339">
        <v>10608.20484</v>
      </c>
      <c r="P1068" s="339">
        <v>9783.4575700000005</v>
      </c>
      <c r="Q1068" s="339">
        <v>0</v>
      </c>
      <c r="R1068" s="340">
        <v>9783.4575700000005</v>
      </c>
    </row>
    <row r="1069" spans="1:18" s="315" customFormat="1" ht="13.5">
      <c r="A1069" s="341"/>
      <c r="B1069" s="336" t="s">
        <v>5</v>
      </c>
      <c r="C1069" s="336" t="s">
        <v>5</v>
      </c>
      <c r="D1069" s="336" t="s">
        <v>208</v>
      </c>
      <c r="E1069" s="337">
        <v>85</v>
      </c>
      <c r="F1069" s="338">
        <v>0</v>
      </c>
      <c r="G1069" s="339">
        <v>0</v>
      </c>
      <c r="H1069" s="339">
        <v>0</v>
      </c>
      <c r="I1069" s="339">
        <v>14079.645060000001</v>
      </c>
      <c r="J1069" s="339">
        <v>3.1794600000000002</v>
      </c>
      <c r="K1069" s="339">
        <v>14082.82452</v>
      </c>
      <c r="L1069" s="339">
        <v>10677.531080000001</v>
      </c>
      <c r="M1069" s="339">
        <v>0</v>
      </c>
      <c r="N1069" s="339">
        <v>10677.531080000001</v>
      </c>
      <c r="O1069" s="339">
        <v>24760.355600000003</v>
      </c>
      <c r="P1069" s="339">
        <v>5623.3777800000007</v>
      </c>
      <c r="Q1069" s="339">
        <v>0</v>
      </c>
      <c r="R1069" s="340">
        <v>5623.3777800000007</v>
      </c>
    </row>
    <row r="1070" spans="1:18" s="315" customFormat="1" ht="13.5">
      <c r="A1070" s="341"/>
      <c r="B1070" s="341"/>
      <c r="C1070" s="341"/>
      <c r="D1070" s="336" t="s">
        <v>211</v>
      </c>
      <c r="E1070" s="337">
        <v>64</v>
      </c>
      <c r="F1070" s="338">
        <v>0</v>
      </c>
      <c r="G1070" s="339">
        <v>0</v>
      </c>
      <c r="H1070" s="339">
        <v>0</v>
      </c>
      <c r="I1070" s="339">
        <v>13595.47766</v>
      </c>
      <c r="J1070" s="339">
        <v>26.84573</v>
      </c>
      <c r="K1070" s="339">
        <v>13622.323390000001</v>
      </c>
      <c r="L1070" s="339">
        <v>13353.535240000001</v>
      </c>
      <c r="M1070" s="339">
        <v>22.986000000000001</v>
      </c>
      <c r="N1070" s="339">
        <v>13376.52124</v>
      </c>
      <c r="O1070" s="339">
        <v>26998.84463</v>
      </c>
      <c r="P1070" s="339">
        <v>14272.846750000001</v>
      </c>
      <c r="Q1070" s="339">
        <v>0</v>
      </c>
      <c r="R1070" s="340">
        <v>14272.846750000001</v>
      </c>
    </row>
    <row r="1071" spans="1:18" s="315" customFormat="1" ht="13.5">
      <c r="A1071" s="341"/>
      <c r="B1071" s="336" t="s">
        <v>7</v>
      </c>
      <c r="C1071" s="336" t="s">
        <v>7</v>
      </c>
      <c r="D1071" s="336" t="s">
        <v>7</v>
      </c>
      <c r="E1071" s="337">
        <v>73</v>
      </c>
      <c r="F1071" s="338">
        <v>0</v>
      </c>
      <c r="G1071" s="339">
        <v>0</v>
      </c>
      <c r="H1071" s="339">
        <v>0</v>
      </c>
      <c r="I1071" s="339">
        <v>7625.5843800000002</v>
      </c>
      <c r="J1071" s="339">
        <v>7.306E-2</v>
      </c>
      <c r="K1071" s="339">
        <v>7625.6574400000009</v>
      </c>
      <c r="L1071" s="339">
        <v>7018.1186100000004</v>
      </c>
      <c r="M1071" s="339">
        <v>0</v>
      </c>
      <c r="N1071" s="339">
        <v>7018.1186100000004</v>
      </c>
      <c r="O1071" s="339">
        <v>14643.77605</v>
      </c>
      <c r="P1071" s="339">
        <v>6615.21731</v>
      </c>
      <c r="Q1071" s="339">
        <v>0</v>
      </c>
      <c r="R1071" s="340">
        <v>6615.21731</v>
      </c>
    </row>
    <row r="1072" spans="1:18" s="315" customFormat="1" ht="13.5">
      <c r="A1072" s="341"/>
      <c r="B1072" s="336" t="s">
        <v>8</v>
      </c>
      <c r="C1072" s="336" t="s">
        <v>224</v>
      </c>
      <c r="D1072" s="336" t="s">
        <v>89</v>
      </c>
      <c r="E1072" s="337">
        <v>58</v>
      </c>
      <c r="F1072" s="338">
        <v>0</v>
      </c>
      <c r="G1072" s="339">
        <v>0</v>
      </c>
      <c r="H1072" s="339">
        <v>0</v>
      </c>
      <c r="I1072" s="339">
        <v>10296.39741</v>
      </c>
      <c r="J1072" s="339">
        <v>10.77549</v>
      </c>
      <c r="K1072" s="339">
        <v>10307.1729</v>
      </c>
      <c r="L1072" s="339">
        <v>17393.149899999997</v>
      </c>
      <c r="M1072" s="339">
        <v>57.997699999999995</v>
      </c>
      <c r="N1072" s="339">
        <v>17451.1476</v>
      </c>
      <c r="O1072" s="339">
        <v>27758.320500000002</v>
      </c>
      <c r="P1072" s="339">
        <v>11328.256820000001</v>
      </c>
      <c r="Q1072" s="339">
        <v>0</v>
      </c>
      <c r="R1072" s="340">
        <v>11328.256820000001</v>
      </c>
    </row>
    <row r="1073" spans="1:18" s="315" customFormat="1" ht="13.5">
      <c r="A1073" s="341"/>
      <c r="B1073" s="336" t="s">
        <v>12</v>
      </c>
      <c r="C1073" s="336" t="s">
        <v>12</v>
      </c>
      <c r="D1073" s="336" t="s">
        <v>12</v>
      </c>
      <c r="E1073" s="337">
        <v>71</v>
      </c>
      <c r="F1073" s="338">
        <v>0</v>
      </c>
      <c r="G1073" s="339">
        <v>0</v>
      </c>
      <c r="H1073" s="339">
        <v>0</v>
      </c>
      <c r="I1073" s="339">
        <v>3756.68372</v>
      </c>
      <c r="J1073" s="339">
        <v>10.09323</v>
      </c>
      <c r="K1073" s="339">
        <v>3766.7769500000004</v>
      </c>
      <c r="L1073" s="339">
        <v>2819.0561499999999</v>
      </c>
      <c r="M1073" s="339">
        <v>0</v>
      </c>
      <c r="N1073" s="339">
        <v>2819.0561499999999</v>
      </c>
      <c r="O1073" s="339">
        <v>6585.8330999999998</v>
      </c>
      <c r="P1073" s="339">
        <v>6862.4107899999999</v>
      </c>
      <c r="Q1073" s="339">
        <v>0</v>
      </c>
      <c r="R1073" s="340">
        <v>6862.4107899999999</v>
      </c>
    </row>
    <row r="1074" spans="1:18" s="315" customFormat="1" ht="13.5">
      <c r="A1074" s="341"/>
      <c r="B1074" s="336" t="s">
        <v>242</v>
      </c>
      <c r="C1074" s="336" t="s">
        <v>245</v>
      </c>
      <c r="D1074" s="336" t="s">
        <v>245</v>
      </c>
      <c r="E1074" s="337">
        <v>66</v>
      </c>
      <c r="F1074" s="338">
        <v>0</v>
      </c>
      <c r="G1074" s="339">
        <v>0</v>
      </c>
      <c r="H1074" s="339">
        <v>0</v>
      </c>
      <c r="I1074" s="339">
        <v>4758.21227</v>
      </c>
      <c r="J1074" s="339">
        <v>4.9800000000000001E-3</v>
      </c>
      <c r="K1074" s="339">
        <v>4758.2172499999997</v>
      </c>
      <c r="L1074" s="339">
        <v>3017.9255600000001</v>
      </c>
      <c r="M1074" s="339">
        <v>0</v>
      </c>
      <c r="N1074" s="339">
        <v>3017.9255600000001</v>
      </c>
      <c r="O1074" s="339">
        <v>7776.1428099999994</v>
      </c>
      <c r="P1074" s="339">
        <v>6209.9485000000004</v>
      </c>
      <c r="Q1074" s="339">
        <v>0</v>
      </c>
      <c r="R1074" s="340">
        <v>6209.9485000000004</v>
      </c>
    </row>
    <row r="1075" spans="1:18" s="315" customFormat="1" ht="13.5">
      <c r="A1075" s="341"/>
      <c r="B1075" s="336" t="s">
        <v>14</v>
      </c>
      <c r="C1075" s="336" t="s">
        <v>256</v>
      </c>
      <c r="D1075" s="336" t="s">
        <v>256</v>
      </c>
      <c r="E1075" s="337">
        <v>53</v>
      </c>
      <c r="F1075" s="338">
        <v>0</v>
      </c>
      <c r="G1075" s="339">
        <v>0</v>
      </c>
      <c r="H1075" s="339">
        <v>0</v>
      </c>
      <c r="I1075" s="339">
        <v>10628.90756</v>
      </c>
      <c r="J1075" s="339">
        <v>2.5283800000000003</v>
      </c>
      <c r="K1075" s="339">
        <v>10631.435939999999</v>
      </c>
      <c r="L1075" s="339">
        <v>11332.99467</v>
      </c>
      <c r="M1075" s="339">
        <v>3.0648</v>
      </c>
      <c r="N1075" s="339">
        <v>11336.05947</v>
      </c>
      <c r="O1075" s="339">
        <v>21967.49541</v>
      </c>
      <c r="P1075" s="339">
        <v>19850.11519</v>
      </c>
      <c r="Q1075" s="339">
        <v>0</v>
      </c>
      <c r="R1075" s="340">
        <v>19850.11519</v>
      </c>
    </row>
    <row r="1076" spans="1:18" s="315" customFormat="1" ht="13.5">
      <c r="A1076" s="341"/>
      <c r="B1076" s="341"/>
      <c r="C1076" s="341"/>
      <c r="D1076" s="341"/>
      <c r="E1076" s="342">
        <v>79</v>
      </c>
      <c r="F1076" s="343">
        <v>0</v>
      </c>
      <c r="G1076" s="344">
        <v>0</v>
      </c>
      <c r="H1076" s="344">
        <v>0</v>
      </c>
      <c r="I1076" s="344">
        <v>6028.39066</v>
      </c>
      <c r="J1076" s="344">
        <v>1.0862000000000001</v>
      </c>
      <c r="K1076" s="344">
        <v>6029.4768600000007</v>
      </c>
      <c r="L1076" s="344">
        <v>7431.1529900000005</v>
      </c>
      <c r="M1076" s="344">
        <v>39.890900000000002</v>
      </c>
      <c r="N1076" s="344">
        <v>7471.0438899999999</v>
      </c>
      <c r="O1076" s="344">
        <v>13500.52075</v>
      </c>
      <c r="P1076" s="344">
        <v>3029.4471699999999</v>
      </c>
      <c r="Q1076" s="344">
        <v>0</v>
      </c>
      <c r="R1076" s="345">
        <v>3029.4471699999999</v>
      </c>
    </row>
    <row r="1077" spans="1:18" s="315" customFormat="1" ht="13.5">
      <c r="A1077" s="341"/>
      <c r="B1077" s="336" t="s">
        <v>15</v>
      </c>
      <c r="C1077" s="336" t="s">
        <v>259</v>
      </c>
      <c r="D1077" s="336" t="s">
        <v>259</v>
      </c>
      <c r="E1077" s="337">
        <v>59</v>
      </c>
      <c r="F1077" s="338">
        <v>0</v>
      </c>
      <c r="G1077" s="339">
        <v>0</v>
      </c>
      <c r="H1077" s="339">
        <v>0</v>
      </c>
      <c r="I1077" s="339">
        <v>5081.8151200000002</v>
      </c>
      <c r="J1077" s="339">
        <v>2.46E-2</v>
      </c>
      <c r="K1077" s="339">
        <v>5081.8397199999999</v>
      </c>
      <c r="L1077" s="339">
        <v>9351.7046199999986</v>
      </c>
      <c r="M1077" s="339">
        <v>0</v>
      </c>
      <c r="N1077" s="339">
        <v>9351.7046199999986</v>
      </c>
      <c r="O1077" s="339">
        <v>14433.54434</v>
      </c>
      <c r="P1077" s="339">
        <v>20964.802199999998</v>
      </c>
      <c r="Q1077" s="339">
        <v>0</v>
      </c>
      <c r="R1077" s="340">
        <v>20964.802199999998</v>
      </c>
    </row>
    <row r="1078" spans="1:18" s="315" customFormat="1" ht="13.5">
      <c r="A1078" s="341"/>
      <c r="B1078" s="341"/>
      <c r="C1078" s="341"/>
      <c r="D1078" s="341"/>
      <c r="E1078" s="342">
        <v>94</v>
      </c>
      <c r="F1078" s="343">
        <v>0</v>
      </c>
      <c r="G1078" s="344">
        <v>0</v>
      </c>
      <c r="H1078" s="344">
        <v>0</v>
      </c>
      <c r="I1078" s="344">
        <v>1558.0197499999999</v>
      </c>
      <c r="J1078" s="344">
        <v>1.7630999999999999</v>
      </c>
      <c r="K1078" s="344">
        <v>1559.7828500000001</v>
      </c>
      <c r="L1078" s="344">
        <v>1429.3845200000001</v>
      </c>
      <c r="M1078" s="344">
        <v>0</v>
      </c>
      <c r="N1078" s="344">
        <v>1429.3845200000001</v>
      </c>
      <c r="O1078" s="344">
        <v>2989.1673700000001</v>
      </c>
      <c r="P1078" s="344">
        <v>3271.5181899999998</v>
      </c>
      <c r="Q1078" s="344">
        <v>0</v>
      </c>
      <c r="R1078" s="345">
        <v>3271.5181899999998</v>
      </c>
    </row>
    <row r="1079" spans="1:18" s="315" customFormat="1" ht="13.5">
      <c r="A1079" s="341"/>
      <c r="B1079" s="336" t="s">
        <v>16</v>
      </c>
      <c r="C1079" s="336" t="s">
        <v>16</v>
      </c>
      <c r="D1079" s="336" t="s">
        <v>271</v>
      </c>
      <c r="E1079" s="337">
        <v>91</v>
      </c>
      <c r="F1079" s="338">
        <v>0</v>
      </c>
      <c r="G1079" s="339">
        <v>0</v>
      </c>
      <c r="H1079" s="339">
        <v>0</v>
      </c>
      <c r="I1079" s="339">
        <v>11338.823609999999</v>
      </c>
      <c r="J1079" s="339">
        <v>8.9061599999999999</v>
      </c>
      <c r="K1079" s="339">
        <v>11347.72977</v>
      </c>
      <c r="L1079" s="339">
        <v>13916.032359999999</v>
      </c>
      <c r="M1079" s="339">
        <v>0</v>
      </c>
      <c r="N1079" s="339">
        <v>13916.032359999999</v>
      </c>
      <c r="O1079" s="339">
        <v>25263.762129999999</v>
      </c>
      <c r="P1079" s="339">
        <v>5248.2935700000007</v>
      </c>
      <c r="Q1079" s="339">
        <v>0</v>
      </c>
      <c r="R1079" s="340">
        <v>5248.2935700000007</v>
      </c>
    </row>
    <row r="1080" spans="1:18" s="315" customFormat="1" ht="13.5">
      <c r="A1080" s="341"/>
      <c r="B1080" s="341"/>
      <c r="C1080" s="341"/>
      <c r="D1080" s="336" t="s">
        <v>73</v>
      </c>
      <c r="E1080" s="337">
        <v>93</v>
      </c>
      <c r="F1080" s="338">
        <v>0</v>
      </c>
      <c r="G1080" s="339">
        <v>0</v>
      </c>
      <c r="H1080" s="339">
        <v>0</v>
      </c>
      <c r="I1080" s="339">
        <v>11952.54782</v>
      </c>
      <c r="J1080" s="339">
        <v>6.6313800000000001</v>
      </c>
      <c r="K1080" s="339">
        <v>11959.179199999999</v>
      </c>
      <c r="L1080" s="339">
        <v>10250.71127</v>
      </c>
      <c r="M1080" s="339">
        <v>8.1038300000000003</v>
      </c>
      <c r="N1080" s="339">
        <v>10258.8151</v>
      </c>
      <c r="O1080" s="339">
        <v>22217.994300000002</v>
      </c>
      <c r="P1080" s="339">
        <v>6181.1745899999996</v>
      </c>
      <c r="Q1080" s="339">
        <v>0</v>
      </c>
      <c r="R1080" s="340">
        <v>6181.1745899999996</v>
      </c>
    </row>
    <row r="1081" spans="1:18" s="315" customFormat="1" ht="13.5">
      <c r="A1081" s="341"/>
      <c r="B1081" s="341"/>
      <c r="C1081" s="341"/>
      <c r="D1081" s="336" t="s">
        <v>272</v>
      </c>
      <c r="E1081" s="337">
        <v>75</v>
      </c>
      <c r="F1081" s="338">
        <v>0</v>
      </c>
      <c r="G1081" s="339">
        <v>0</v>
      </c>
      <c r="H1081" s="339">
        <v>0</v>
      </c>
      <c r="I1081" s="339">
        <v>23063.97119</v>
      </c>
      <c r="J1081" s="339">
        <v>0.79627000000000003</v>
      </c>
      <c r="K1081" s="339">
        <v>23064.767459999999</v>
      </c>
      <c r="L1081" s="339">
        <v>35811.931159999993</v>
      </c>
      <c r="M1081" s="339">
        <v>19.293800000000001</v>
      </c>
      <c r="N1081" s="339">
        <v>35831.22496</v>
      </c>
      <c r="O1081" s="339">
        <v>58895.992420000002</v>
      </c>
      <c r="P1081" s="339">
        <v>7076.8248800000001</v>
      </c>
      <c r="Q1081" s="339">
        <v>0</v>
      </c>
      <c r="R1081" s="340">
        <v>7076.8248800000001</v>
      </c>
    </row>
    <row r="1082" spans="1:18" s="315" customFormat="1" ht="13.5">
      <c r="A1082" s="341"/>
      <c r="B1082" s="341"/>
      <c r="C1082" s="341"/>
      <c r="D1082" s="336" t="s">
        <v>60</v>
      </c>
      <c r="E1082" s="337">
        <v>34</v>
      </c>
      <c r="F1082" s="338">
        <v>0</v>
      </c>
      <c r="G1082" s="339">
        <v>0</v>
      </c>
      <c r="H1082" s="339">
        <v>0</v>
      </c>
      <c r="I1082" s="339">
        <v>17231.1332</v>
      </c>
      <c r="J1082" s="339">
        <v>148.83504000000002</v>
      </c>
      <c r="K1082" s="339">
        <v>17379.968239999998</v>
      </c>
      <c r="L1082" s="339">
        <v>36473.572700000004</v>
      </c>
      <c r="M1082" s="339">
        <v>9.2696000000000005</v>
      </c>
      <c r="N1082" s="339">
        <v>36482.842299999997</v>
      </c>
      <c r="O1082" s="339">
        <v>53862.810539999999</v>
      </c>
      <c r="P1082" s="339">
        <v>12523.79731</v>
      </c>
      <c r="Q1082" s="339">
        <v>0</v>
      </c>
      <c r="R1082" s="340">
        <v>12523.79731</v>
      </c>
    </row>
    <row r="1083" spans="1:18" s="315" customFormat="1" ht="13.5">
      <c r="A1083" s="341"/>
      <c r="B1083" s="341"/>
      <c r="C1083" s="341"/>
      <c r="D1083" s="336" t="s">
        <v>67</v>
      </c>
      <c r="E1083" s="337">
        <v>43</v>
      </c>
      <c r="F1083" s="338">
        <v>0</v>
      </c>
      <c r="G1083" s="339">
        <v>0</v>
      </c>
      <c r="H1083" s="339">
        <v>0</v>
      </c>
      <c r="I1083" s="339">
        <v>23196.551460000002</v>
      </c>
      <c r="J1083" s="339">
        <v>19.87105</v>
      </c>
      <c r="K1083" s="339">
        <v>23216.42251</v>
      </c>
      <c r="L1083" s="339">
        <v>49953.977030000002</v>
      </c>
      <c r="M1083" s="339">
        <v>0</v>
      </c>
      <c r="N1083" s="339">
        <v>49953.977030000002</v>
      </c>
      <c r="O1083" s="339">
        <v>73170.399540000013</v>
      </c>
      <c r="P1083" s="339">
        <v>11982.04291</v>
      </c>
      <c r="Q1083" s="339">
        <v>0</v>
      </c>
      <c r="R1083" s="340">
        <v>11982.04291</v>
      </c>
    </row>
    <row r="1084" spans="1:18" s="315" customFormat="1" ht="13.5">
      <c r="A1084" s="341"/>
      <c r="B1084" s="341"/>
      <c r="C1084" s="341"/>
      <c r="D1084" s="341"/>
      <c r="E1084" s="342">
        <v>69</v>
      </c>
      <c r="F1084" s="343">
        <v>0</v>
      </c>
      <c r="G1084" s="344">
        <v>0</v>
      </c>
      <c r="H1084" s="344">
        <v>0</v>
      </c>
      <c r="I1084" s="344">
        <v>24309.476730000002</v>
      </c>
      <c r="J1084" s="344">
        <v>0.93192999999999993</v>
      </c>
      <c r="K1084" s="344">
        <v>24310.408660000001</v>
      </c>
      <c r="L1084" s="344">
        <v>32712.194100000001</v>
      </c>
      <c r="M1084" s="344">
        <v>14.164429999999999</v>
      </c>
      <c r="N1084" s="344">
        <v>32726.358530000001</v>
      </c>
      <c r="O1084" s="344">
        <v>57036.767189999999</v>
      </c>
      <c r="P1084" s="344">
        <v>10759.64351</v>
      </c>
      <c r="Q1084" s="344">
        <v>0</v>
      </c>
      <c r="R1084" s="345">
        <v>10759.64351</v>
      </c>
    </row>
    <row r="1085" spans="1:18" s="315" customFormat="1" ht="13.5">
      <c r="A1085" s="341"/>
      <c r="B1085" s="341"/>
      <c r="C1085" s="341"/>
      <c r="D1085" s="336" t="s">
        <v>63</v>
      </c>
      <c r="E1085" s="337">
        <v>22</v>
      </c>
      <c r="F1085" s="338">
        <v>0</v>
      </c>
      <c r="G1085" s="339">
        <v>0</v>
      </c>
      <c r="H1085" s="339">
        <v>0</v>
      </c>
      <c r="I1085" s="339">
        <v>79227.898889999997</v>
      </c>
      <c r="J1085" s="339">
        <v>433.49930999999998</v>
      </c>
      <c r="K1085" s="339">
        <v>79661.398199999996</v>
      </c>
      <c r="L1085" s="339">
        <v>273367.90600000002</v>
      </c>
      <c r="M1085" s="339">
        <v>5396.6320099999994</v>
      </c>
      <c r="N1085" s="339">
        <v>278764.53801000002</v>
      </c>
      <c r="O1085" s="339">
        <v>358425.93620999996</v>
      </c>
      <c r="P1085" s="339">
        <v>900525.93903000001</v>
      </c>
      <c r="Q1085" s="339">
        <v>0</v>
      </c>
      <c r="R1085" s="340">
        <v>900525.93903000001</v>
      </c>
    </row>
    <row r="1086" spans="1:18" s="315" customFormat="1" ht="13.5">
      <c r="A1086" s="341"/>
      <c r="B1086" s="341"/>
      <c r="C1086" s="341"/>
      <c r="D1086" s="341"/>
      <c r="E1086" s="342">
        <v>24</v>
      </c>
      <c r="F1086" s="343">
        <v>0</v>
      </c>
      <c r="G1086" s="344">
        <v>0</v>
      </c>
      <c r="H1086" s="344">
        <v>0</v>
      </c>
      <c r="I1086" s="344">
        <v>24247.87442</v>
      </c>
      <c r="J1086" s="344">
        <v>50.033739999999995</v>
      </c>
      <c r="K1086" s="344">
        <v>24297.908159999999</v>
      </c>
      <c r="L1086" s="344">
        <v>43052.197350000002</v>
      </c>
      <c r="M1086" s="344">
        <v>2.8554400000000002</v>
      </c>
      <c r="N1086" s="344">
        <v>43055.052790000002</v>
      </c>
      <c r="O1086" s="344">
        <v>67352.960950000008</v>
      </c>
      <c r="P1086" s="344">
        <v>137440.74237999998</v>
      </c>
      <c r="Q1086" s="344">
        <v>0</v>
      </c>
      <c r="R1086" s="345">
        <v>137440.74237999998</v>
      </c>
    </row>
    <row r="1087" spans="1:18" s="315" customFormat="1" ht="13.5">
      <c r="A1087" s="341"/>
      <c r="B1087" s="341"/>
      <c r="C1087" s="341"/>
      <c r="D1087" s="336" t="s">
        <v>64</v>
      </c>
      <c r="E1087" s="337">
        <v>123</v>
      </c>
      <c r="F1087" s="338">
        <v>0</v>
      </c>
      <c r="G1087" s="339">
        <v>0</v>
      </c>
      <c r="H1087" s="339">
        <v>0</v>
      </c>
      <c r="I1087" s="339">
        <v>8411.1555800000006</v>
      </c>
      <c r="J1087" s="339">
        <v>8.5678000000000001</v>
      </c>
      <c r="K1087" s="339">
        <v>8419.7233800000013</v>
      </c>
      <c r="L1087" s="339">
        <v>15389.476060000001</v>
      </c>
      <c r="M1087" s="339">
        <v>0</v>
      </c>
      <c r="N1087" s="339">
        <v>15389.476060000001</v>
      </c>
      <c r="O1087" s="339">
        <v>23809.19944</v>
      </c>
      <c r="P1087" s="339">
        <v>7798.8367800000005</v>
      </c>
      <c r="Q1087" s="339">
        <v>0</v>
      </c>
      <c r="R1087" s="340">
        <v>7798.8367800000005</v>
      </c>
    </row>
    <row r="1088" spans="1:18" s="315" customFormat="1" ht="13.5">
      <c r="A1088" s="341"/>
      <c r="B1088" s="341"/>
      <c r="C1088" s="341"/>
      <c r="D1088" s="336" t="s">
        <v>84</v>
      </c>
      <c r="E1088" s="337">
        <v>83</v>
      </c>
      <c r="F1088" s="338">
        <v>0</v>
      </c>
      <c r="G1088" s="339">
        <v>0</v>
      </c>
      <c r="H1088" s="339">
        <v>0</v>
      </c>
      <c r="I1088" s="339">
        <v>22031.23733</v>
      </c>
      <c r="J1088" s="339">
        <v>39.250929999999997</v>
      </c>
      <c r="K1088" s="339">
        <v>22070.488260000002</v>
      </c>
      <c r="L1088" s="339">
        <v>22917.588090000001</v>
      </c>
      <c r="M1088" s="339">
        <v>0</v>
      </c>
      <c r="N1088" s="339">
        <v>22917.588090000001</v>
      </c>
      <c r="O1088" s="339">
        <v>44988.076350000003</v>
      </c>
      <c r="P1088" s="339">
        <v>10526.963210000002</v>
      </c>
      <c r="Q1088" s="339">
        <v>0</v>
      </c>
      <c r="R1088" s="340">
        <v>10526.963210000002</v>
      </c>
    </row>
    <row r="1089" spans="1:18" s="315" customFormat="1" ht="13.5">
      <c r="A1089" s="341"/>
      <c r="B1089" s="341"/>
      <c r="C1089" s="341"/>
      <c r="D1089" s="336" t="s">
        <v>68</v>
      </c>
      <c r="E1089" s="337">
        <v>25</v>
      </c>
      <c r="F1089" s="338">
        <v>0</v>
      </c>
      <c r="G1089" s="339">
        <v>0</v>
      </c>
      <c r="H1089" s="339">
        <v>0</v>
      </c>
      <c r="I1089" s="339">
        <v>33038.653539999999</v>
      </c>
      <c r="J1089" s="339">
        <v>133.98998999999998</v>
      </c>
      <c r="K1089" s="339">
        <v>33172.643530000001</v>
      </c>
      <c r="L1089" s="339">
        <v>71626.116420000006</v>
      </c>
      <c r="M1089" s="339">
        <v>64.851820000000004</v>
      </c>
      <c r="N1089" s="339">
        <v>71690.968239999987</v>
      </c>
      <c r="O1089" s="339">
        <v>104863.61176999999</v>
      </c>
      <c r="P1089" s="339">
        <v>29294.225030000001</v>
      </c>
      <c r="Q1089" s="339">
        <v>0</v>
      </c>
      <c r="R1089" s="340">
        <v>29294.225030000001</v>
      </c>
    </row>
    <row r="1090" spans="1:18" s="315" customFormat="1" ht="13.5">
      <c r="A1090" s="341"/>
      <c r="B1090" s="341"/>
      <c r="C1090" s="341"/>
      <c r="D1090" s="336" t="s">
        <v>83</v>
      </c>
      <c r="E1090" s="337">
        <v>67</v>
      </c>
      <c r="F1090" s="338">
        <v>0</v>
      </c>
      <c r="G1090" s="339">
        <v>0</v>
      </c>
      <c r="H1090" s="339">
        <v>0</v>
      </c>
      <c r="I1090" s="339">
        <v>12186.95191</v>
      </c>
      <c r="J1090" s="339">
        <v>76.406960000000012</v>
      </c>
      <c r="K1090" s="339">
        <v>12263.35887</v>
      </c>
      <c r="L1090" s="339">
        <v>15297.744359999999</v>
      </c>
      <c r="M1090" s="339">
        <v>0</v>
      </c>
      <c r="N1090" s="339">
        <v>15297.744359999999</v>
      </c>
      <c r="O1090" s="339">
        <v>27561.103230000001</v>
      </c>
      <c r="P1090" s="339">
        <v>10022.889160000001</v>
      </c>
      <c r="Q1090" s="339">
        <v>0</v>
      </c>
      <c r="R1090" s="340">
        <v>10022.889160000001</v>
      </c>
    </row>
    <row r="1091" spans="1:18" s="315" customFormat="1" ht="13.5">
      <c r="A1091" s="341"/>
      <c r="B1091" s="341"/>
      <c r="C1091" s="341"/>
      <c r="D1091" s="336" t="s">
        <v>69</v>
      </c>
      <c r="E1091" s="337">
        <v>23</v>
      </c>
      <c r="F1091" s="338">
        <v>0</v>
      </c>
      <c r="G1091" s="339">
        <v>0</v>
      </c>
      <c r="H1091" s="339">
        <v>0</v>
      </c>
      <c r="I1091" s="339">
        <v>28510.700989999998</v>
      </c>
      <c r="J1091" s="339">
        <v>250.42182</v>
      </c>
      <c r="K1091" s="339">
        <v>28761.122809999997</v>
      </c>
      <c r="L1091" s="339">
        <v>67924.328250000006</v>
      </c>
      <c r="M1091" s="339">
        <v>44.61016</v>
      </c>
      <c r="N1091" s="339">
        <v>67968.938410000002</v>
      </c>
      <c r="O1091" s="339">
        <v>96730.061220000003</v>
      </c>
      <c r="P1091" s="339">
        <v>23809.808109999998</v>
      </c>
      <c r="Q1091" s="339">
        <v>0</v>
      </c>
      <c r="R1091" s="340">
        <v>23809.808109999998</v>
      </c>
    </row>
    <row r="1092" spans="1:18" s="315" customFormat="1" ht="13.5">
      <c r="A1092" s="341"/>
      <c r="B1092" s="341"/>
      <c r="C1092" s="341"/>
      <c r="D1092" s="336" t="s">
        <v>77</v>
      </c>
      <c r="E1092" s="337">
        <v>37</v>
      </c>
      <c r="F1092" s="338">
        <v>0</v>
      </c>
      <c r="G1092" s="339">
        <v>0</v>
      </c>
      <c r="H1092" s="339">
        <v>0</v>
      </c>
      <c r="I1092" s="339">
        <v>24203.623379999997</v>
      </c>
      <c r="J1092" s="339">
        <v>21.946960000000001</v>
      </c>
      <c r="K1092" s="339">
        <v>24225.570339999998</v>
      </c>
      <c r="L1092" s="339">
        <v>27567.09304</v>
      </c>
      <c r="M1092" s="339">
        <v>15.324</v>
      </c>
      <c r="N1092" s="339">
        <v>27582.41704</v>
      </c>
      <c r="O1092" s="339">
        <v>51807.987380000006</v>
      </c>
      <c r="P1092" s="339">
        <v>27820.77851</v>
      </c>
      <c r="Q1092" s="339">
        <v>0</v>
      </c>
      <c r="R1092" s="340">
        <v>27820.77851</v>
      </c>
    </row>
    <row r="1093" spans="1:18" s="315" customFormat="1" ht="13.5">
      <c r="A1093" s="341"/>
      <c r="B1093" s="341"/>
      <c r="C1093" s="341"/>
      <c r="D1093" s="341"/>
      <c r="E1093" s="342">
        <v>63</v>
      </c>
      <c r="F1093" s="343">
        <v>0</v>
      </c>
      <c r="G1093" s="344">
        <v>0</v>
      </c>
      <c r="H1093" s="344">
        <v>0</v>
      </c>
      <c r="I1093" s="344">
        <v>19886.153160000002</v>
      </c>
      <c r="J1093" s="344">
        <v>22.693009999999997</v>
      </c>
      <c r="K1093" s="344">
        <v>19908.846170000001</v>
      </c>
      <c r="L1093" s="344">
        <v>26544.749210000002</v>
      </c>
      <c r="M1093" s="344">
        <v>7.4010299999999996</v>
      </c>
      <c r="N1093" s="344">
        <v>26552.150239999999</v>
      </c>
      <c r="O1093" s="344">
        <v>46460.99641</v>
      </c>
      <c r="P1093" s="344">
        <v>15711.594509999999</v>
      </c>
      <c r="Q1093" s="344">
        <v>0</v>
      </c>
      <c r="R1093" s="345">
        <v>15711.594509999999</v>
      </c>
    </row>
    <row r="1094" spans="1:18" s="315" customFormat="1" ht="13.5">
      <c r="A1094" s="341"/>
      <c r="B1094" s="341"/>
      <c r="C1094" s="341"/>
      <c r="D1094" s="336" t="s">
        <v>53</v>
      </c>
      <c r="E1094" s="337">
        <v>78</v>
      </c>
      <c r="F1094" s="338">
        <v>0</v>
      </c>
      <c r="G1094" s="339">
        <v>0</v>
      </c>
      <c r="H1094" s="339">
        <v>0</v>
      </c>
      <c r="I1094" s="339">
        <v>17395.717000000001</v>
      </c>
      <c r="J1094" s="339">
        <v>35.143639999999998</v>
      </c>
      <c r="K1094" s="339">
        <v>17430.860639999999</v>
      </c>
      <c r="L1094" s="339">
        <v>23433.141100000001</v>
      </c>
      <c r="M1094" s="339">
        <v>44.485769999999995</v>
      </c>
      <c r="N1094" s="339">
        <v>23477.62687</v>
      </c>
      <c r="O1094" s="339">
        <v>40908.487509999999</v>
      </c>
      <c r="P1094" s="339">
        <v>12873.91907</v>
      </c>
      <c r="Q1094" s="339">
        <v>0</v>
      </c>
      <c r="R1094" s="340">
        <v>12873.91907</v>
      </c>
    </row>
    <row r="1095" spans="1:18" s="315" customFormat="1" ht="13.5">
      <c r="A1095" s="341"/>
      <c r="B1095" s="341"/>
      <c r="C1095" s="341"/>
      <c r="D1095" s="336" t="s">
        <v>54</v>
      </c>
      <c r="E1095" s="337">
        <v>124</v>
      </c>
      <c r="F1095" s="338">
        <v>0</v>
      </c>
      <c r="G1095" s="339">
        <v>0</v>
      </c>
      <c r="H1095" s="339">
        <v>0</v>
      </c>
      <c r="I1095" s="339">
        <v>7668.8567899999998</v>
      </c>
      <c r="J1095" s="339">
        <v>1.8267</v>
      </c>
      <c r="K1095" s="339">
        <v>7670.6834900000003</v>
      </c>
      <c r="L1095" s="339">
        <v>17916.028329999997</v>
      </c>
      <c r="M1095" s="339">
        <v>8.0000000000000004E-4</v>
      </c>
      <c r="N1095" s="339">
        <v>17916.029129999999</v>
      </c>
      <c r="O1095" s="339">
        <v>25586.712620000002</v>
      </c>
      <c r="P1095" s="339">
        <v>13949.987560000001</v>
      </c>
      <c r="Q1095" s="339">
        <v>0</v>
      </c>
      <c r="R1095" s="340">
        <v>13949.987560000001</v>
      </c>
    </row>
    <row r="1096" spans="1:18" s="315" customFormat="1" ht="13.5">
      <c r="A1096" s="341"/>
      <c r="B1096" s="336" t="s">
        <v>17</v>
      </c>
      <c r="C1096" s="336" t="s">
        <v>283</v>
      </c>
      <c r="D1096" s="336" t="s">
        <v>284</v>
      </c>
      <c r="E1096" s="337">
        <v>122</v>
      </c>
      <c r="F1096" s="338">
        <v>0</v>
      </c>
      <c r="G1096" s="339">
        <v>0</v>
      </c>
      <c r="H1096" s="339">
        <v>0</v>
      </c>
      <c r="I1096" s="339">
        <v>419.62097</v>
      </c>
      <c r="J1096" s="339">
        <v>3.8420000000000003E-2</v>
      </c>
      <c r="K1096" s="339">
        <v>419.65939000000003</v>
      </c>
      <c r="L1096" s="339">
        <v>22.039840000000002</v>
      </c>
      <c r="M1096" s="339">
        <v>0</v>
      </c>
      <c r="N1096" s="339">
        <v>22.039840000000002</v>
      </c>
      <c r="O1096" s="339">
        <v>441.69923</v>
      </c>
      <c r="P1096" s="339">
        <v>590.39181000000008</v>
      </c>
      <c r="Q1096" s="339">
        <v>0</v>
      </c>
      <c r="R1096" s="340">
        <v>590.39181000000008</v>
      </c>
    </row>
    <row r="1097" spans="1:18" s="315" customFormat="1" ht="13.5">
      <c r="A1097" s="341"/>
      <c r="B1097" s="336" t="s">
        <v>21</v>
      </c>
      <c r="C1097" s="336" t="s">
        <v>21</v>
      </c>
      <c r="D1097" s="336" t="s">
        <v>21</v>
      </c>
      <c r="E1097" s="337">
        <v>70</v>
      </c>
      <c r="F1097" s="338">
        <v>0</v>
      </c>
      <c r="G1097" s="339">
        <v>0</v>
      </c>
      <c r="H1097" s="339">
        <v>0</v>
      </c>
      <c r="I1097" s="339">
        <v>5507.3234000000002</v>
      </c>
      <c r="J1097" s="339">
        <v>1.02521</v>
      </c>
      <c r="K1097" s="339">
        <v>5508.34861</v>
      </c>
      <c r="L1097" s="339">
        <v>5604.5324800000008</v>
      </c>
      <c r="M1097" s="339">
        <v>0</v>
      </c>
      <c r="N1097" s="339">
        <v>5604.5324800000008</v>
      </c>
      <c r="O1097" s="339">
        <v>11112.881089999999</v>
      </c>
      <c r="P1097" s="339">
        <v>21537.603149999999</v>
      </c>
      <c r="Q1097" s="339">
        <v>0</v>
      </c>
      <c r="R1097" s="340">
        <v>21537.603149999999</v>
      </c>
    </row>
    <row r="1098" spans="1:18" s="315" customFormat="1" ht="13.5">
      <c r="A1098" s="341"/>
      <c r="B1098" s="336" t="s">
        <v>22</v>
      </c>
      <c r="C1098" s="336" t="s">
        <v>302</v>
      </c>
      <c r="D1098" s="336" t="s">
        <v>303</v>
      </c>
      <c r="E1098" s="337">
        <v>76</v>
      </c>
      <c r="F1098" s="338">
        <v>0</v>
      </c>
      <c r="G1098" s="339">
        <v>0</v>
      </c>
      <c r="H1098" s="339">
        <v>0</v>
      </c>
      <c r="I1098" s="339">
        <v>2778.2693100000001</v>
      </c>
      <c r="J1098" s="339">
        <v>36.746259999999999</v>
      </c>
      <c r="K1098" s="339">
        <v>2815.01557</v>
      </c>
      <c r="L1098" s="339">
        <v>2226.1785499999996</v>
      </c>
      <c r="M1098" s="339">
        <v>0</v>
      </c>
      <c r="N1098" s="339">
        <v>2226.1785499999996</v>
      </c>
      <c r="O1098" s="339">
        <v>5041.1941200000001</v>
      </c>
      <c r="P1098" s="339">
        <v>3234.12158</v>
      </c>
      <c r="Q1098" s="339">
        <v>0</v>
      </c>
      <c r="R1098" s="340">
        <v>3234.12158</v>
      </c>
    </row>
    <row r="1099" spans="1:18" s="315" customFormat="1" ht="13.5">
      <c r="A1099" s="341"/>
      <c r="B1099" s="336" t="s">
        <v>26</v>
      </c>
      <c r="C1099" s="336" t="s">
        <v>313</v>
      </c>
      <c r="D1099" s="336" t="s">
        <v>315</v>
      </c>
      <c r="E1099" s="337">
        <v>74</v>
      </c>
      <c r="F1099" s="338">
        <v>0</v>
      </c>
      <c r="G1099" s="339">
        <v>0</v>
      </c>
      <c r="H1099" s="339">
        <v>0</v>
      </c>
      <c r="I1099" s="339">
        <v>1862.54126</v>
      </c>
      <c r="J1099" s="339">
        <v>3.0299999999999997E-3</v>
      </c>
      <c r="K1099" s="339">
        <v>1862.54429</v>
      </c>
      <c r="L1099" s="339">
        <v>1500.9344099999998</v>
      </c>
      <c r="M1099" s="339">
        <v>0</v>
      </c>
      <c r="N1099" s="339">
        <v>1500.9344099999998</v>
      </c>
      <c r="O1099" s="339">
        <v>3363.4787000000001</v>
      </c>
      <c r="P1099" s="339">
        <v>6226.5540499999997</v>
      </c>
      <c r="Q1099" s="339">
        <v>0</v>
      </c>
      <c r="R1099" s="340">
        <v>6226.5540499999997</v>
      </c>
    </row>
    <row r="1100" spans="1:18" s="315" customFormat="1" ht="13.5">
      <c r="A1100" s="336" t="s">
        <v>453</v>
      </c>
      <c r="B1100" s="336" t="s">
        <v>2</v>
      </c>
      <c r="C1100" s="336" t="s">
        <v>197</v>
      </c>
      <c r="D1100" s="336" t="s">
        <v>198</v>
      </c>
      <c r="E1100" s="337">
        <v>451</v>
      </c>
      <c r="F1100" s="338">
        <v>9862.7616300000009</v>
      </c>
      <c r="G1100" s="339">
        <v>847.48152000000005</v>
      </c>
      <c r="H1100" s="339">
        <v>10710.24315</v>
      </c>
      <c r="I1100" s="339">
        <v>26112.164929999999</v>
      </c>
      <c r="J1100" s="339">
        <v>2370.92256</v>
      </c>
      <c r="K1100" s="339">
        <v>28483.087489999998</v>
      </c>
      <c r="L1100" s="339">
        <v>6941.1603800000003</v>
      </c>
      <c r="M1100" s="339">
        <v>692.13855000000001</v>
      </c>
      <c r="N1100" s="339">
        <v>7633.2989299999999</v>
      </c>
      <c r="O1100" s="339">
        <v>46826.629569999997</v>
      </c>
      <c r="P1100" s="339">
        <v>91588.391700000007</v>
      </c>
      <c r="Q1100" s="339">
        <v>67.065690000000004</v>
      </c>
      <c r="R1100" s="340">
        <v>91655.457389999996</v>
      </c>
    </row>
    <row r="1101" spans="1:18" s="315" customFormat="1" ht="13.5">
      <c r="A1101" s="341"/>
      <c r="B1101" s="336" t="s">
        <v>3</v>
      </c>
      <c r="C1101" s="336" t="s">
        <v>200</v>
      </c>
      <c r="D1101" s="336" t="s">
        <v>200</v>
      </c>
      <c r="E1101" s="337">
        <v>252</v>
      </c>
      <c r="F1101" s="338">
        <v>49941.722849999998</v>
      </c>
      <c r="G1101" s="339">
        <v>3599.7658300000003</v>
      </c>
      <c r="H1101" s="339">
        <v>53541.488680000002</v>
      </c>
      <c r="I1101" s="339">
        <v>117543.99574</v>
      </c>
      <c r="J1101" s="339">
        <v>16705.56466</v>
      </c>
      <c r="K1101" s="339">
        <v>134249.56040000002</v>
      </c>
      <c r="L1101" s="339">
        <v>49171.612240000002</v>
      </c>
      <c r="M1101" s="339">
        <v>11491.842279999999</v>
      </c>
      <c r="N1101" s="339">
        <v>60663.454520000007</v>
      </c>
      <c r="O1101" s="339">
        <v>248454.5036</v>
      </c>
      <c r="P1101" s="339">
        <v>208693.55297999998</v>
      </c>
      <c r="Q1101" s="339">
        <v>14923.87002</v>
      </c>
      <c r="R1101" s="340">
        <v>223617.42300000001</v>
      </c>
    </row>
    <row r="1102" spans="1:18" s="315" customFormat="1" ht="13.5">
      <c r="A1102" s="341"/>
      <c r="B1102" s="341"/>
      <c r="C1102" s="336" t="s">
        <v>203</v>
      </c>
      <c r="D1102" s="336" t="s">
        <v>204</v>
      </c>
      <c r="E1102" s="337">
        <v>166</v>
      </c>
      <c r="F1102" s="338">
        <v>58415.74495</v>
      </c>
      <c r="G1102" s="339">
        <v>14603.598179999999</v>
      </c>
      <c r="H1102" s="339">
        <v>73019.343129999994</v>
      </c>
      <c r="I1102" s="339">
        <v>94874.13648999999</v>
      </c>
      <c r="J1102" s="339">
        <v>21078.8835</v>
      </c>
      <c r="K1102" s="339">
        <v>115953.01999</v>
      </c>
      <c r="L1102" s="339">
        <v>37975.843840000001</v>
      </c>
      <c r="M1102" s="339">
        <v>16771.40524</v>
      </c>
      <c r="N1102" s="339">
        <v>54747.249080000001</v>
      </c>
      <c r="O1102" s="339">
        <v>243719.61219999997</v>
      </c>
      <c r="P1102" s="339">
        <v>214496.1839</v>
      </c>
      <c r="Q1102" s="339">
        <v>14868.74422</v>
      </c>
      <c r="R1102" s="340">
        <v>229364.92812</v>
      </c>
    </row>
    <row r="1103" spans="1:18" s="315" customFormat="1" ht="13.5">
      <c r="A1103" s="341"/>
      <c r="B1103" s="341"/>
      <c r="C1103" s="341"/>
      <c r="D1103" s="341"/>
      <c r="E1103" s="342">
        <v>196</v>
      </c>
      <c r="F1103" s="343">
        <v>10711.64032</v>
      </c>
      <c r="G1103" s="344">
        <v>2852.7045400000002</v>
      </c>
      <c r="H1103" s="344">
        <v>13564.344859999999</v>
      </c>
      <c r="I1103" s="344">
        <v>27128.864120000002</v>
      </c>
      <c r="J1103" s="344">
        <v>5697.6258099999995</v>
      </c>
      <c r="K1103" s="344">
        <v>32826.489929999996</v>
      </c>
      <c r="L1103" s="344">
        <v>12041.702160000001</v>
      </c>
      <c r="M1103" s="344">
        <v>2510.1823799999997</v>
      </c>
      <c r="N1103" s="344">
        <v>14551.884539999999</v>
      </c>
      <c r="O1103" s="344">
        <v>60942.71933</v>
      </c>
      <c r="P1103" s="344">
        <v>68736.397819999998</v>
      </c>
      <c r="Q1103" s="344">
        <v>8235.9842800000006</v>
      </c>
      <c r="R1103" s="345">
        <v>76972.382099999988</v>
      </c>
    </row>
    <row r="1104" spans="1:18" s="315" customFormat="1" ht="13.5">
      <c r="A1104" s="341"/>
      <c r="B1104" s="341"/>
      <c r="C1104" s="341"/>
      <c r="D1104" s="341"/>
      <c r="E1104" s="342">
        <v>436</v>
      </c>
      <c r="F1104" s="343">
        <v>7613.8518400000003</v>
      </c>
      <c r="G1104" s="344">
        <v>994.23228000000006</v>
      </c>
      <c r="H1104" s="344">
        <v>8608.0841199999995</v>
      </c>
      <c r="I1104" s="344">
        <v>20419.710079999997</v>
      </c>
      <c r="J1104" s="344">
        <v>5031.9379100000006</v>
      </c>
      <c r="K1104" s="344">
        <v>25451.647989999998</v>
      </c>
      <c r="L1104" s="344">
        <v>9455.1139600000006</v>
      </c>
      <c r="M1104" s="344">
        <v>3773.2898599999999</v>
      </c>
      <c r="N1104" s="344">
        <v>13228.40382</v>
      </c>
      <c r="O1104" s="344">
        <v>47288.135929999997</v>
      </c>
      <c r="P1104" s="344">
        <v>53419.459799999997</v>
      </c>
      <c r="Q1104" s="344">
        <v>1809.7491399999999</v>
      </c>
      <c r="R1104" s="345">
        <v>55229.208939999997</v>
      </c>
    </row>
    <row r="1105" spans="1:18" s="315" customFormat="1" ht="13.5">
      <c r="A1105" s="341"/>
      <c r="B1105" s="341"/>
      <c r="C1105" s="341"/>
      <c r="D1105" s="336" t="s">
        <v>323</v>
      </c>
      <c r="E1105" s="337">
        <v>413</v>
      </c>
      <c r="F1105" s="338">
        <v>11301.139300000001</v>
      </c>
      <c r="G1105" s="339">
        <v>1863.54819</v>
      </c>
      <c r="H1105" s="339">
        <v>13164.68749</v>
      </c>
      <c r="I1105" s="339">
        <v>38782.452159999993</v>
      </c>
      <c r="J1105" s="339">
        <v>10561.983249999999</v>
      </c>
      <c r="K1105" s="339">
        <v>49344.435409999998</v>
      </c>
      <c r="L1105" s="339">
        <v>16787.50549</v>
      </c>
      <c r="M1105" s="339">
        <v>10566.83207</v>
      </c>
      <c r="N1105" s="339">
        <v>27354.33756</v>
      </c>
      <c r="O1105" s="339">
        <v>89863.460459999988</v>
      </c>
      <c r="P1105" s="339">
        <v>75554.25301</v>
      </c>
      <c r="Q1105" s="339">
        <v>2025.71083</v>
      </c>
      <c r="R1105" s="340">
        <v>77579.963839999997</v>
      </c>
    </row>
    <row r="1106" spans="1:18" s="315" customFormat="1" ht="13.5">
      <c r="A1106" s="341"/>
      <c r="B1106" s="336" t="s">
        <v>205</v>
      </c>
      <c r="C1106" s="336" t="s">
        <v>206</v>
      </c>
      <c r="D1106" s="336" t="s">
        <v>206</v>
      </c>
      <c r="E1106" s="337">
        <v>469</v>
      </c>
      <c r="F1106" s="338">
        <v>1875.55954</v>
      </c>
      <c r="G1106" s="339">
        <v>157.65010000000001</v>
      </c>
      <c r="H1106" s="339">
        <v>2033.2096399999998</v>
      </c>
      <c r="I1106" s="339">
        <v>6776.3702699999994</v>
      </c>
      <c r="J1106" s="339">
        <v>354.76095000000004</v>
      </c>
      <c r="K1106" s="339">
        <v>7131.1312199999993</v>
      </c>
      <c r="L1106" s="339">
        <v>4588.2397300000002</v>
      </c>
      <c r="M1106" s="339">
        <v>891.77864999999997</v>
      </c>
      <c r="N1106" s="339">
        <v>5480.0183799999995</v>
      </c>
      <c r="O1106" s="339">
        <v>14644.35924</v>
      </c>
      <c r="P1106" s="339">
        <v>17601.367440000002</v>
      </c>
      <c r="Q1106" s="339">
        <v>29.075410000000002</v>
      </c>
      <c r="R1106" s="340">
        <v>17630.442850000003</v>
      </c>
    </row>
    <row r="1107" spans="1:18" s="315" customFormat="1" ht="13.5">
      <c r="A1107" s="341"/>
      <c r="B1107" s="341"/>
      <c r="C1107" s="336" t="s">
        <v>207</v>
      </c>
      <c r="D1107" s="336" t="s">
        <v>207</v>
      </c>
      <c r="E1107" s="337">
        <v>444</v>
      </c>
      <c r="F1107" s="338">
        <v>9993.2069600000013</v>
      </c>
      <c r="G1107" s="339">
        <v>161.56263000000001</v>
      </c>
      <c r="H1107" s="339">
        <v>10154.76959</v>
      </c>
      <c r="I1107" s="339">
        <v>42341.579680000003</v>
      </c>
      <c r="J1107" s="339">
        <v>4020.9399399999998</v>
      </c>
      <c r="K1107" s="339">
        <v>46362.519619999999</v>
      </c>
      <c r="L1107" s="339">
        <v>14798.342839999999</v>
      </c>
      <c r="M1107" s="339">
        <v>1796.33908</v>
      </c>
      <c r="N1107" s="339">
        <v>16594.681919999999</v>
      </c>
      <c r="O1107" s="339">
        <v>73111.971129999991</v>
      </c>
      <c r="P1107" s="339">
        <v>64094.855750000002</v>
      </c>
      <c r="Q1107" s="339">
        <v>542.59805000000006</v>
      </c>
      <c r="R1107" s="340">
        <v>64637.453799999996</v>
      </c>
    </row>
    <row r="1108" spans="1:18" s="315" customFormat="1" ht="13.5">
      <c r="A1108" s="341"/>
      <c r="B1108" s="341"/>
      <c r="C1108" s="336" t="s">
        <v>324</v>
      </c>
      <c r="D1108" s="336" t="s">
        <v>325</v>
      </c>
      <c r="E1108" s="337">
        <v>446</v>
      </c>
      <c r="F1108" s="338">
        <v>8475.6615700000002</v>
      </c>
      <c r="G1108" s="339">
        <v>9683.0188900000012</v>
      </c>
      <c r="H1108" s="339">
        <v>18158.68046</v>
      </c>
      <c r="I1108" s="339">
        <v>49214.46703</v>
      </c>
      <c r="J1108" s="339">
        <v>14330.623150000001</v>
      </c>
      <c r="K1108" s="339">
        <v>63545.090179999999</v>
      </c>
      <c r="L1108" s="339">
        <v>36318.727420000003</v>
      </c>
      <c r="M1108" s="339">
        <v>4821.3234599999996</v>
      </c>
      <c r="N1108" s="339">
        <v>41140.050880000003</v>
      </c>
      <c r="O1108" s="339">
        <v>122843.82152</v>
      </c>
      <c r="P1108" s="339">
        <v>32336.836489999998</v>
      </c>
      <c r="Q1108" s="339">
        <v>1039.1098100000002</v>
      </c>
      <c r="R1108" s="340">
        <v>33375.946300000003</v>
      </c>
    </row>
    <row r="1109" spans="1:18" s="315" customFormat="1" ht="13.5">
      <c r="A1109" s="341"/>
      <c r="B1109" s="336" t="s">
        <v>5</v>
      </c>
      <c r="C1109" s="336" t="s">
        <v>5</v>
      </c>
      <c r="D1109" s="336" t="s">
        <v>5</v>
      </c>
      <c r="E1109" s="337">
        <v>3</v>
      </c>
      <c r="F1109" s="338">
        <v>173065.74179</v>
      </c>
      <c r="G1109" s="339">
        <v>93207.356510000012</v>
      </c>
      <c r="H1109" s="339">
        <v>266273.09830000001</v>
      </c>
      <c r="I1109" s="339">
        <v>154578.81428999998</v>
      </c>
      <c r="J1109" s="339">
        <v>82429.287799999991</v>
      </c>
      <c r="K1109" s="339">
        <v>237008.10209</v>
      </c>
      <c r="L1109" s="339">
        <v>48319.77188</v>
      </c>
      <c r="M1109" s="339">
        <v>42661.347170000001</v>
      </c>
      <c r="N1109" s="339">
        <v>90981.119049999994</v>
      </c>
      <c r="O1109" s="339">
        <v>594262.31944000011</v>
      </c>
      <c r="P1109" s="339">
        <v>668760.52262000006</v>
      </c>
      <c r="Q1109" s="339">
        <v>282157.60076999996</v>
      </c>
      <c r="R1109" s="340">
        <v>950918.12338999996</v>
      </c>
    </row>
    <row r="1110" spans="1:18" s="315" customFormat="1" ht="13.5">
      <c r="A1110" s="341"/>
      <c r="B1110" s="341"/>
      <c r="C1110" s="341"/>
      <c r="D1110" s="341"/>
      <c r="E1110" s="342">
        <v>4</v>
      </c>
      <c r="F1110" s="343">
        <v>7298.1355700000004</v>
      </c>
      <c r="G1110" s="344">
        <v>2954.42391</v>
      </c>
      <c r="H1110" s="344">
        <v>10252.55948</v>
      </c>
      <c r="I1110" s="344">
        <v>30379.70004</v>
      </c>
      <c r="J1110" s="344">
        <v>5318.8576299999995</v>
      </c>
      <c r="K1110" s="344">
        <v>35698.557670000002</v>
      </c>
      <c r="L1110" s="344">
        <v>8487.7178000000004</v>
      </c>
      <c r="M1110" s="344">
        <v>2763.4107400000003</v>
      </c>
      <c r="N1110" s="344">
        <v>11251.12854</v>
      </c>
      <c r="O1110" s="344">
        <v>57202.245689999996</v>
      </c>
      <c r="P1110" s="344">
        <v>73930.042090000003</v>
      </c>
      <c r="Q1110" s="344">
        <v>3289.2237599999999</v>
      </c>
      <c r="R1110" s="345">
        <v>77219.265849999996</v>
      </c>
    </row>
    <row r="1111" spans="1:18" s="315" customFormat="1" ht="13.5">
      <c r="A1111" s="341"/>
      <c r="B1111" s="341"/>
      <c r="C1111" s="341"/>
      <c r="D1111" s="341"/>
      <c r="E1111" s="342">
        <v>230</v>
      </c>
      <c r="F1111" s="343">
        <v>9043.0696399999997</v>
      </c>
      <c r="G1111" s="344">
        <v>8377.6586700000007</v>
      </c>
      <c r="H1111" s="344">
        <v>17420.728309999999</v>
      </c>
      <c r="I1111" s="344">
        <v>30428.942609999998</v>
      </c>
      <c r="J1111" s="344">
        <v>11811.964609999999</v>
      </c>
      <c r="K1111" s="344">
        <v>42240.907220000001</v>
      </c>
      <c r="L1111" s="344">
        <v>11841.882970000001</v>
      </c>
      <c r="M1111" s="344">
        <v>7581.4119700000001</v>
      </c>
      <c r="N1111" s="344">
        <v>19423.29494</v>
      </c>
      <c r="O1111" s="344">
        <v>79084.930469999992</v>
      </c>
      <c r="P1111" s="344">
        <v>93226.837520000001</v>
      </c>
      <c r="Q1111" s="344">
        <v>9039.5680700000012</v>
      </c>
      <c r="R1111" s="345">
        <v>102266.40559000001</v>
      </c>
    </row>
    <row r="1112" spans="1:18" s="315" customFormat="1" ht="13.5">
      <c r="A1112" s="341"/>
      <c r="B1112" s="341"/>
      <c r="C1112" s="341"/>
      <c r="D1112" s="341"/>
      <c r="E1112" s="342">
        <v>353</v>
      </c>
      <c r="F1112" s="343">
        <v>0.97311999999999999</v>
      </c>
      <c r="G1112" s="344">
        <v>0</v>
      </c>
      <c r="H1112" s="344">
        <v>0.97311999999999999</v>
      </c>
      <c r="I1112" s="344">
        <v>210.44143</v>
      </c>
      <c r="J1112" s="344">
        <v>9.0990800000000007</v>
      </c>
      <c r="K1112" s="344">
        <v>219.54051000000001</v>
      </c>
      <c r="L1112" s="344">
        <v>64.385999999999996</v>
      </c>
      <c r="M1112" s="344">
        <v>11.49483</v>
      </c>
      <c r="N1112" s="344">
        <v>75.880830000000003</v>
      </c>
      <c r="O1112" s="344">
        <v>296.39446000000004</v>
      </c>
      <c r="P1112" s="344">
        <v>4184.62583</v>
      </c>
      <c r="Q1112" s="344">
        <v>121.21097999999999</v>
      </c>
      <c r="R1112" s="345">
        <v>4305.8368099999998</v>
      </c>
    </row>
    <row r="1113" spans="1:18" s="315" customFormat="1" ht="13.5">
      <c r="A1113" s="341"/>
      <c r="B1113" s="341"/>
      <c r="C1113" s="341"/>
      <c r="D1113" s="336" t="s">
        <v>209</v>
      </c>
      <c r="E1113" s="337">
        <v>424</v>
      </c>
      <c r="F1113" s="338">
        <v>10289.64508</v>
      </c>
      <c r="G1113" s="339">
        <v>8905.9166800000003</v>
      </c>
      <c r="H1113" s="339">
        <v>19195.561760000001</v>
      </c>
      <c r="I1113" s="339">
        <v>41517.698259999997</v>
      </c>
      <c r="J1113" s="339">
        <v>13068.926029999999</v>
      </c>
      <c r="K1113" s="339">
        <v>54586.62429</v>
      </c>
      <c r="L1113" s="339">
        <v>20240.436890000001</v>
      </c>
      <c r="M1113" s="339">
        <v>6515.5936400000001</v>
      </c>
      <c r="N1113" s="339">
        <v>26756.03053</v>
      </c>
      <c r="O1113" s="339">
        <v>100538.21657999999</v>
      </c>
      <c r="P1113" s="339">
        <v>92276.144310000003</v>
      </c>
      <c r="Q1113" s="339">
        <v>6326.7297099999996</v>
      </c>
      <c r="R1113" s="340">
        <v>98602.874020000003</v>
      </c>
    </row>
    <row r="1114" spans="1:18" s="315" customFormat="1" ht="13.5">
      <c r="A1114" s="341"/>
      <c r="B1114" s="341"/>
      <c r="C1114" s="341"/>
      <c r="D1114" s="336" t="s">
        <v>210</v>
      </c>
      <c r="E1114" s="337">
        <v>362</v>
      </c>
      <c r="F1114" s="338">
        <v>6700.4970999999996</v>
      </c>
      <c r="G1114" s="339">
        <v>2247.8783699999999</v>
      </c>
      <c r="H1114" s="339">
        <v>8948.3754700000009</v>
      </c>
      <c r="I1114" s="339">
        <v>48884.695420000004</v>
      </c>
      <c r="J1114" s="339">
        <v>11840.91064</v>
      </c>
      <c r="K1114" s="339">
        <v>60725.606060000006</v>
      </c>
      <c r="L1114" s="339">
        <v>16037.224900000001</v>
      </c>
      <c r="M1114" s="339">
        <v>7138.6324999999997</v>
      </c>
      <c r="N1114" s="339">
        <v>23175.857399999997</v>
      </c>
      <c r="O1114" s="339">
        <v>92849.838930000013</v>
      </c>
      <c r="P1114" s="339">
        <v>86275.850359999997</v>
      </c>
      <c r="Q1114" s="339">
        <v>3113.1124900000004</v>
      </c>
      <c r="R1114" s="340">
        <v>89388.962849999996</v>
      </c>
    </row>
    <row r="1115" spans="1:18" s="315" customFormat="1" ht="13.5">
      <c r="A1115" s="341"/>
      <c r="B1115" s="341"/>
      <c r="C1115" s="341"/>
      <c r="D1115" s="336" t="s">
        <v>60</v>
      </c>
      <c r="E1115" s="337">
        <v>5</v>
      </c>
      <c r="F1115" s="338">
        <v>11403.97983</v>
      </c>
      <c r="G1115" s="339">
        <v>3042.68298</v>
      </c>
      <c r="H1115" s="339">
        <v>14446.66281</v>
      </c>
      <c r="I1115" s="339">
        <v>43229.862939999999</v>
      </c>
      <c r="J1115" s="339">
        <v>9879.9830299999994</v>
      </c>
      <c r="K1115" s="339">
        <v>53109.845970000002</v>
      </c>
      <c r="L1115" s="339">
        <v>18460.815420000003</v>
      </c>
      <c r="M1115" s="339">
        <v>8479.7257100000006</v>
      </c>
      <c r="N1115" s="339">
        <v>26940.541129999998</v>
      </c>
      <c r="O1115" s="339">
        <v>94497.049910000002</v>
      </c>
      <c r="P1115" s="339">
        <v>106101.57319</v>
      </c>
      <c r="Q1115" s="339">
        <v>2603.9808800000001</v>
      </c>
      <c r="R1115" s="340">
        <v>108705.55407</v>
      </c>
    </row>
    <row r="1116" spans="1:18" s="315" customFormat="1" ht="13.5">
      <c r="A1116" s="341"/>
      <c r="B1116" s="341"/>
      <c r="C1116" s="341"/>
      <c r="D1116" s="336" t="s">
        <v>211</v>
      </c>
      <c r="E1116" s="337">
        <v>361</v>
      </c>
      <c r="F1116" s="338">
        <v>8733.1151699999991</v>
      </c>
      <c r="G1116" s="339">
        <v>5603.0433700000003</v>
      </c>
      <c r="H1116" s="339">
        <v>14336.158539999999</v>
      </c>
      <c r="I1116" s="339">
        <v>34405.63091</v>
      </c>
      <c r="J1116" s="339">
        <v>13988.312679999999</v>
      </c>
      <c r="K1116" s="339">
        <v>48393.943590000003</v>
      </c>
      <c r="L1116" s="339">
        <v>17909.457899999998</v>
      </c>
      <c r="M1116" s="339">
        <v>9358.9329600000001</v>
      </c>
      <c r="N1116" s="339">
        <v>27268.39086</v>
      </c>
      <c r="O1116" s="339">
        <v>89998.492989999999</v>
      </c>
      <c r="P1116" s="339">
        <v>85648.503270000001</v>
      </c>
      <c r="Q1116" s="339">
        <v>8634.1369099999993</v>
      </c>
      <c r="R1116" s="340">
        <v>94282.640180000002</v>
      </c>
    </row>
    <row r="1117" spans="1:18" s="315" customFormat="1" ht="13.5">
      <c r="A1117" s="341"/>
      <c r="B1117" s="341"/>
      <c r="C1117" s="341"/>
      <c r="D1117" s="336" t="s">
        <v>213</v>
      </c>
      <c r="E1117" s="337">
        <v>470</v>
      </c>
      <c r="F1117" s="338">
        <v>1182.3590900000002</v>
      </c>
      <c r="G1117" s="339">
        <v>65.37530000000001</v>
      </c>
      <c r="H1117" s="339">
        <v>1247.7343899999998</v>
      </c>
      <c r="I1117" s="339">
        <v>25340.562969999999</v>
      </c>
      <c r="J1117" s="339">
        <v>6387.585</v>
      </c>
      <c r="K1117" s="339">
        <v>31728.147969999998</v>
      </c>
      <c r="L1117" s="339">
        <v>9117.4741199999989</v>
      </c>
      <c r="M1117" s="339">
        <v>2413.0161000000003</v>
      </c>
      <c r="N1117" s="339">
        <v>11530.490220000002</v>
      </c>
      <c r="O1117" s="339">
        <v>44506.372579999996</v>
      </c>
      <c r="P1117" s="339">
        <v>35793.68406</v>
      </c>
      <c r="Q1117" s="339">
        <v>1729.6414299999999</v>
      </c>
      <c r="R1117" s="340">
        <v>37523.325490000003</v>
      </c>
    </row>
    <row r="1118" spans="1:18" s="315" customFormat="1" ht="13.5">
      <c r="A1118" s="341"/>
      <c r="B1118" s="341"/>
      <c r="C1118" s="341"/>
      <c r="D1118" s="336" t="s">
        <v>214</v>
      </c>
      <c r="E1118" s="337">
        <v>119</v>
      </c>
      <c r="F1118" s="338">
        <v>20845.98302</v>
      </c>
      <c r="G1118" s="339">
        <v>26661.79434</v>
      </c>
      <c r="H1118" s="339">
        <v>47507.77736</v>
      </c>
      <c r="I1118" s="339">
        <v>78990.484180000014</v>
      </c>
      <c r="J1118" s="339">
        <v>35267.453580000001</v>
      </c>
      <c r="K1118" s="339">
        <v>114257.93776</v>
      </c>
      <c r="L1118" s="339">
        <v>30371.07315</v>
      </c>
      <c r="M1118" s="339">
        <v>22207.881390000002</v>
      </c>
      <c r="N1118" s="339">
        <v>52578.954539999999</v>
      </c>
      <c r="O1118" s="339">
        <v>214344.66965999999</v>
      </c>
      <c r="P1118" s="339">
        <v>213411.92056</v>
      </c>
      <c r="Q1118" s="339">
        <v>16177.61248</v>
      </c>
      <c r="R1118" s="340">
        <v>229589.53303999998</v>
      </c>
    </row>
    <row r="1119" spans="1:18" s="315" customFormat="1" ht="13.5">
      <c r="A1119" s="341"/>
      <c r="B1119" s="341"/>
      <c r="C1119" s="341"/>
      <c r="D1119" s="341"/>
      <c r="E1119" s="342">
        <v>434</v>
      </c>
      <c r="F1119" s="343">
        <v>7699.9197999999997</v>
      </c>
      <c r="G1119" s="344">
        <v>4635.6403799999998</v>
      </c>
      <c r="H1119" s="344">
        <v>12335.56018</v>
      </c>
      <c r="I1119" s="344">
        <v>25776.808539999998</v>
      </c>
      <c r="J1119" s="344">
        <v>14201.657220000001</v>
      </c>
      <c r="K1119" s="344">
        <v>39978.465759999999</v>
      </c>
      <c r="L1119" s="344">
        <v>12408.916810000001</v>
      </c>
      <c r="M1119" s="344">
        <v>10169.74242</v>
      </c>
      <c r="N1119" s="344">
        <v>22578.659230000001</v>
      </c>
      <c r="O1119" s="344">
        <v>74892.685169999997</v>
      </c>
      <c r="P1119" s="344">
        <v>71765.61103</v>
      </c>
      <c r="Q1119" s="344">
        <v>4140.9587899999997</v>
      </c>
      <c r="R1119" s="345">
        <v>75906.56981999999</v>
      </c>
    </row>
    <row r="1120" spans="1:18" s="315" customFormat="1" ht="13.5">
      <c r="A1120" s="341"/>
      <c r="B1120" s="341"/>
      <c r="C1120" s="336" t="s">
        <v>216</v>
      </c>
      <c r="D1120" s="336" t="s">
        <v>216</v>
      </c>
      <c r="E1120" s="337">
        <v>242</v>
      </c>
      <c r="F1120" s="338">
        <v>6109.8852800000004</v>
      </c>
      <c r="G1120" s="339">
        <v>68.62469999999999</v>
      </c>
      <c r="H1120" s="339">
        <v>6178.5099800000007</v>
      </c>
      <c r="I1120" s="339">
        <v>25390.100140000002</v>
      </c>
      <c r="J1120" s="339">
        <v>8629.1996899999995</v>
      </c>
      <c r="K1120" s="339">
        <v>34019.299829999996</v>
      </c>
      <c r="L1120" s="339">
        <v>10559.135769999999</v>
      </c>
      <c r="M1120" s="339">
        <v>6302.9379800000006</v>
      </c>
      <c r="N1120" s="339">
        <v>16862.07375</v>
      </c>
      <c r="O1120" s="339">
        <v>57059.883560000002</v>
      </c>
      <c r="P1120" s="339">
        <v>61219.055260000001</v>
      </c>
      <c r="Q1120" s="339">
        <v>607.29224999999997</v>
      </c>
      <c r="R1120" s="340">
        <v>61826.34751</v>
      </c>
    </row>
    <row r="1121" spans="1:18" s="315" customFormat="1" ht="13.5">
      <c r="A1121" s="341"/>
      <c r="B1121" s="341"/>
      <c r="C1121" s="336" t="s">
        <v>217</v>
      </c>
      <c r="D1121" s="336" t="s">
        <v>218</v>
      </c>
      <c r="E1121" s="337">
        <v>370</v>
      </c>
      <c r="F1121" s="338">
        <v>3087.77603</v>
      </c>
      <c r="G1121" s="339">
        <v>760.72956000000011</v>
      </c>
      <c r="H1121" s="339">
        <v>3848.5055899999998</v>
      </c>
      <c r="I1121" s="339">
        <v>25938.564899999998</v>
      </c>
      <c r="J1121" s="339">
        <v>10813.158589999999</v>
      </c>
      <c r="K1121" s="339">
        <v>36751.723490000004</v>
      </c>
      <c r="L1121" s="339">
        <v>4287.40247</v>
      </c>
      <c r="M1121" s="339">
        <v>1984.0400400000001</v>
      </c>
      <c r="N1121" s="339">
        <v>6271.4425099999999</v>
      </c>
      <c r="O1121" s="339">
        <v>46871.671590000005</v>
      </c>
      <c r="P1121" s="339">
        <v>47101.741950000003</v>
      </c>
      <c r="Q1121" s="339">
        <v>1329.17136</v>
      </c>
      <c r="R1121" s="340">
        <v>48430.913310000004</v>
      </c>
    </row>
    <row r="1122" spans="1:18" s="315" customFormat="1" ht="13.5">
      <c r="A1122" s="341"/>
      <c r="B1122" s="336" t="s">
        <v>6</v>
      </c>
      <c r="C1122" s="336" t="s">
        <v>221</v>
      </c>
      <c r="D1122" s="336" t="s">
        <v>6</v>
      </c>
      <c r="E1122" s="337">
        <v>301</v>
      </c>
      <c r="F1122" s="338">
        <v>30968.840410000001</v>
      </c>
      <c r="G1122" s="339">
        <v>993.50078000000008</v>
      </c>
      <c r="H1122" s="339">
        <v>31962.341190000003</v>
      </c>
      <c r="I1122" s="339">
        <v>58608.500489999999</v>
      </c>
      <c r="J1122" s="339">
        <v>8215.8817600000002</v>
      </c>
      <c r="K1122" s="339">
        <v>66824.382249999995</v>
      </c>
      <c r="L1122" s="339">
        <v>26404.82806</v>
      </c>
      <c r="M1122" s="339">
        <v>4854.30447</v>
      </c>
      <c r="N1122" s="339">
        <v>31259.132530000003</v>
      </c>
      <c r="O1122" s="339">
        <v>130045.85597</v>
      </c>
      <c r="P1122" s="339">
        <v>133604.96987</v>
      </c>
      <c r="Q1122" s="339">
        <v>7053.6917599999997</v>
      </c>
      <c r="R1122" s="340">
        <v>140658.66162999999</v>
      </c>
    </row>
    <row r="1123" spans="1:18" s="315" customFormat="1" ht="13.5">
      <c r="A1123" s="341"/>
      <c r="B1123" s="336" t="s">
        <v>7</v>
      </c>
      <c r="C1123" s="336" t="s">
        <v>7</v>
      </c>
      <c r="D1123" s="336" t="s">
        <v>7</v>
      </c>
      <c r="E1123" s="337">
        <v>160</v>
      </c>
      <c r="F1123" s="338">
        <v>55670.318049999994</v>
      </c>
      <c r="G1123" s="339">
        <v>8518.5825999999997</v>
      </c>
      <c r="H1123" s="339">
        <v>64188.900649999996</v>
      </c>
      <c r="I1123" s="339">
        <v>71971.470379999999</v>
      </c>
      <c r="J1123" s="339">
        <v>14258.007310000001</v>
      </c>
      <c r="K1123" s="339">
        <v>86229.47769</v>
      </c>
      <c r="L1123" s="339">
        <v>22897.173899999998</v>
      </c>
      <c r="M1123" s="339">
        <v>7442.6147999999994</v>
      </c>
      <c r="N1123" s="339">
        <v>30339.788700000001</v>
      </c>
      <c r="O1123" s="339">
        <v>180758.16704</v>
      </c>
      <c r="P1123" s="339">
        <v>219126.2684</v>
      </c>
      <c r="Q1123" s="339">
        <v>15679.73646</v>
      </c>
      <c r="R1123" s="340">
        <v>234806.00486000002</v>
      </c>
    </row>
    <row r="1124" spans="1:18" s="315" customFormat="1" ht="13.5">
      <c r="A1124" s="341"/>
      <c r="B1124" s="341"/>
      <c r="C1124" s="341"/>
      <c r="D1124" s="341"/>
      <c r="E1124" s="342">
        <v>324</v>
      </c>
      <c r="F1124" s="343">
        <v>11629.24842</v>
      </c>
      <c r="G1124" s="344">
        <v>197.4298</v>
      </c>
      <c r="H1124" s="344">
        <v>11826.67822</v>
      </c>
      <c r="I1124" s="344">
        <v>35202.254520000002</v>
      </c>
      <c r="J1124" s="344">
        <v>9856.6871899999987</v>
      </c>
      <c r="K1124" s="344">
        <v>45058.941709999999</v>
      </c>
      <c r="L1124" s="344">
        <v>21118.58236</v>
      </c>
      <c r="M1124" s="344">
        <v>6559.3395899999996</v>
      </c>
      <c r="N1124" s="344">
        <v>27677.92195</v>
      </c>
      <c r="O1124" s="344">
        <v>84563.54187999999</v>
      </c>
      <c r="P1124" s="344">
        <v>110677.7764</v>
      </c>
      <c r="Q1124" s="344">
        <v>13297.64385</v>
      </c>
      <c r="R1124" s="345">
        <v>123975.42025</v>
      </c>
    </row>
    <row r="1125" spans="1:18" s="315" customFormat="1" ht="13.5">
      <c r="A1125" s="341"/>
      <c r="B1125" s="341"/>
      <c r="C1125" s="336" t="s">
        <v>222</v>
      </c>
      <c r="D1125" s="336" t="s">
        <v>222</v>
      </c>
      <c r="E1125" s="337">
        <v>401</v>
      </c>
      <c r="F1125" s="338">
        <v>12889.0556</v>
      </c>
      <c r="G1125" s="339">
        <v>253.34061</v>
      </c>
      <c r="H1125" s="339">
        <v>13142.396210000001</v>
      </c>
      <c r="I1125" s="339">
        <v>23212.431399999998</v>
      </c>
      <c r="J1125" s="339">
        <v>1517.0893999999998</v>
      </c>
      <c r="K1125" s="339">
        <v>24729.520800000002</v>
      </c>
      <c r="L1125" s="339">
        <v>7924.4973099999997</v>
      </c>
      <c r="M1125" s="339">
        <v>246.45508999999998</v>
      </c>
      <c r="N1125" s="339">
        <v>8170.9524000000001</v>
      </c>
      <c r="O1125" s="339">
        <v>46042.869409999999</v>
      </c>
      <c r="P1125" s="339">
        <v>134972.41568999999</v>
      </c>
      <c r="Q1125" s="339">
        <v>441.81245000000001</v>
      </c>
      <c r="R1125" s="340">
        <v>135414.22813999999</v>
      </c>
    </row>
    <row r="1126" spans="1:18" s="315" customFormat="1" ht="13.5">
      <c r="A1126" s="341"/>
      <c r="B1126" s="341"/>
      <c r="C1126" s="336" t="s">
        <v>223</v>
      </c>
      <c r="D1126" s="336" t="s">
        <v>223</v>
      </c>
      <c r="E1126" s="337">
        <v>161</v>
      </c>
      <c r="F1126" s="338">
        <v>25944.031179999998</v>
      </c>
      <c r="G1126" s="339">
        <v>3369.9294500000001</v>
      </c>
      <c r="H1126" s="339">
        <v>29313.960629999998</v>
      </c>
      <c r="I1126" s="339">
        <v>55743.795920000004</v>
      </c>
      <c r="J1126" s="339">
        <v>4160.0360300000002</v>
      </c>
      <c r="K1126" s="339">
        <v>59903.83195</v>
      </c>
      <c r="L1126" s="339">
        <v>21990.543180000001</v>
      </c>
      <c r="M1126" s="339">
        <v>4127.2264800000003</v>
      </c>
      <c r="N1126" s="339">
        <v>26117.769660000002</v>
      </c>
      <c r="O1126" s="339">
        <v>115335.56224</v>
      </c>
      <c r="P1126" s="339">
        <v>232674.1575</v>
      </c>
      <c r="Q1126" s="339">
        <v>1205.44262</v>
      </c>
      <c r="R1126" s="340">
        <v>233879.60012000002</v>
      </c>
    </row>
    <row r="1127" spans="1:18" s="315" customFormat="1" ht="13.5">
      <c r="A1127" s="341"/>
      <c r="B1127" s="336" t="s">
        <v>8</v>
      </c>
      <c r="C1127" s="336" t="s">
        <v>224</v>
      </c>
      <c r="D1127" s="336" t="s">
        <v>89</v>
      </c>
      <c r="E1127" s="337">
        <v>12</v>
      </c>
      <c r="F1127" s="338">
        <v>7310.4120599999997</v>
      </c>
      <c r="G1127" s="339">
        <v>4333.6285800000005</v>
      </c>
      <c r="H1127" s="339">
        <v>11644.040640000001</v>
      </c>
      <c r="I1127" s="339">
        <v>26350.423460000002</v>
      </c>
      <c r="J1127" s="339">
        <v>10002.466109999999</v>
      </c>
      <c r="K1127" s="339">
        <v>36352.889569999999</v>
      </c>
      <c r="L1127" s="339">
        <v>10015.01744</v>
      </c>
      <c r="M1127" s="339">
        <v>5584.4260599999998</v>
      </c>
      <c r="N1127" s="339">
        <v>15599.443499999999</v>
      </c>
      <c r="O1127" s="339">
        <v>63596.37371</v>
      </c>
      <c r="P1127" s="339">
        <v>100532.58973000001</v>
      </c>
      <c r="Q1127" s="339">
        <v>2228.5707299999999</v>
      </c>
      <c r="R1127" s="340">
        <v>102761.16046</v>
      </c>
    </row>
    <row r="1128" spans="1:18" s="315" customFormat="1" ht="13.5">
      <c r="A1128" s="341"/>
      <c r="B1128" s="341"/>
      <c r="C1128" s="341"/>
      <c r="D1128" s="341"/>
      <c r="E1128" s="342">
        <v>335</v>
      </c>
      <c r="F1128" s="343">
        <v>6045.1496799999995</v>
      </c>
      <c r="G1128" s="344">
        <v>2266.47631</v>
      </c>
      <c r="H1128" s="344">
        <v>8311.6259900000005</v>
      </c>
      <c r="I1128" s="344">
        <v>32688.315129999999</v>
      </c>
      <c r="J1128" s="344">
        <v>10662.477349999999</v>
      </c>
      <c r="K1128" s="344">
        <v>43350.792479999996</v>
      </c>
      <c r="L1128" s="344">
        <v>16657.635829999999</v>
      </c>
      <c r="M1128" s="344">
        <v>8101.1163499999993</v>
      </c>
      <c r="N1128" s="344">
        <v>24758.752179999999</v>
      </c>
      <c r="O1128" s="344">
        <v>76421.17065</v>
      </c>
      <c r="P1128" s="344">
        <v>73696.487209999992</v>
      </c>
      <c r="Q1128" s="344">
        <v>1255.8081100000002</v>
      </c>
      <c r="R1128" s="345">
        <v>74952.29531999999</v>
      </c>
    </row>
    <row r="1129" spans="1:18" s="315" customFormat="1" ht="13.5">
      <c r="A1129" s="341"/>
      <c r="B1129" s="341"/>
      <c r="C1129" s="341"/>
      <c r="D1129" s="336" t="s">
        <v>8</v>
      </c>
      <c r="E1129" s="337">
        <v>6</v>
      </c>
      <c r="F1129" s="338">
        <v>1065.5875000000001</v>
      </c>
      <c r="G1129" s="339">
        <v>764.14533999999992</v>
      </c>
      <c r="H1129" s="339">
        <v>1829.7328400000001</v>
      </c>
      <c r="I1129" s="339">
        <v>14990.375779999998</v>
      </c>
      <c r="J1129" s="339">
        <v>2487.4375700000001</v>
      </c>
      <c r="K1129" s="339">
        <v>17477.81335</v>
      </c>
      <c r="L1129" s="339">
        <v>5827.8860700000005</v>
      </c>
      <c r="M1129" s="339">
        <v>2185.3535299999999</v>
      </c>
      <c r="N1129" s="339">
        <v>8013.2395999999999</v>
      </c>
      <c r="O1129" s="339">
        <v>27320.785789999998</v>
      </c>
      <c r="P1129" s="339">
        <v>204683.62138</v>
      </c>
      <c r="Q1129" s="339">
        <v>531.48861999999997</v>
      </c>
      <c r="R1129" s="340">
        <v>205215.11</v>
      </c>
    </row>
    <row r="1130" spans="1:18" s="315" customFormat="1" ht="13.5">
      <c r="A1130" s="341"/>
      <c r="B1130" s="341"/>
      <c r="C1130" s="341"/>
      <c r="D1130" s="341"/>
      <c r="E1130" s="342">
        <v>8</v>
      </c>
      <c r="F1130" s="343">
        <v>10090.591210000001</v>
      </c>
      <c r="G1130" s="344">
        <v>3921.8663099999999</v>
      </c>
      <c r="H1130" s="344">
        <v>14012.45752</v>
      </c>
      <c r="I1130" s="344">
        <v>50265.678810000005</v>
      </c>
      <c r="J1130" s="344">
        <v>13687.133960000001</v>
      </c>
      <c r="K1130" s="344">
        <v>63952.812770000004</v>
      </c>
      <c r="L1130" s="344">
        <v>41479.383299999994</v>
      </c>
      <c r="M1130" s="344">
        <v>11626.394990000001</v>
      </c>
      <c r="N1130" s="344">
        <v>53105.778290000002</v>
      </c>
      <c r="O1130" s="344">
        <v>131071.04858</v>
      </c>
      <c r="P1130" s="344">
        <v>151657.61403</v>
      </c>
      <c r="Q1130" s="344">
        <v>2636.3899900000001</v>
      </c>
      <c r="R1130" s="345">
        <v>154294.00402000002</v>
      </c>
    </row>
    <row r="1131" spans="1:18" s="315" customFormat="1" ht="13.5">
      <c r="A1131" s="341"/>
      <c r="B1131" s="341"/>
      <c r="C1131" s="341"/>
      <c r="D1131" s="341"/>
      <c r="E1131" s="342">
        <v>9</v>
      </c>
      <c r="F1131" s="343">
        <v>15924.16994</v>
      </c>
      <c r="G1131" s="344">
        <v>14951.12009</v>
      </c>
      <c r="H1131" s="344">
        <v>30875.29003</v>
      </c>
      <c r="I1131" s="344">
        <v>84259.38596</v>
      </c>
      <c r="J1131" s="344">
        <v>20032.409500000002</v>
      </c>
      <c r="K1131" s="344">
        <v>104291.79545999999</v>
      </c>
      <c r="L1131" s="344">
        <v>20261.39646</v>
      </c>
      <c r="M1131" s="344">
        <v>14179.686230000001</v>
      </c>
      <c r="N1131" s="344">
        <v>34441.082689999996</v>
      </c>
      <c r="O1131" s="344">
        <v>169608.16818000001</v>
      </c>
      <c r="P1131" s="344">
        <v>152092.18478000001</v>
      </c>
      <c r="Q1131" s="344">
        <v>20416.902300000002</v>
      </c>
      <c r="R1131" s="345">
        <v>172509.08708000003</v>
      </c>
    </row>
    <row r="1132" spans="1:18" s="315" customFormat="1" ht="13.5">
      <c r="A1132" s="341"/>
      <c r="B1132" s="341"/>
      <c r="C1132" s="341"/>
      <c r="D1132" s="341"/>
      <c r="E1132" s="342">
        <v>11</v>
      </c>
      <c r="F1132" s="343">
        <v>15479.32382</v>
      </c>
      <c r="G1132" s="344">
        <v>12431.69694</v>
      </c>
      <c r="H1132" s="344">
        <v>27911.020760000003</v>
      </c>
      <c r="I1132" s="344">
        <v>34664.176310000003</v>
      </c>
      <c r="J1132" s="344">
        <v>10690.11671</v>
      </c>
      <c r="K1132" s="344">
        <v>45354.293020000005</v>
      </c>
      <c r="L1132" s="344">
        <v>15385.175539999998</v>
      </c>
      <c r="M1132" s="344">
        <v>8543.1575399999983</v>
      </c>
      <c r="N1132" s="344">
        <v>23928.333079999997</v>
      </c>
      <c r="O1132" s="344">
        <v>97193.646859999993</v>
      </c>
      <c r="P1132" s="344">
        <v>88098.820480000009</v>
      </c>
      <c r="Q1132" s="344">
        <v>3880.57177</v>
      </c>
      <c r="R1132" s="345">
        <v>91979.392250000004</v>
      </c>
    </row>
    <row r="1133" spans="1:18" s="315" customFormat="1" ht="13.5">
      <c r="A1133" s="341"/>
      <c r="B1133" s="341"/>
      <c r="C1133" s="341"/>
      <c r="D1133" s="341"/>
      <c r="E1133" s="342">
        <v>133</v>
      </c>
      <c r="F1133" s="343">
        <v>11047.311599999999</v>
      </c>
      <c r="G1133" s="344">
        <v>10616.90364</v>
      </c>
      <c r="H1133" s="344">
        <v>21664.215239999998</v>
      </c>
      <c r="I1133" s="344">
        <v>53719.982929999998</v>
      </c>
      <c r="J1133" s="344">
        <v>13794.66877</v>
      </c>
      <c r="K1133" s="344">
        <v>67514.651700000002</v>
      </c>
      <c r="L1133" s="344">
        <v>29758.32069</v>
      </c>
      <c r="M1133" s="344">
        <v>14367.39126</v>
      </c>
      <c r="N1133" s="344">
        <v>44125.711950000004</v>
      </c>
      <c r="O1133" s="344">
        <v>133304.57889</v>
      </c>
      <c r="P1133" s="344">
        <v>116978.41927</v>
      </c>
      <c r="Q1133" s="344">
        <v>5152.3039699999999</v>
      </c>
      <c r="R1133" s="345">
        <v>122130.72323999999</v>
      </c>
    </row>
    <row r="1134" spans="1:18" s="315" customFormat="1" ht="13.5">
      <c r="A1134" s="341"/>
      <c r="B1134" s="341"/>
      <c r="C1134" s="341"/>
      <c r="D1134" s="341"/>
      <c r="E1134" s="342">
        <v>322</v>
      </c>
      <c r="F1134" s="343">
        <v>9345.2899099999995</v>
      </c>
      <c r="G1134" s="344">
        <v>11553.873019999999</v>
      </c>
      <c r="H1134" s="344">
        <v>20899.162929999999</v>
      </c>
      <c r="I1134" s="344">
        <v>22224.69742</v>
      </c>
      <c r="J1134" s="344">
        <v>6858.1576999999997</v>
      </c>
      <c r="K1134" s="344">
        <v>29082.85512</v>
      </c>
      <c r="L1134" s="344">
        <v>12846.03224</v>
      </c>
      <c r="M1134" s="344">
        <v>6614.5680499999999</v>
      </c>
      <c r="N1134" s="344">
        <v>19460.600289999998</v>
      </c>
      <c r="O1134" s="344">
        <v>69442.618340000001</v>
      </c>
      <c r="P1134" s="344">
        <v>125859.6925</v>
      </c>
      <c r="Q1134" s="344">
        <v>12347.66185</v>
      </c>
      <c r="R1134" s="345">
        <v>138207.35434999998</v>
      </c>
    </row>
    <row r="1135" spans="1:18" s="315" customFormat="1" ht="13.5">
      <c r="A1135" s="341"/>
      <c r="B1135" s="341"/>
      <c r="C1135" s="341"/>
      <c r="D1135" s="341"/>
      <c r="E1135" s="342">
        <v>329</v>
      </c>
      <c r="F1135" s="343">
        <v>18042.418550000002</v>
      </c>
      <c r="G1135" s="344">
        <v>6358.8274599999995</v>
      </c>
      <c r="H1135" s="344">
        <v>24401.246010000003</v>
      </c>
      <c r="I1135" s="344">
        <v>51060.66014</v>
      </c>
      <c r="J1135" s="344">
        <v>12564.456189999999</v>
      </c>
      <c r="K1135" s="344">
        <v>63625.116329999997</v>
      </c>
      <c r="L1135" s="344">
        <v>30947.929219999998</v>
      </c>
      <c r="M1135" s="344">
        <v>10435.304189999999</v>
      </c>
      <c r="N1135" s="344">
        <v>41383.233409999993</v>
      </c>
      <c r="O1135" s="344">
        <v>129409.59574999999</v>
      </c>
      <c r="P1135" s="344">
        <v>137817.07788</v>
      </c>
      <c r="Q1135" s="344">
        <v>8561.5747200000005</v>
      </c>
      <c r="R1135" s="345">
        <v>146378.6526</v>
      </c>
    </row>
    <row r="1136" spans="1:18" s="315" customFormat="1" ht="13.5">
      <c r="A1136" s="341"/>
      <c r="B1136" s="341"/>
      <c r="C1136" s="341"/>
      <c r="D1136" s="336" t="s">
        <v>93</v>
      </c>
      <c r="E1136" s="337">
        <v>213</v>
      </c>
      <c r="F1136" s="338">
        <v>1803.9590900000001</v>
      </c>
      <c r="G1136" s="339">
        <v>308.47131999999999</v>
      </c>
      <c r="H1136" s="339">
        <v>2112.4304099999999</v>
      </c>
      <c r="I1136" s="339">
        <v>12090.190470000001</v>
      </c>
      <c r="J1136" s="339">
        <v>1710.08115</v>
      </c>
      <c r="K1136" s="339">
        <v>13800.27162</v>
      </c>
      <c r="L1136" s="339">
        <v>17466.626600000003</v>
      </c>
      <c r="M1136" s="339">
        <v>4936.2607099999996</v>
      </c>
      <c r="N1136" s="339">
        <v>22402.887309999998</v>
      </c>
      <c r="O1136" s="339">
        <v>38315.589340000006</v>
      </c>
      <c r="P1136" s="339">
        <v>26487.577789999999</v>
      </c>
      <c r="Q1136" s="339">
        <v>401.75103000000001</v>
      </c>
      <c r="R1136" s="340">
        <v>26889.328819999999</v>
      </c>
    </row>
    <row r="1137" spans="1:18" s="315" customFormat="1" ht="13.5">
      <c r="A1137" s="341"/>
      <c r="B1137" s="341"/>
      <c r="C1137" s="341"/>
      <c r="D1137" s="341"/>
      <c r="E1137" s="342">
        <v>346</v>
      </c>
      <c r="F1137" s="343">
        <v>10646.159949999999</v>
      </c>
      <c r="G1137" s="344">
        <v>2247.6795999999999</v>
      </c>
      <c r="H1137" s="344">
        <v>12893.839550000001</v>
      </c>
      <c r="I1137" s="344">
        <v>50631.794280000002</v>
      </c>
      <c r="J1137" s="344">
        <v>9168.3236500000003</v>
      </c>
      <c r="K1137" s="344">
        <v>59800.11793</v>
      </c>
      <c r="L1137" s="344">
        <v>12382.13176</v>
      </c>
      <c r="M1137" s="344">
        <v>3961.2773999999999</v>
      </c>
      <c r="N1137" s="344">
        <v>16343.409159999999</v>
      </c>
      <c r="O1137" s="344">
        <v>89037.366640000007</v>
      </c>
      <c r="P1137" s="344">
        <v>97887.29634999999</v>
      </c>
      <c r="Q1137" s="344">
        <v>641.62833000000001</v>
      </c>
      <c r="R1137" s="345">
        <v>98528.924680000011</v>
      </c>
    </row>
    <row r="1138" spans="1:18" s="315" customFormat="1" ht="13.5">
      <c r="A1138" s="341"/>
      <c r="B1138" s="341"/>
      <c r="C1138" s="341"/>
      <c r="D1138" s="336" t="s">
        <v>91</v>
      </c>
      <c r="E1138" s="337">
        <v>453</v>
      </c>
      <c r="F1138" s="338">
        <v>7804.9135700000006</v>
      </c>
      <c r="G1138" s="339">
        <v>21585.087050000002</v>
      </c>
      <c r="H1138" s="339">
        <v>29390.000620000003</v>
      </c>
      <c r="I1138" s="339">
        <v>34238.364329999997</v>
      </c>
      <c r="J1138" s="339">
        <v>19416.335370000001</v>
      </c>
      <c r="K1138" s="339">
        <v>53654.699700000005</v>
      </c>
      <c r="L1138" s="339">
        <v>12749.3974</v>
      </c>
      <c r="M1138" s="339">
        <v>5529.3305300000002</v>
      </c>
      <c r="N1138" s="339">
        <v>18278.727930000001</v>
      </c>
      <c r="O1138" s="339">
        <v>101323.42825</v>
      </c>
      <c r="P1138" s="339">
        <v>189596.88656000001</v>
      </c>
      <c r="Q1138" s="339">
        <v>19341.439609999998</v>
      </c>
      <c r="R1138" s="340">
        <v>208938.32616999999</v>
      </c>
    </row>
    <row r="1139" spans="1:18" s="315" customFormat="1" ht="13.5">
      <c r="A1139" s="341"/>
      <c r="B1139" s="336" t="s">
        <v>9</v>
      </c>
      <c r="C1139" s="336" t="s">
        <v>9</v>
      </c>
      <c r="D1139" s="336" t="s">
        <v>9</v>
      </c>
      <c r="E1139" s="337">
        <v>149</v>
      </c>
      <c r="F1139" s="338">
        <v>115008.36609000001</v>
      </c>
      <c r="G1139" s="339">
        <v>66747.96488</v>
      </c>
      <c r="H1139" s="339">
        <v>181756.33097000001</v>
      </c>
      <c r="I1139" s="339">
        <v>155636.15231999999</v>
      </c>
      <c r="J1139" s="339">
        <v>62516.984049999999</v>
      </c>
      <c r="K1139" s="339">
        <v>218153.13636999999</v>
      </c>
      <c r="L1139" s="339">
        <v>37142.703139999998</v>
      </c>
      <c r="M1139" s="339">
        <v>24732.494500000001</v>
      </c>
      <c r="N1139" s="339">
        <v>61875.197639999999</v>
      </c>
      <c r="O1139" s="339">
        <v>461784.66498</v>
      </c>
      <c r="P1139" s="339">
        <v>458842.32892</v>
      </c>
      <c r="Q1139" s="339">
        <v>53648.619720000002</v>
      </c>
      <c r="R1139" s="340">
        <v>512490.94863999996</v>
      </c>
    </row>
    <row r="1140" spans="1:18" s="315" customFormat="1" ht="13.5">
      <c r="A1140" s="341"/>
      <c r="B1140" s="341"/>
      <c r="C1140" s="341"/>
      <c r="D1140" s="341"/>
      <c r="E1140" s="342">
        <v>471</v>
      </c>
      <c r="F1140" s="343">
        <v>2511.2801199999999</v>
      </c>
      <c r="G1140" s="344">
        <v>96.37975999999999</v>
      </c>
      <c r="H1140" s="344">
        <v>2607.6598799999997</v>
      </c>
      <c r="I1140" s="344">
        <v>22792.870510000001</v>
      </c>
      <c r="J1140" s="344">
        <v>7529.6379699999998</v>
      </c>
      <c r="K1140" s="344">
        <v>30322.50848</v>
      </c>
      <c r="L1140" s="344">
        <v>4371.9793099999997</v>
      </c>
      <c r="M1140" s="344">
        <v>1828.83178</v>
      </c>
      <c r="N1140" s="344">
        <v>6200.8110900000001</v>
      </c>
      <c r="O1140" s="344">
        <v>39130.979450000006</v>
      </c>
      <c r="P1140" s="344">
        <v>30424.939100000003</v>
      </c>
      <c r="Q1140" s="344">
        <v>783.60163</v>
      </c>
      <c r="R1140" s="345">
        <v>31208.540730000001</v>
      </c>
    </row>
    <row r="1141" spans="1:18" s="315" customFormat="1" ht="13.5">
      <c r="A1141" s="341"/>
      <c r="B1141" s="341"/>
      <c r="C1141" s="341"/>
      <c r="D1141" s="341"/>
      <c r="E1141" s="342">
        <v>439</v>
      </c>
      <c r="F1141" s="343">
        <v>10466.83691</v>
      </c>
      <c r="G1141" s="344">
        <v>3752.86672</v>
      </c>
      <c r="H1141" s="344">
        <v>14219.70363</v>
      </c>
      <c r="I1141" s="344">
        <v>34468.499830000001</v>
      </c>
      <c r="J1141" s="344">
        <v>21589.39561</v>
      </c>
      <c r="K1141" s="344">
        <v>56057.89544</v>
      </c>
      <c r="L1141" s="344">
        <v>13193.568539999998</v>
      </c>
      <c r="M1141" s="344">
        <v>5020.0354000000007</v>
      </c>
      <c r="N1141" s="344">
        <v>18213.603940000001</v>
      </c>
      <c r="O1141" s="344">
        <v>88491.203010000012</v>
      </c>
      <c r="P1141" s="344">
        <v>68701.444049999991</v>
      </c>
      <c r="Q1141" s="344">
        <v>5018.5705499999995</v>
      </c>
      <c r="R1141" s="345">
        <v>73720.014599999995</v>
      </c>
    </row>
    <row r="1142" spans="1:18" s="315" customFormat="1" ht="13.5">
      <c r="A1142" s="341"/>
      <c r="B1142" s="341"/>
      <c r="C1142" s="341"/>
      <c r="D1142" s="341"/>
      <c r="E1142" s="342">
        <v>467</v>
      </c>
      <c r="F1142" s="343">
        <v>643.08087</v>
      </c>
      <c r="G1142" s="344">
        <v>98.939329999999998</v>
      </c>
      <c r="H1142" s="344">
        <v>742.02019999999993</v>
      </c>
      <c r="I1142" s="344">
        <v>121.89508000000001</v>
      </c>
      <c r="J1142" s="344">
        <v>77.620350000000002</v>
      </c>
      <c r="K1142" s="344">
        <v>199.51542999999998</v>
      </c>
      <c r="L1142" s="344">
        <v>38.504249999999999</v>
      </c>
      <c r="M1142" s="344">
        <v>0</v>
      </c>
      <c r="N1142" s="344">
        <v>38.504249999999999</v>
      </c>
      <c r="O1142" s="344">
        <v>980.03988000000004</v>
      </c>
      <c r="P1142" s="344">
        <v>39.107019999999999</v>
      </c>
      <c r="Q1142" s="344">
        <v>5.4060899999999998</v>
      </c>
      <c r="R1142" s="345">
        <v>44.513109999999998</v>
      </c>
    </row>
    <row r="1143" spans="1:18" s="315" customFormat="1" ht="13.5">
      <c r="A1143" s="341"/>
      <c r="B1143" s="341"/>
      <c r="C1143" s="341"/>
      <c r="D1143" s="336" t="s">
        <v>228</v>
      </c>
      <c r="E1143" s="337">
        <v>345</v>
      </c>
      <c r="F1143" s="338">
        <v>13743.202929999999</v>
      </c>
      <c r="G1143" s="339">
        <v>4615.5751799999998</v>
      </c>
      <c r="H1143" s="339">
        <v>18358.778109999999</v>
      </c>
      <c r="I1143" s="339">
        <v>36176.830099999999</v>
      </c>
      <c r="J1143" s="339">
        <v>17692.662609999999</v>
      </c>
      <c r="K1143" s="339">
        <v>53869.492709999999</v>
      </c>
      <c r="L1143" s="339">
        <v>9580.3064800000011</v>
      </c>
      <c r="M1143" s="339">
        <v>2982.8471400000003</v>
      </c>
      <c r="N1143" s="339">
        <v>12563.153619999999</v>
      </c>
      <c r="O1143" s="339">
        <v>84791.424440000003</v>
      </c>
      <c r="P1143" s="339">
        <v>61183.234380000002</v>
      </c>
      <c r="Q1143" s="339">
        <v>2258.39516</v>
      </c>
      <c r="R1143" s="340">
        <v>63441.629540000002</v>
      </c>
    </row>
    <row r="1144" spans="1:18" s="315" customFormat="1" ht="13.5">
      <c r="A1144" s="341"/>
      <c r="B1144" s="341"/>
      <c r="C1144" s="341"/>
      <c r="D1144" s="336" t="s">
        <v>229</v>
      </c>
      <c r="E1144" s="337">
        <v>150</v>
      </c>
      <c r="F1144" s="338">
        <v>11865.94478</v>
      </c>
      <c r="G1144" s="339">
        <v>2152.3353700000002</v>
      </c>
      <c r="H1144" s="339">
        <v>14018.280150000001</v>
      </c>
      <c r="I1144" s="339">
        <v>65733.879589999997</v>
      </c>
      <c r="J1144" s="339">
        <v>12098.53335</v>
      </c>
      <c r="K1144" s="339">
        <v>77832.412939999995</v>
      </c>
      <c r="L1144" s="339">
        <v>13296.0398</v>
      </c>
      <c r="M1144" s="339">
        <v>5482.7276199999997</v>
      </c>
      <c r="N1144" s="339">
        <v>18778.76742</v>
      </c>
      <c r="O1144" s="339">
        <v>110629.46051</v>
      </c>
      <c r="P1144" s="339">
        <v>77845.439099999989</v>
      </c>
      <c r="Q1144" s="339">
        <v>3619.2116299999998</v>
      </c>
      <c r="R1144" s="340">
        <v>81464.650730000008</v>
      </c>
    </row>
    <row r="1145" spans="1:18" s="315" customFormat="1" ht="13.5">
      <c r="A1145" s="341"/>
      <c r="B1145" s="341"/>
      <c r="C1145" s="341"/>
      <c r="D1145" s="341"/>
      <c r="E1145" s="342">
        <v>472</v>
      </c>
      <c r="F1145" s="343">
        <v>419.62227000000001</v>
      </c>
      <c r="G1145" s="344">
        <v>4.2689200000000005</v>
      </c>
      <c r="H1145" s="344">
        <v>423.89118999999999</v>
      </c>
      <c r="I1145" s="344">
        <v>3165.8198199999997</v>
      </c>
      <c r="J1145" s="344">
        <v>168.37311</v>
      </c>
      <c r="K1145" s="344">
        <v>3334.1929300000002</v>
      </c>
      <c r="L1145" s="344">
        <v>2696.7269999999999</v>
      </c>
      <c r="M1145" s="344">
        <v>1071.8270600000001</v>
      </c>
      <c r="N1145" s="344">
        <v>3768.5540599999999</v>
      </c>
      <c r="O1145" s="344">
        <v>7526.6381799999999</v>
      </c>
      <c r="P1145" s="344">
        <v>4733.1885300000004</v>
      </c>
      <c r="Q1145" s="344">
        <v>5.2892299999999999</v>
      </c>
      <c r="R1145" s="345">
        <v>4738.4777599999998</v>
      </c>
    </row>
    <row r="1146" spans="1:18" s="315" customFormat="1" ht="13.5">
      <c r="A1146" s="341"/>
      <c r="B1146" s="341"/>
      <c r="C1146" s="336" t="s">
        <v>373</v>
      </c>
      <c r="D1146" s="336" t="s">
        <v>373</v>
      </c>
      <c r="E1146" s="337">
        <v>188</v>
      </c>
      <c r="F1146" s="338">
        <v>9226.5807399999994</v>
      </c>
      <c r="G1146" s="339">
        <v>6139.2676100000008</v>
      </c>
      <c r="H1146" s="339">
        <v>15365.84835</v>
      </c>
      <c r="I1146" s="339">
        <v>64468.908470000002</v>
      </c>
      <c r="J1146" s="339">
        <v>15447.25857</v>
      </c>
      <c r="K1146" s="339">
        <v>79916.16704</v>
      </c>
      <c r="L1146" s="339">
        <v>32531.363829999998</v>
      </c>
      <c r="M1146" s="339">
        <v>15726.53521</v>
      </c>
      <c r="N1146" s="339">
        <v>48257.899039999997</v>
      </c>
      <c r="O1146" s="339">
        <v>143539.91443</v>
      </c>
      <c r="P1146" s="339">
        <v>44747.514840000003</v>
      </c>
      <c r="Q1146" s="339">
        <v>531.15715999999998</v>
      </c>
      <c r="R1146" s="340">
        <v>45278.671999999999</v>
      </c>
    </row>
    <row r="1147" spans="1:18" s="315" customFormat="1" ht="13.5">
      <c r="A1147" s="341"/>
      <c r="B1147" s="341"/>
      <c r="C1147" s="336" t="s">
        <v>230</v>
      </c>
      <c r="D1147" s="336" t="s">
        <v>231</v>
      </c>
      <c r="E1147" s="337">
        <v>153</v>
      </c>
      <c r="F1147" s="338">
        <v>35830.649969999999</v>
      </c>
      <c r="G1147" s="339">
        <v>123.97280000000001</v>
      </c>
      <c r="H1147" s="339">
        <v>35954.622770000002</v>
      </c>
      <c r="I1147" s="339">
        <v>43037.125329999995</v>
      </c>
      <c r="J1147" s="339">
        <v>6777.9263300000002</v>
      </c>
      <c r="K1147" s="339">
        <v>49815.051659999997</v>
      </c>
      <c r="L1147" s="339">
        <v>8862.68246</v>
      </c>
      <c r="M1147" s="339">
        <v>1395.8822399999999</v>
      </c>
      <c r="N1147" s="339">
        <v>10258.564699999999</v>
      </c>
      <c r="O1147" s="339">
        <v>96028.239130000002</v>
      </c>
      <c r="P1147" s="339">
        <v>75380.797269999995</v>
      </c>
      <c r="Q1147" s="339">
        <v>397.32191</v>
      </c>
      <c r="R1147" s="340">
        <v>75778.119180000009</v>
      </c>
    </row>
    <row r="1148" spans="1:18" s="315" customFormat="1" ht="13.5">
      <c r="A1148" s="341"/>
      <c r="B1148" s="336" t="s">
        <v>234</v>
      </c>
      <c r="C1148" s="336" t="s">
        <v>234</v>
      </c>
      <c r="D1148" s="336" t="s">
        <v>234</v>
      </c>
      <c r="E1148" s="337">
        <v>146</v>
      </c>
      <c r="F1148" s="338">
        <v>33955.025809999999</v>
      </c>
      <c r="G1148" s="339">
        <v>2001.4702199999999</v>
      </c>
      <c r="H1148" s="339">
        <v>35956.496030000002</v>
      </c>
      <c r="I1148" s="339">
        <v>64307.553449999999</v>
      </c>
      <c r="J1148" s="339">
        <v>6546.1186399999997</v>
      </c>
      <c r="K1148" s="339">
        <v>70853.672090000007</v>
      </c>
      <c r="L1148" s="339">
        <v>15948.66979</v>
      </c>
      <c r="M1148" s="339">
        <v>4330.5195899999999</v>
      </c>
      <c r="N1148" s="339">
        <v>20279.18938</v>
      </c>
      <c r="O1148" s="339">
        <v>127089.3575</v>
      </c>
      <c r="P1148" s="339">
        <v>182541.20875999998</v>
      </c>
      <c r="Q1148" s="339">
        <v>2051.1707900000001</v>
      </c>
      <c r="R1148" s="340">
        <v>184592.37955000001</v>
      </c>
    </row>
    <row r="1149" spans="1:18" s="315" customFormat="1" ht="13.5">
      <c r="A1149" s="341"/>
      <c r="B1149" s="341"/>
      <c r="C1149" s="341"/>
      <c r="D1149" s="341"/>
      <c r="E1149" s="342">
        <v>425</v>
      </c>
      <c r="F1149" s="343">
        <v>11896.14746</v>
      </c>
      <c r="G1149" s="344">
        <v>1509.7096000000001</v>
      </c>
      <c r="H1149" s="344">
        <v>13405.85706</v>
      </c>
      <c r="I1149" s="344">
        <v>83844.705930000011</v>
      </c>
      <c r="J1149" s="344">
        <v>8462.4943199999998</v>
      </c>
      <c r="K1149" s="344">
        <v>92307.200249999994</v>
      </c>
      <c r="L1149" s="344">
        <v>25250.782030000002</v>
      </c>
      <c r="M1149" s="344">
        <v>8004.5864099999999</v>
      </c>
      <c r="N1149" s="344">
        <v>33255.368439999998</v>
      </c>
      <c r="O1149" s="344">
        <v>138968.42574999999</v>
      </c>
      <c r="P1149" s="344">
        <v>111246.79698</v>
      </c>
      <c r="Q1149" s="344">
        <v>984.86367000000007</v>
      </c>
      <c r="R1149" s="345">
        <v>112231.66065000001</v>
      </c>
    </row>
    <row r="1150" spans="1:18" s="315" customFormat="1" ht="13.5">
      <c r="A1150" s="341"/>
      <c r="B1150" s="341"/>
      <c r="C1150" s="336" t="s">
        <v>235</v>
      </c>
      <c r="D1150" s="336" t="s">
        <v>236</v>
      </c>
      <c r="E1150" s="337">
        <v>135</v>
      </c>
      <c r="F1150" s="338">
        <v>13254.89582</v>
      </c>
      <c r="G1150" s="339">
        <v>1509.7757799999999</v>
      </c>
      <c r="H1150" s="339">
        <v>14764.6716</v>
      </c>
      <c r="I1150" s="339">
        <v>47029.148999999998</v>
      </c>
      <c r="J1150" s="339">
        <v>7401.1773200000007</v>
      </c>
      <c r="K1150" s="339">
        <v>54430.32632</v>
      </c>
      <c r="L1150" s="339">
        <v>13222.97277</v>
      </c>
      <c r="M1150" s="339">
        <v>7061.5451199999998</v>
      </c>
      <c r="N1150" s="339">
        <v>20284.517889999999</v>
      </c>
      <c r="O1150" s="339">
        <v>89479.515809999997</v>
      </c>
      <c r="P1150" s="339">
        <v>86200.990290000002</v>
      </c>
      <c r="Q1150" s="339">
        <v>162.17527999999999</v>
      </c>
      <c r="R1150" s="340">
        <v>86363.165569999997</v>
      </c>
    </row>
    <row r="1151" spans="1:18" s="315" customFormat="1" ht="13.5">
      <c r="A1151" s="341"/>
      <c r="B1151" s="336" t="s">
        <v>12</v>
      </c>
      <c r="C1151" s="336" t="s">
        <v>237</v>
      </c>
      <c r="D1151" s="336" t="s">
        <v>238</v>
      </c>
      <c r="E1151" s="337">
        <v>129</v>
      </c>
      <c r="F1151" s="338">
        <v>60082.604939999997</v>
      </c>
      <c r="G1151" s="339">
        <v>57957.593150000001</v>
      </c>
      <c r="H1151" s="339">
        <v>118040.19809000001</v>
      </c>
      <c r="I1151" s="339">
        <v>56538.817139999999</v>
      </c>
      <c r="J1151" s="339">
        <v>8706.8053600000003</v>
      </c>
      <c r="K1151" s="339">
        <v>65245.622499999998</v>
      </c>
      <c r="L1151" s="339">
        <v>22970.915719999997</v>
      </c>
      <c r="M1151" s="339">
        <v>6916.5597699999998</v>
      </c>
      <c r="N1151" s="339">
        <v>29887.475489999997</v>
      </c>
      <c r="O1151" s="339">
        <v>213173.29608</v>
      </c>
      <c r="P1151" s="339">
        <v>208274.25784999999</v>
      </c>
      <c r="Q1151" s="339">
        <v>172718.81941</v>
      </c>
      <c r="R1151" s="340">
        <v>380993.07725999999</v>
      </c>
    </row>
    <row r="1152" spans="1:18" s="315" customFormat="1" ht="13.5">
      <c r="A1152" s="341"/>
      <c r="B1152" s="341"/>
      <c r="C1152" s="336" t="s">
        <v>12</v>
      </c>
      <c r="D1152" s="336" t="s">
        <v>12</v>
      </c>
      <c r="E1152" s="337">
        <v>2</v>
      </c>
      <c r="F1152" s="338">
        <v>58505.431409999997</v>
      </c>
      <c r="G1152" s="339">
        <v>7708.0925099999995</v>
      </c>
      <c r="H1152" s="339">
        <v>66213.523920000007</v>
      </c>
      <c r="I1152" s="339">
        <v>98361.560590000008</v>
      </c>
      <c r="J1152" s="339">
        <v>17212.031239999997</v>
      </c>
      <c r="K1152" s="339">
        <v>115573.59183</v>
      </c>
      <c r="L1152" s="339">
        <v>36179.274920000003</v>
      </c>
      <c r="M1152" s="339">
        <v>24210.71199</v>
      </c>
      <c r="N1152" s="339">
        <v>60389.98691</v>
      </c>
      <c r="O1152" s="339">
        <v>242177.10266</v>
      </c>
      <c r="P1152" s="339">
        <v>274206.35518000001</v>
      </c>
      <c r="Q1152" s="339">
        <v>5725.5487000000003</v>
      </c>
      <c r="R1152" s="340">
        <v>279931.90388</v>
      </c>
    </row>
    <row r="1153" spans="1:18" s="315" customFormat="1" ht="13.5">
      <c r="A1153" s="341"/>
      <c r="B1153" s="341"/>
      <c r="C1153" s="341"/>
      <c r="D1153" s="341"/>
      <c r="E1153" s="342">
        <v>333</v>
      </c>
      <c r="F1153" s="343">
        <v>19798.824370000002</v>
      </c>
      <c r="G1153" s="344">
        <v>2459.2716299999997</v>
      </c>
      <c r="H1153" s="344">
        <v>22258.096000000001</v>
      </c>
      <c r="I1153" s="344">
        <v>39495.460920000005</v>
      </c>
      <c r="J1153" s="344">
        <v>8755.342419999999</v>
      </c>
      <c r="K1153" s="344">
        <v>48250.803340000006</v>
      </c>
      <c r="L1153" s="344">
        <v>15389.865330000001</v>
      </c>
      <c r="M1153" s="344">
        <v>5673.2911799999993</v>
      </c>
      <c r="N1153" s="344">
        <v>21063.156510000001</v>
      </c>
      <c r="O1153" s="344">
        <v>91572.05584999999</v>
      </c>
      <c r="P1153" s="344">
        <v>123152.9017</v>
      </c>
      <c r="Q1153" s="344">
        <v>1064.31321</v>
      </c>
      <c r="R1153" s="345">
        <v>124217.21491</v>
      </c>
    </row>
    <row r="1154" spans="1:18" s="315" customFormat="1" ht="13.5">
      <c r="A1154" s="341"/>
      <c r="B1154" s="341"/>
      <c r="C1154" s="336" t="s">
        <v>241</v>
      </c>
      <c r="D1154" s="336" t="s">
        <v>241</v>
      </c>
      <c r="E1154" s="337">
        <v>200</v>
      </c>
      <c r="F1154" s="338">
        <v>16787.339190000002</v>
      </c>
      <c r="G1154" s="339">
        <v>2017.5233700000001</v>
      </c>
      <c r="H1154" s="339">
        <v>18804.862559999998</v>
      </c>
      <c r="I1154" s="339">
        <v>52142.867279999999</v>
      </c>
      <c r="J1154" s="339">
        <v>12126.78973</v>
      </c>
      <c r="K1154" s="339">
        <v>64269.657009999995</v>
      </c>
      <c r="L1154" s="339">
        <v>21795.976979999999</v>
      </c>
      <c r="M1154" s="339">
        <v>11377.243390000001</v>
      </c>
      <c r="N1154" s="339">
        <v>33173.220370000003</v>
      </c>
      <c r="O1154" s="339">
        <v>116247.73994</v>
      </c>
      <c r="P1154" s="339">
        <v>97110.451780000003</v>
      </c>
      <c r="Q1154" s="339">
        <v>5556.4014100000004</v>
      </c>
      <c r="R1154" s="340">
        <v>102666.85318999999</v>
      </c>
    </row>
    <row r="1155" spans="1:18" s="315" customFormat="1" ht="13.5">
      <c r="A1155" s="341"/>
      <c r="B1155" s="336" t="s">
        <v>242</v>
      </c>
      <c r="C1155" s="336" t="s">
        <v>243</v>
      </c>
      <c r="D1155" s="336" t="s">
        <v>243</v>
      </c>
      <c r="E1155" s="337">
        <v>342</v>
      </c>
      <c r="F1155" s="338">
        <v>7919.4118699999999</v>
      </c>
      <c r="G1155" s="339">
        <v>429.49748999999997</v>
      </c>
      <c r="H1155" s="339">
        <v>8348.9093599999997</v>
      </c>
      <c r="I1155" s="339">
        <v>42214.737820000002</v>
      </c>
      <c r="J1155" s="339">
        <v>5863.2171900000003</v>
      </c>
      <c r="K1155" s="339">
        <v>48077.955009999998</v>
      </c>
      <c r="L1155" s="339">
        <v>9847.3762100000004</v>
      </c>
      <c r="M1155" s="339">
        <v>9125.6275700000006</v>
      </c>
      <c r="N1155" s="339">
        <v>18973.003780000003</v>
      </c>
      <c r="O1155" s="339">
        <v>75399.868150000009</v>
      </c>
      <c r="P1155" s="339">
        <v>113944.51959000001</v>
      </c>
      <c r="Q1155" s="339">
        <v>817.27000999999996</v>
      </c>
      <c r="R1155" s="340">
        <v>114761.78959999999</v>
      </c>
    </row>
    <row r="1156" spans="1:18" s="315" customFormat="1" ht="13.5">
      <c r="A1156" s="341"/>
      <c r="B1156" s="341"/>
      <c r="C1156" s="341"/>
      <c r="D1156" s="336" t="s">
        <v>244</v>
      </c>
      <c r="E1156" s="337">
        <v>388</v>
      </c>
      <c r="F1156" s="338">
        <v>4934.2473300000001</v>
      </c>
      <c r="G1156" s="339">
        <v>1759.9201799999998</v>
      </c>
      <c r="H1156" s="339">
        <v>6694.1675100000002</v>
      </c>
      <c r="I1156" s="339">
        <v>24147.818910000002</v>
      </c>
      <c r="J1156" s="339">
        <v>1654.66272</v>
      </c>
      <c r="K1156" s="339">
        <v>25802.481629999998</v>
      </c>
      <c r="L1156" s="339">
        <v>6112.9532499999996</v>
      </c>
      <c r="M1156" s="339">
        <v>1505.7473200000002</v>
      </c>
      <c r="N1156" s="339">
        <v>7618.70057</v>
      </c>
      <c r="O1156" s="339">
        <v>40115.349710000002</v>
      </c>
      <c r="P1156" s="339">
        <v>73203.542489999993</v>
      </c>
      <c r="Q1156" s="339">
        <v>4193.4912899999999</v>
      </c>
      <c r="R1156" s="340">
        <v>77397.033779999998</v>
      </c>
    </row>
    <row r="1157" spans="1:18" s="315" customFormat="1" ht="13.5">
      <c r="A1157" s="341"/>
      <c r="B1157" s="341"/>
      <c r="C1157" s="336" t="s">
        <v>245</v>
      </c>
      <c r="D1157" s="336" t="s">
        <v>394</v>
      </c>
      <c r="E1157" s="337">
        <v>417</v>
      </c>
      <c r="F1157" s="338">
        <v>12357.321699999999</v>
      </c>
      <c r="G1157" s="339">
        <v>2479.3191200000001</v>
      </c>
      <c r="H1157" s="339">
        <v>14836.640820000001</v>
      </c>
      <c r="I1157" s="339">
        <v>30906.23921</v>
      </c>
      <c r="J1157" s="339">
        <v>2902.5605699999996</v>
      </c>
      <c r="K1157" s="339">
        <v>33808.799780000001</v>
      </c>
      <c r="L1157" s="339">
        <v>8258.5452000000005</v>
      </c>
      <c r="M1157" s="339">
        <v>2398.0140499999998</v>
      </c>
      <c r="N1157" s="339">
        <v>10656.55925</v>
      </c>
      <c r="O1157" s="339">
        <v>59301.99985</v>
      </c>
      <c r="P1157" s="339">
        <v>65779.189570000002</v>
      </c>
      <c r="Q1157" s="339">
        <v>400.17687000000001</v>
      </c>
      <c r="R1157" s="340">
        <v>66179.366439999998</v>
      </c>
    </row>
    <row r="1158" spans="1:18" s="315" customFormat="1" ht="13.5">
      <c r="A1158" s="341"/>
      <c r="B1158" s="341"/>
      <c r="C1158" s="341"/>
      <c r="D1158" s="336" t="s">
        <v>246</v>
      </c>
      <c r="E1158" s="337">
        <v>297</v>
      </c>
      <c r="F1158" s="338">
        <v>18669.457289999998</v>
      </c>
      <c r="G1158" s="339">
        <v>1959.44245</v>
      </c>
      <c r="H1158" s="339">
        <v>20628.899739999997</v>
      </c>
      <c r="I1158" s="339">
        <v>69400.478989999989</v>
      </c>
      <c r="J1158" s="339">
        <v>10045.061159999999</v>
      </c>
      <c r="K1158" s="339">
        <v>79445.540150000001</v>
      </c>
      <c r="L1158" s="339">
        <v>26644.256590000001</v>
      </c>
      <c r="M1158" s="339">
        <v>8832.6317600000002</v>
      </c>
      <c r="N1158" s="339">
        <v>35476.888350000001</v>
      </c>
      <c r="O1158" s="339">
        <v>135551.32824</v>
      </c>
      <c r="P1158" s="339">
        <v>144274.98119999998</v>
      </c>
      <c r="Q1158" s="339">
        <v>5925.1565799999998</v>
      </c>
      <c r="R1158" s="340">
        <v>150200.13777999999</v>
      </c>
    </row>
    <row r="1159" spans="1:18" s="315" customFormat="1" ht="13.5">
      <c r="A1159" s="341"/>
      <c r="B1159" s="341"/>
      <c r="C1159" s="341"/>
      <c r="D1159" s="336" t="s">
        <v>245</v>
      </c>
      <c r="E1159" s="337">
        <v>147</v>
      </c>
      <c r="F1159" s="338">
        <v>105265.07323000001</v>
      </c>
      <c r="G1159" s="339">
        <v>43634.455470000001</v>
      </c>
      <c r="H1159" s="339">
        <v>148899.5287</v>
      </c>
      <c r="I1159" s="339">
        <v>138886.40118000002</v>
      </c>
      <c r="J1159" s="339">
        <v>28358.405010000002</v>
      </c>
      <c r="K1159" s="339">
        <v>167244.80619</v>
      </c>
      <c r="L1159" s="339">
        <v>43127.248159999996</v>
      </c>
      <c r="M1159" s="339">
        <v>21078.572329999999</v>
      </c>
      <c r="N1159" s="339">
        <v>64205.820490000006</v>
      </c>
      <c r="O1159" s="339">
        <v>380350.15538000001</v>
      </c>
      <c r="P1159" s="339">
        <v>450764.48616000003</v>
      </c>
      <c r="Q1159" s="339">
        <v>45512.762210000001</v>
      </c>
      <c r="R1159" s="340">
        <v>496277.24836999999</v>
      </c>
    </row>
    <row r="1160" spans="1:18" s="315" customFormat="1" ht="13.5">
      <c r="A1160" s="341"/>
      <c r="B1160" s="341"/>
      <c r="C1160" s="341"/>
      <c r="D1160" s="341"/>
      <c r="E1160" s="342">
        <v>327</v>
      </c>
      <c r="F1160" s="343">
        <v>6823.1405599999998</v>
      </c>
      <c r="G1160" s="344">
        <v>571.43693000000007</v>
      </c>
      <c r="H1160" s="344">
        <v>7394.5774900000006</v>
      </c>
      <c r="I1160" s="344">
        <v>37786.289360000002</v>
      </c>
      <c r="J1160" s="344">
        <v>2385.9869199999998</v>
      </c>
      <c r="K1160" s="344">
        <v>40172.276279999998</v>
      </c>
      <c r="L1160" s="344">
        <v>13288.285800000001</v>
      </c>
      <c r="M1160" s="344">
        <v>2713.3995299999997</v>
      </c>
      <c r="N1160" s="344">
        <v>16001.68533</v>
      </c>
      <c r="O1160" s="344">
        <v>63568.539100000002</v>
      </c>
      <c r="P1160" s="344">
        <v>115179.31606</v>
      </c>
      <c r="Q1160" s="344">
        <v>590.19945999999993</v>
      </c>
      <c r="R1160" s="345">
        <v>115769.51552</v>
      </c>
    </row>
    <row r="1161" spans="1:18" s="315" customFormat="1" ht="13.5">
      <c r="A1161" s="341"/>
      <c r="B1161" s="341"/>
      <c r="C1161" s="336" t="s">
        <v>248</v>
      </c>
      <c r="D1161" s="336" t="s">
        <v>248</v>
      </c>
      <c r="E1161" s="337">
        <v>428</v>
      </c>
      <c r="F1161" s="338">
        <v>4439.0968200000007</v>
      </c>
      <c r="G1161" s="339">
        <v>150.67202</v>
      </c>
      <c r="H1161" s="339">
        <v>4589.7688399999997</v>
      </c>
      <c r="I1161" s="339">
        <v>27883.731510000001</v>
      </c>
      <c r="J1161" s="339">
        <v>2091.5106499999997</v>
      </c>
      <c r="K1161" s="339">
        <v>29975.242160000002</v>
      </c>
      <c r="L1161" s="339">
        <v>6718.0690300000006</v>
      </c>
      <c r="M1161" s="339">
        <v>700.7004300000001</v>
      </c>
      <c r="N1161" s="339">
        <v>7418.7694599999995</v>
      </c>
      <c r="O1161" s="339">
        <v>41983.780460000002</v>
      </c>
      <c r="P1161" s="339">
        <v>93967.716650000002</v>
      </c>
      <c r="Q1161" s="339">
        <v>72.51169999999999</v>
      </c>
      <c r="R1161" s="340">
        <v>94040.22834999999</v>
      </c>
    </row>
    <row r="1162" spans="1:18" s="315" customFormat="1" ht="13.5">
      <c r="A1162" s="341"/>
      <c r="B1162" s="341"/>
      <c r="C1162" s="336" t="s">
        <v>250</v>
      </c>
      <c r="D1162" s="336" t="s">
        <v>250</v>
      </c>
      <c r="E1162" s="337">
        <v>391</v>
      </c>
      <c r="F1162" s="338">
        <v>3734.9814200000001</v>
      </c>
      <c r="G1162" s="339">
        <v>906.31270999999992</v>
      </c>
      <c r="H1162" s="339">
        <v>4641.2941300000002</v>
      </c>
      <c r="I1162" s="339">
        <v>29646.595730000001</v>
      </c>
      <c r="J1162" s="339">
        <v>3636.3538199999998</v>
      </c>
      <c r="K1162" s="339">
        <v>33282.949549999998</v>
      </c>
      <c r="L1162" s="339">
        <v>15639.574289999999</v>
      </c>
      <c r="M1162" s="339">
        <v>2924.0620400000003</v>
      </c>
      <c r="N1162" s="339">
        <v>18563.636329999998</v>
      </c>
      <c r="O1162" s="339">
        <v>56487.880010000001</v>
      </c>
      <c r="P1162" s="339">
        <v>59051.168239999999</v>
      </c>
      <c r="Q1162" s="339">
        <v>140.89423000000002</v>
      </c>
      <c r="R1162" s="340">
        <v>59192.062469999997</v>
      </c>
    </row>
    <row r="1163" spans="1:18" s="315" customFormat="1" ht="13.5">
      <c r="A1163" s="341"/>
      <c r="B1163" s="341"/>
      <c r="C1163" s="336" t="s">
        <v>251</v>
      </c>
      <c r="D1163" s="336" t="s">
        <v>252</v>
      </c>
      <c r="E1163" s="337">
        <v>148</v>
      </c>
      <c r="F1163" s="338">
        <v>18750.97552</v>
      </c>
      <c r="G1163" s="339">
        <v>7791.0287699999999</v>
      </c>
      <c r="H1163" s="339">
        <v>26542.004290000001</v>
      </c>
      <c r="I1163" s="339">
        <v>39113.524490000003</v>
      </c>
      <c r="J1163" s="339">
        <v>7690.3119699999997</v>
      </c>
      <c r="K1163" s="339">
        <v>46803.836459999999</v>
      </c>
      <c r="L1163" s="339">
        <v>17044.17325</v>
      </c>
      <c r="M1163" s="339">
        <v>8114.5590899999997</v>
      </c>
      <c r="N1163" s="339">
        <v>25158.732339999999</v>
      </c>
      <c r="O1163" s="339">
        <v>98504.573090000005</v>
      </c>
      <c r="P1163" s="339">
        <v>53355.481509999998</v>
      </c>
      <c r="Q1163" s="339">
        <v>8882.4402399999999</v>
      </c>
      <c r="R1163" s="340">
        <v>62237.921750000001</v>
      </c>
    </row>
    <row r="1164" spans="1:18" s="315" customFormat="1" ht="13.5">
      <c r="A1164" s="341"/>
      <c r="B1164" s="336" t="s">
        <v>14</v>
      </c>
      <c r="C1164" s="336" t="s">
        <v>253</v>
      </c>
      <c r="D1164" s="336" t="s">
        <v>253</v>
      </c>
      <c r="E1164" s="337">
        <v>234</v>
      </c>
      <c r="F1164" s="338">
        <v>11463.52104</v>
      </c>
      <c r="G1164" s="339">
        <v>767.27846999999997</v>
      </c>
      <c r="H1164" s="339">
        <v>12230.799509999999</v>
      </c>
      <c r="I1164" s="339">
        <v>67963.521939999991</v>
      </c>
      <c r="J1164" s="339">
        <v>5730.3354100000006</v>
      </c>
      <c r="K1164" s="339">
        <v>73693.857349999991</v>
      </c>
      <c r="L1164" s="339">
        <v>22716.412829999997</v>
      </c>
      <c r="M1164" s="339">
        <v>2330.27268</v>
      </c>
      <c r="N1164" s="339">
        <v>25046.685510000003</v>
      </c>
      <c r="O1164" s="339">
        <v>110971.34237</v>
      </c>
      <c r="P1164" s="339">
        <v>77021.856750000006</v>
      </c>
      <c r="Q1164" s="339">
        <v>1121.3090300000001</v>
      </c>
      <c r="R1164" s="340">
        <v>78143.165779999996</v>
      </c>
    </row>
    <row r="1165" spans="1:18" s="315" customFormat="1" ht="13.5">
      <c r="A1165" s="341"/>
      <c r="B1165" s="341"/>
      <c r="C1165" s="336" t="s">
        <v>256</v>
      </c>
      <c r="D1165" s="336" t="s">
        <v>256</v>
      </c>
      <c r="E1165" s="337">
        <v>168</v>
      </c>
      <c r="F1165" s="338">
        <v>363615.47798000003</v>
      </c>
      <c r="G1165" s="339">
        <v>74790.524489999996</v>
      </c>
      <c r="H1165" s="339">
        <v>438406.00247000001</v>
      </c>
      <c r="I1165" s="339">
        <v>163065.10831000001</v>
      </c>
      <c r="J1165" s="339">
        <v>71021.099180000005</v>
      </c>
      <c r="K1165" s="339">
        <v>234086.20749</v>
      </c>
      <c r="L1165" s="339">
        <v>69908.137409999996</v>
      </c>
      <c r="M1165" s="339">
        <v>49094.386700000003</v>
      </c>
      <c r="N1165" s="339">
        <v>119002.52411</v>
      </c>
      <c r="O1165" s="339">
        <v>791494.73407000001</v>
      </c>
      <c r="P1165" s="339">
        <v>721109.90498999995</v>
      </c>
      <c r="Q1165" s="339">
        <v>368378.94175</v>
      </c>
      <c r="R1165" s="340">
        <v>1089488.8467399999</v>
      </c>
    </row>
    <row r="1166" spans="1:18" s="315" customFormat="1" ht="13.5">
      <c r="A1166" s="341"/>
      <c r="B1166" s="341"/>
      <c r="C1166" s="341"/>
      <c r="D1166" s="341"/>
      <c r="E1166" s="342">
        <v>169</v>
      </c>
      <c r="F1166" s="343">
        <v>28294.207149999998</v>
      </c>
      <c r="G1166" s="344">
        <v>3506.6620400000002</v>
      </c>
      <c r="H1166" s="344">
        <v>31800.869190000001</v>
      </c>
      <c r="I1166" s="344">
        <v>41807.09648</v>
      </c>
      <c r="J1166" s="344">
        <v>7994.5612499999997</v>
      </c>
      <c r="K1166" s="344">
        <v>49801.657729999999</v>
      </c>
      <c r="L1166" s="344">
        <v>17331.51381</v>
      </c>
      <c r="M1166" s="344">
        <v>3581.94794</v>
      </c>
      <c r="N1166" s="344">
        <v>20913.461749999999</v>
      </c>
      <c r="O1166" s="344">
        <v>102515.98867000001</v>
      </c>
      <c r="P1166" s="344">
        <v>154162.51805000001</v>
      </c>
      <c r="Q1166" s="344">
        <v>2644.6004500000004</v>
      </c>
      <c r="R1166" s="345">
        <v>156807.11850000001</v>
      </c>
    </row>
    <row r="1167" spans="1:18" s="315" customFormat="1" ht="13.5">
      <c r="A1167" s="341"/>
      <c r="B1167" s="341"/>
      <c r="C1167" s="341"/>
      <c r="D1167" s="341"/>
      <c r="E1167" s="342">
        <v>170</v>
      </c>
      <c r="F1167" s="343">
        <v>6357.0745900000002</v>
      </c>
      <c r="G1167" s="344">
        <v>2348.13483</v>
      </c>
      <c r="H1167" s="344">
        <v>8705.2094199999992</v>
      </c>
      <c r="I1167" s="344">
        <v>28351.712159999999</v>
      </c>
      <c r="J1167" s="344">
        <v>5198.2153499999995</v>
      </c>
      <c r="K1167" s="344">
        <v>33549.927510000001</v>
      </c>
      <c r="L1167" s="344">
        <v>7552.4384500000006</v>
      </c>
      <c r="M1167" s="344">
        <v>1013.94249</v>
      </c>
      <c r="N1167" s="344">
        <v>8566.3809399999991</v>
      </c>
      <c r="O1167" s="344">
        <v>50821.517869999996</v>
      </c>
      <c r="P1167" s="344">
        <v>89918.306169999996</v>
      </c>
      <c r="Q1167" s="344">
        <v>4256.1478200000001</v>
      </c>
      <c r="R1167" s="345">
        <v>94174.453989999995</v>
      </c>
    </row>
    <row r="1168" spans="1:18" s="315" customFormat="1" ht="13.5">
      <c r="A1168" s="341"/>
      <c r="B1168" s="341"/>
      <c r="C1168" s="341"/>
      <c r="D1168" s="341"/>
      <c r="E1168" s="342">
        <v>173</v>
      </c>
      <c r="F1168" s="343">
        <v>17691.41892</v>
      </c>
      <c r="G1168" s="344">
        <v>6191.5304299999998</v>
      </c>
      <c r="H1168" s="344">
        <v>23882.949350000003</v>
      </c>
      <c r="I1168" s="344">
        <v>36852.313679999999</v>
      </c>
      <c r="J1168" s="344">
        <v>10221.71924</v>
      </c>
      <c r="K1168" s="344">
        <v>47074.032920000005</v>
      </c>
      <c r="L1168" s="344">
        <v>11232.3627</v>
      </c>
      <c r="M1168" s="344">
        <v>3712.9367400000001</v>
      </c>
      <c r="N1168" s="344">
        <v>14945.299439999999</v>
      </c>
      <c r="O1168" s="344">
        <v>85902.281709999996</v>
      </c>
      <c r="P1168" s="344">
        <v>123794.57006999999</v>
      </c>
      <c r="Q1168" s="344">
        <v>1841.3363300000001</v>
      </c>
      <c r="R1168" s="345">
        <v>125635.90640000001</v>
      </c>
    </row>
    <row r="1169" spans="1:18" s="315" customFormat="1" ht="13.5">
      <c r="A1169" s="341"/>
      <c r="B1169" s="341"/>
      <c r="C1169" s="341"/>
      <c r="D1169" s="341"/>
      <c r="E1169" s="342">
        <v>243</v>
      </c>
      <c r="F1169" s="343">
        <v>18079.184710000001</v>
      </c>
      <c r="G1169" s="344">
        <v>8894.6391899999999</v>
      </c>
      <c r="H1169" s="344">
        <v>26973.823899999999</v>
      </c>
      <c r="I1169" s="344">
        <v>46451.479869999996</v>
      </c>
      <c r="J1169" s="344">
        <v>20855.147929999999</v>
      </c>
      <c r="K1169" s="344">
        <v>67306.627800000002</v>
      </c>
      <c r="L1169" s="344">
        <v>15459.083789999999</v>
      </c>
      <c r="M1169" s="344">
        <v>7055.3271299999997</v>
      </c>
      <c r="N1169" s="344">
        <v>22514.410920000002</v>
      </c>
      <c r="O1169" s="344">
        <v>116794.86262</v>
      </c>
      <c r="P1169" s="344">
        <v>217125.17422999998</v>
      </c>
      <c r="Q1169" s="344">
        <v>9831.1856800000005</v>
      </c>
      <c r="R1169" s="345">
        <v>226956.35991</v>
      </c>
    </row>
    <row r="1170" spans="1:18" s="315" customFormat="1" ht="13.5">
      <c r="A1170" s="341"/>
      <c r="B1170" s="341"/>
      <c r="C1170" s="341"/>
      <c r="D1170" s="341"/>
      <c r="E1170" s="342">
        <v>378</v>
      </c>
      <c r="F1170" s="343">
        <v>8321.995570000001</v>
      </c>
      <c r="G1170" s="344">
        <v>2365.3987700000002</v>
      </c>
      <c r="H1170" s="344">
        <v>10687.394340000001</v>
      </c>
      <c r="I1170" s="344">
        <v>54627.881460000004</v>
      </c>
      <c r="J1170" s="344">
        <v>13424.587130000002</v>
      </c>
      <c r="K1170" s="344">
        <v>68052.468590000004</v>
      </c>
      <c r="L1170" s="344">
        <v>14026.30841</v>
      </c>
      <c r="M1170" s="344">
        <v>3613.1085899999998</v>
      </c>
      <c r="N1170" s="344">
        <v>17639.417000000001</v>
      </c>
      <c r="O1170" s="344">
        <v>96379.279930000004</v>
      </c>
      <c r="P1170" s="344">
        <v>81332.697040000014</v>
      </c>
      <c r="Q1170" s="344">
        <v>735.84676999999999</v>
      </c>
      <c r="R1170" s="345">
        <v>82068.543810000003</v>
      </c>
    </row>
    <row r="1171" spans="1:18" s="315" customFormat="1" ht="13.5">
      <c r="A1171" s="341"/>
      <c r="B1171" s="341"/>
      <c r="C1171" s="341"/>
      <c r="D1171" s="341"/>
      <c r="E1171" s="342">
        <v>316</v>
      </c>
      <c r="F1171" s="343">
        <v>15955.936</v>
      </c>
      <c r="G1171" s="344">
        <v>1138.8815</v>
      </c>
      <c r="H1171" s="344">
        <v>17094.817500000001</v>
      </c>
      <c r="I1171" s="344">
        <v>53438.606549999997</v>
      </c>
      <c r="J1171" s="344">
        <v>9509.8836199999987</v>
      </c>
      <c r="K1171" s="344">
        <v>62948.490170000005</v>
      </c>
      <c r="L1171" s="344">
        <v>16252.550070000001</v>
      </c>
      <c r="M1171" s="344">
        <v>3710.2973900000002</v>
      </c>
      <c r="N1171" s="344">
        <v>19962.847460000001</v>
      </c>
      <c r="O1171" s="344">
        <v>100006.15513</v>
      </c>
      <c r="P1171" s="344">
        <v>133679.0012</v>
      </c>
      <c r="Q1171" s="344">
        <v>1427.0275300000001</v>
      </c>
      <c r="R1171" s="345">
        <v>135106.02872999999</v>
      </c>
    </row>
    <row r="1172" spans="1:18" s="315" customFormat="1" ht="13.5">
      <c r="A1172" s="341"/>
      <c r="B1172" s="341"/>
      <c r="C1172" s="341"/>
      <c r="D1172" s="341"/>
      <c r="E1172" s="342">
        <v>314</v>
      </c>
      <c r="F1172" s="343">
        <v>18945.34057</v>
      </c>
      <c r="G1172" s="344">
        <v>9824.1389799999997</v>
      </c>
      <c r="H1172" s="344">
        <v>28769.47955</v>
      </c>
      <c r="I1172" s="344">
        <v>35786.091030000003</v>
      </c>
      <c r="J1172" s="344">
        <v>23074.205440000002</v>
      </c>
      <c r="K1172" s="344">
        <v>58860.296470000001</v>
      </c>
      <c r="L1172" s="344">
        <v>15445.170109999999</v>
      </c>
      <c r="M1172" s="344">
        <v>5837.6966199999997</v>
      </c>
      <c r="N1172" s="344">
        <v>21282.866730000002</v>
      </c>
      <c r="O1172" s="344">
        <v>108912.64275</v>
      </c>
      <c r="P1172" s="344">
        <v>64842.230360000001</v>
      </c>
      <c r="Q1172" s="344">
        <v>2630.9114799999998</v>
      </c>
      <c r="R1172" s="345">
        <v>67473.141839999997</v>
      </c>
    </row>
    <row r="1173" spans="1:18" s="315" customFormat="1" ht="13.5">
      <c r="A1173" s="341"/>
      <c r="B1173" s="341"/>
      <c r="C1173" s="341"/>
      <c r="D1173" s="341"/>
      <c r="E1173" s="342">
        <v>437</v>
      </c>
      <c r="F1173" s="343">
        <v>8926.6541199999992</v>
      </c>
      <c r="G1173" s="344">
        <v>405.85318999999998</v>
      </c>
      <c r="H1173" s="344">
        <v>9332.5073100000009</v>
      </c>
      <c r="I1173" s="344">
        <v>27675.99941</v>
      </c>
      <c r="J1173" s="344">
        <v>7534.27909</v>
      </c>
      <c r="K1173" s="344">
        <v>35210.2785</v>
      </c>
      <c r="L1173" s="344">
        <v>10445.311470000001</v>
      </c>
      <c r="M1173" s="344">
        <v>3032.95183</v>
      </c>
      <c r="N1173" s="344">
        <v>13478.263300000001</v>
      </c>
      <c r="O1173" s="344">
        <v>58021.04911</v>
      </c>
      <c r="P1173" s="344">
        <v>92896.275769999993</v>
      </c>
      <c r="Q1173" s="344">
        <v>687.09196999999995</v>
      </c>
      <c r="R1173" s="345">
        <v>93583.367740000002</v>
      </c>
    </row>
    <row r="1174" spans="1:18" s="315" customFormat="1" ht="13.5">
      <c r="A1174" s="341"/>
      <c r="B1174" s="341"/>
      <c r="C1174" s="336" t="s">
        <v>258</v>
      </c>
      <c r="D1174" s="336" t="s">
        <v>258</v>
      </c>
      <c r="E1174" s="337">
        <v>176</v>
      </c>
      <c r="F1174" s="338">
        <v>5754.7453800000003</v>
      </c>
      <c r="G1174" s="339">
        <v>1558.32772</v>
      </c>
      <c r="H1174" s="339">
        <v>7313.0730999999996</v>
      </c>
      <c r="I1174" s="339">
        <v>40446.476670000004</v>
      </c>
      <c r="J1174" s="339">
        <v>6913.3717100000003</v>
      </c>
      <c r="K1174" s="339">
        <v>47359.848380000003</v>
      </c>
      <c r="L1174" s="339">
        <v>25664.136010000002</v>
      </c>
      <c r="M1174" s="339">
        <v>8928.1610799999999</v>
      </c>
      <c r="N1174" s="339">
        <v>34592.29709</v>
      </c>
      <c r="O1174" s="339">
        <v>89265.218569999997</v>
      </c>
      <c r="P1174" s="339">
        <v>43397.416979999995</v>
      </c>
      <c r="Q1174" s="339">
        <v>687.01069999999993</v>
      </c>
      <c r="R1174" s="340">
        <v>44084.427680000001</v>
      </c>
    </row>
    <row r="1175" spans="1:18" s="315" customFormat="1" ht="13.5">
      <c r="A1175" s="341"/>
      <c r="B1175" s="336" t="s">
        <v>15</v>
      </c>
      <c r="C1175" s="336" t="s">
        <v>259</v>
      </c>
      <c r="D1175" s="336" t="s">
        <v>259</v>
      </c>
      <c r="E1175" s="337">
        <v>162</v>
      </c>
      <c r="F1175" s="338">
        <v>143630.28134000002</v>
      </c>
      <c r="G1175" s="339">
        <v>86204.868319999994</v>
      </c>
      <c r="H1175" s="339">
        <v>229835.14966</v>
      </c>
      <c r="I1175" s="339">
        <v>118146.94168</v>
      </c>
      <c r="J1175" s="339">
        <v>35048.462920000005</v>
      </c>
      <c r="K1175" s="339">
        <v>153195.40459999998</v>
      </c>
      <c r="L1175" s="339">
        <v>44423.225259999999</v>
      </c>
      <c r="M1175" s="339">
        <v>34614.69111</v>
      </c>
      <c r="N1175" s="339">
        <v>79037.916370000006</v>
      </c>
      <c r="O1175" s="339">
        <v>462068.47063</v>
      </c>
      <c r="P1175" s="339">
        <v>643861.62236000004</v>
      </c>
      <c r="Q1175" s="339">
        <v>164899.04996999999</v>
      </c>
      <c r="R1175" s="340">
        <v>808760.67233000009</v>
      </c>
    </row>
    <row r="1176" spans="1:18" s="315" customFormat="1" ht="13.5">
      <c r="A1176" s="341"/>
      <c r="B1176" s="341"/>
      <c r="C1176" s="341"/>
      <c r="D1176" s="341"/>
      <c r="E1176" s="342">
        <v>197</v>
      </c>
      <c r="F1176" s="343">
        <v>8454.6604399999997</v>
      </c>
      <c r="G1176" s="344">
        <v>4822.3020900000001</v>
      </c>
      <c r="H1176" s="344">
        <v>13276.962529999999</v>
      </c>
      <c r="I1176" s="344">
        <v>23145.527109999999</v>
      </c>
      <c r="J1176" s="344">
        <v>4694.1069100000004</v>
      </c>
      <c r="K1176" s="344">
        <v>27839.634020000001</v>
      </c>
      <c r="L1176" s="344">
        <v>5764.6913700000005</v>
      </c>
      <c r="M1176" s="344">
        <v>2044.67554</v>
      </c>
      <c r="N1176" s="344">
        <v>7809.3669099999997</v>
      </c>
      <c r="O1176" s="344">
        <v>48925.963459999999</v>
      </c>
      <c r="P1176" s="344">
        <v>94759.382079999996</v>
      </c>
      <c r="Q1176" s="344">
        <v>261.35088999999999</v>
      </c>
      <c r="R1176" s="345">
        <v>95020.732969999997</v>
      </c>
    </row>
    <row r="1177" spans="1:18" s="315" customFormat="1" ht="13.5">
      <c r="A1177" s="341"/>
      <c r="B1177" s="341"/>
      <c r="C1177" s="341"/>
      <c r="D1177" s="341"/>
      <c r="E1177" s="342">
        <v>365</v>
      </c>
      <c r="F1177" s="343">
        <v>6319.0074299999997</v>
      </c>
      <c r="G1177" s="344">
        <v>759.71929</v>
      </c>
      <c r="H1177" s="344">
        <v>7078.7267199999997</v>
      </c>
      <c r="I1177" s="344">
        <v>36569.680039999999</v>
      </c>
      <c r="J1177" s="344">
        <v>5084.0836399999998</v>
      </c>
      <c r="K1177" s="344">
        <v>41653.763679999996</v>
      </c>
      <c r="L1177" s="344">
        <v>8862.8640599999999</v>
      </c>
      <c r="M1177" s="344">
        <v>2914.1323600000001</v>
      </c>
      <c r="N1177" s="344">
        <v>11776.996419999999</v>
      </c>
      <c r="O1177" s="344">
        <v>60509.486819999998</v>
      </c>
      <c r="P1177" s="344">
        <v>105044.93083</v>
      </c>
      <c r="Q1177" s="344">
        <v>544.34223999999995</v>
      </c>
      <c r="R1177" s="345">
        <v>105589.27307</v>
      </c>
    </row>
    <row r="1178" spans="1:18" s="315" customFormat="1" ht="13.5">
      <c r="A1178" s="341"/>
      <c r="B1178" s="341"/>
      <c r="C1178" s="341"/>
      <c r="D1178" s="341"/>
      <c r="E1178" s="342">
        <v>311</v>
      </c>
      <c r="F1178" s="343">
        <v>34127.575119999994</v>
      </c>
      <c r="G1178" s="344">
        <v>3222.7966099999999</v>
      </c>
      <c r="H1178" s="344">
        <v>37350.371729999999</v>
      </c>
      <c r="I1178" s="344">
        <v>60325.045729999998</v>
      </c>
      <c r="J1178" s="344">
        <v>10746.98897</v>
      </c>
      <c r="K1178" s="344">
        <v>71072.034700000004</v>
      </c>
      <c r="L1178" s="344">
        <v>12024.67338</v>
      </c>
      <c r="M1178" s="344">
        <v>5945.6337699999995</v>
      </c>
      <c r="N1178" s="344">
        <v>17970.307149999997</v>
      </c>
      <c r="O1178" s="344">
        <v>126392.71358</v>
      </c>
      <c r="P1178" s="344">
        <v>162412.06471999999</v>
      </c>
      <c r="Q1178" s="344">
        <v>1121.5720700000002</v>
      </c>
      <c r="R1178" s="345">
        <v>163533.63678999999</v>
      </c>
    </row>
    <row r="1179" spans="1:18" s="315" customFormat="1" ht="13.5">
      <c r="A1179" s="341"/>
      <c r="B1179" s="341"/>
      <c r="C1179" s="341"/>
      <c r="D1179" s="341"/>
      <c r="E1179" s="342">
        <v>438</v>
      </c>
      <c r="F1179" s="343">
        <v>6104.23182</v>
      </c>
      <c r="G1179" s="344">
        <v>277.57951000000003</v>
      </c>
      <c r="H1179" s="344">
        <v>6381.8113300000005</v>
      </c>
      <c r="I1179" s="344">
        <v>21845.996890000002</v>
      </c>
      <c r="J1179" s="344">
        <v>1962.3408700000002</v>
      </c>
      <c r="K1179" s="344">
        <v>23808.337760000002</v>
      </c>
      <c r="L1179" s="344">
        <v>5431.8765599999997</v>
      </c>
      <c r="M1179" s="344">
        <v>682.38926000000004</v>
      </c>
      <c r="N1179" s="344">
        <v>6114.2658200000005</v>
      </c>
      <c r="O1179" s="344">
        <v>36304.41491</v>
      </c>
      <c r="P1179" s="344">
        <v>53609.113539999998</v>
      </c>
      <c r="Q1179" s="344">
        <v>170.78832999999997</v>
      </c>
      <c r="R1179" s="345">
        <v>53779.901869999994</v>
      </c>
    </row>
    <row r="1180" spans="1:18" s="315" customFormat="1" ht="13.5">
      <c r="A1180" s="341"/>
      <c r="B1180" s="341"/>
      <c r="C1180" s="341"/>
      <c r="D1180" s="336" t="s">
        <v>260</v>
      </c>
      <c r="E1180" s="337">
        <v>192</v>
      </c>
      <c r="F1180" s="338">
        <v>22482.178929999998</v>
      </c>
      <c r="G1180" s="339">
        <v>1685.6792800000001</v>
      </c>
      <c r="H1180" s="339">
        <v>24167.858210000002</v>
      </c>
      <c r="I1180" s="339">
        <v>19065.239289999998</v>
      </c>
      <c r="J1180" s="339">
        <v>4168.2721700000002</v>
      </c>
      <c r="K1180" s="339">
        <v>23233.511460000002</v>
      </c>
      <c r="L1180" s="339">
        <v>15730.364680000001</v>
      </c>
      <c r="M1180" s="339">
        <v>654.45968999999991</v>
      </c>
      <c r="N1180" s="339">
        <v>16384.824369999998</v>
      </c>
      <c r="O1180" s="339">
        <v>63786.194040000002</v>
      </c>
      <c r="P1180" s="339">
        <v>60723.723100000003</v>
      </c>
      <c r="Q1180" s="339">
        <v>4127.1523699999998</v>
      </c>
      <c r="R1180" s="340">
        <v>64850.875469999999</v>
      </c>
    </row>
    <row r="1181" spans="1:18" s="315" customFormat="1" ht="13.5">
      <c r="A1181" s="341"/>
      <c r="B1181" s="341"/>
      <c r="C1181" s="336" t="s">
        <v>15</v>
      </c>
      <c r="D1181" s="336" t="s">
        <v>15</v>
      </c>
      <c r="E1181" s="337">
        <v>426</v>
      </c>
      <c r="F1181" s="338">
        <v>6566.0661900000005</v>
      </c>
      <c r="G1181" s="339">
        <v>3543.76145</v>
      </c>
      <c r="H1181" s="339">
        <v>10109.827640000001</v>
      </c>
      <c r="I1181" s="339">
        <v>25388.679600000003</v>
      </c>
      <c r="J1181" s="339">
        <v>3539.9408199999998</v>
      </c>
      <c r="K1181" s="339">
        <v>28928.620420000003</v>
      </c>
      <c r="L1181" s="339">
        <v>7196.8602300000002</v>
      </c>
      <c r="M1181" s="339">
        <v>1896.4709700000001</v>
      </c>
      <c r="N1181" s="339">
        <v>9093.3311999999987</v>
      </c>
      <c r="O1181" s="339">
        <v>48131.779259999996</v>
      </c>
      <c r="P1181" s="339">
        <v>94020.416670000006</v>
      </c>
      <c r="Q1181" s="339">
        <v>598.43312000000003</v>
      </c>
      <c r="R1181" s="340">
        <v>94618.849790000007</v>
      </c>
    </row>
    <row r="1182" spans="1:18" s="315" customFormat="1" ht="13.5">
      <c r="A1182" s="341"/>
      <c r="B1182" s="336" t="s">
        <v>16</v>
      </c>
      <c r="C1182" s="336" t="s">
        <v>261</v>
      </c>
      <c r="D1182" s="336" t="s">
        <v>261</v>
      </c>
      <c r="E1182" s="337">
        <v>209</v>
      </c>
      <c r="F1182" s="338">
        <v>14042.46832</v>
      </c>
      <c r="G1182" s="339">
        <v>2522.0769799999998</v>
      </c>
      <c r="H1182" s="339">
        <v>16564.545300000002</v>
      </c>
      <c r="I1182" s="339">
        <v>49671.502649999995</v>
      </c>
      <c r="J1182" s="339">
        <v>11121.943029999999</v>
      </c>
      <c r="K1182" s="339">
        <v>60793.445679999997</v>
      </c>
      <c r="L1182" s="339">
        <v>24124.491409999999</v>
      </c>
      <c r="M1182" s="339">
        <v>13339.704720000002</v>
      </c>
      <c r="N1182" s="339">
        <v>37464.196130000004</v>
      </c>
      <c r="O1182" s="339">
        <v>114822.18711</v>
      </c>
      <c r="P1182" s="339">
        <v>113214.59904</v>
      </c>
      <c r="Q1182" s="339">
        <v>4541.5529299999998</v>
      </c>
      <c r="R1182" s="340">
        <v>117756.15196999999</v>
      </c>
    </row>
    <row r="1183" spans="1:18" s="315" customFormat="1" ht="13.5">
      <c r="A1183" s="341"/>
      <c r="B1183" s="341"/>
      <c r="C1183" s="336" t="s">
        <v>262</v>
      </c>
      <c r="D1183" s="336" t="s">
        <v>264</v>
      </c>
      <c r="E1183" s="337">
        <v>400</v>
      </c>
      <c r="F1183" s="338">
        <v>4000.31394</v>
      </c>
      <c r="G1183" s="339">
        <v>121.47806</v>
      </c>
      <c r="H1183" s="339">
        <v>4121.7920000000004</v>
      </c>
      <c r="I1183" s="339">
        <v>19452.217679999998</v>
      </c>
      <c r="J1183" s="339">
        <v>2673.8076299999998</v>
      </c>
      <c r="K1183" s="339">
        <v>22126.025309999997</v>
      </c>
      <c r="L1183" s="339">
        <v>12772.14242</v>
      </c>
      <c r="M1183" s="339">
        <v>1512.5900800000002</v>
      </c>
      <c r="N1183" s="339">
        <v>14284.7325</v>
      </c>
      <c r="O1183" s="339">
        <v>40532.549810000004</v>
      </c>
      <c r="P1183" s="339">
        <v>81750.745859999995</v>
      </c>
      <c r="Q1183" s="339">
        <v>93.278050000000007</v>
      </c>
      <c r="R1183" s="340">
        <v>81844.023910000004</v>
      </c>
    </row>
    <row r="1184" spans="1:18" s="315" customFormat="1" ht="13.5">
      <c r="A1184" s="341"/>
      <c r="B1184" s="341"/>
      <c r="C1184" s="341"/>
      <c r="D1184" s="336" t="s">
        <v>265</v>
      </c>
      <c r="E1184" s="337">
        <v>250</v>
      </c>
      <c r="F1184" s="338">
        <v>14324.881740000001</v>
      </c>
      <c r="G1184" s="339">
        <v>2805.9232299999999</v>
      </c>
      <c r="H1184" s="339">
        <v>17130.804969999997</v>
      </c>
      <c r="I1184" s="339">
        <v>46525.894549999997</v>
      </c>
      <c r="J1184" s="339">
        <v>14350.15848</v>
      </c>
      <c r="K1184" s="339">
        <v>60876.053030000003</v>
      </c>
      <c r="L1184" s="339">
        <v>12791.22164</v>
      </c>
      <c r="M1184" s="339">
        <v>3559.8917299999998</v>
      </c>
      <c r="N1184" s="339">
        <v>16351.113369999999</v>
      </c>
      <c r="O1184" s="339">
        <v>94357.971369999999</v>
      </c>
      <c r="P1184" s="339">
        <v>99153.610819999987</v>
      </c>
      <c r="Q1184" s="339">
        <v>3609.42317</v>
      </c>
      <c r="R1184" s="340">
        <v>102763.03399</v>
      </c>
    </row>
    <row r="1185" spans="1:18" s="315" customFormat="1" ht="13.5">
      <c r="A1185" s="341"/>
      <c r="B1185" s="341"/>
      <c r="C1185" s="336" t="s">
        <v>267</v>
      </c>
      <c r="D1185" s="336" t="s">
        <v>267</v>
      </c>
      <c r="E1185" s="337">
        <v>239</v>
      </c>
      <c r="F1185" s="338">
        <v>9396.2389299999995</v>
      </c>
      <c r="G1185" s="339">
        <v>2772.1355899999999</v>
      </c>
      <c r="H1185" s="339">
        <v>12168.374519999999</v>
      </c>
      <c r="I1185" s="339">
        <v>35037.893680000001</v>
      </c>
      <c r="J1185" s="339">
        <v>9139.0184499999996</v>
      </c>
      <c r="K1185" s="339">
        <v>44176.912130000004</v>
      </c>
      <c r="L1185" s="339">
        <v>18570.955480000001</v>
      </c>
      <c r="M1185" s="339">
        <v>6891.7170999999998</v>
      </c>
      <c r="N1185" s="339">
        <v>25462.672579999999</v>
      </c>
      <c r="O1185" s="339">
        <v>81807.959230000008</v>
      </c>
      <c r="P1185" s="339">
        <v>68095.807029999996</v>
      </c>
      <c r="Q1185" s="339">
        <v>6326.56862</v>
      </c>
      <c r="R1185" s="340">
        <v>74422.375650000002</v>
      </c>
    </row>
    <row r="1186" spans="1:18" s="315" customFormat="1" ht="13.5">
      <c r="A1186" s="341"/>
      <c r="B1186" s="341"/>
      <c r="C1186" s="341"/>
      <c r="D1186" s="336" t="s">
        <v>268</v>
      </c>
      <c r="E1186" s="337">
        <v>349</v>
      </c>
      <c r="F1186" s="338">
        <v>6615.0702000000001</v>
      </c>
      <c r="G1186" s="339">
        <v>582.89253000000008</v>
      </c>
      <c r="H1186" s="339">
        <v>7197.9627300000002</v>
      </c>
      <c r="I1186" s="339">
        <v>25194.77923</v>
      </c>
      <c r="J1186" s="339">
        <v>4175.6094300000004</v>
      </c>
      <c r="K1186" s="339">
        <v>29370.388660000001</v>
      </c>
      <c r="L1186" s="339">
        <v>9190.9786600000007</v>
      </c>
      <c r="M1186" s="339">
        <v>1469.7246699999998</v>
      </c>
      <c r="N1186" s="339">
        <v>10660.70333</v>
      </c>
      <c r="O1186" s="339">
        <v>47229.05472</v>
      </c>
      <c r="P1186" s="339">
        <v>35486.628649999999</v>
      </c>
      <c r="Q1186" s="339">
        <v>152.93092999999999</v>
      </c>
      <c r="R1186" s="340">
        <v>35639.559580000001</v>
      </c>
    </row>
    <row r="1187" spans="1:18" s="315" customFormat="1" ht="13.5">
      <c r="A1187" s="341"/>
      <c r="B1187" s="341"/>
      <c r="C1187" s="336" t="s">
        <v>269</v>
      </c>
      <c r="D1187" s="336" t="s">
        <v>270</v>
      </c>
      <c r="E1187" s="337">
        <v>191</v>
      </c>
      <c r="F1187" s="338">
        <v>18624.023149999997</v>
      </c>
      <c r="G1187" s="339">
        <v>4172.6771600000002</v>
      </c>
      <c r="H1187" s="339">
        <v>22796.70031</v>
      </c>
      <c r="I1187" s="339">
        <v>81740.604330000002</v>
      </c>
      <c r="J1187" s="339">
        <v>15332.778029999999</v>
      </c>
      <c r="K1187" s="339">
        <v>97073.382360000003</v>
      </c>
      <c r="L1187" s="339">
        <v>42211.055270000004</v>
      </c>
      <c r="M1187" s="339">
        <v>17711.796589999998</v>
      </c>
      <c r="N1187" s="339">
        <v>59922.851860000002</v>
      </c>
      <c r="O1187" s="339">
        <v>179792.93453</v>
      </c>
      <c r="P1187" s="339">
        <v>151883.96</v>
      </c>
      <c r="Q1187" s="339">
        <v>1021.88931</v>
      </c>
      <c r="R1187" s="340">
        <v>152905.84930999999</v>
      </c>
    </row>
    <row r="1188" spans="1:18" s="315" customFormat="1" ht="13.5">
      <c r="A1188" s="341"/>
      <c r="B1188" s="341"/>
      <c r="C1188" s="341"/>
      <c r="D1188" s="341"/>
      <c r="E1188" s="342">
        <v>376</v>
      </c>
      <c r="F1188" s="343">
        <v>12804.4396</v>
      </c>
      <c r="G1188" s="344">
        <v>7483.6390199999996</v>
      </c>
      <c r="H1188" s="344">
        <v>20288.07862</v>
      </c>
      <c r="I1188" s="344">
        <v>19939.150690000002</v>
      </c>
      <c r="J1188" s="344">
        <v>2765.3637000000003</v>
      </c>
      <c r="K1188" s="344">
        <v>22704.51439</v>
      </c>
      <c r="L1188" s="344">
        <v>10357.15934</v>
      </c>
      <c r="M1188" s="344">
        <v>6406.4094599999999</v>
      </c>
      <c r="N1188" s="344">
        <v>16763.568800000001</v>
      </c>
      <c r="O1188" s="344">
        <v>59756.161810000005</v>
      </c>
      <c r="P1188" s="344">
        <v>52979.694680000001</v>
      </c>
      <c r="Q1188" s="344">
        <v>1258.6843899999999</v>
      </c>
      <c r="R1188" s="345">
        <v>54238.379070000003</v>
      </c>
    </row>
    <row r="1189" spans="1:18" s="315" customFormat="1" ht="13.5">
      <c r="A1189" s="341"/>
      <c r="B1189" s="341"/>
      <c r="C1189" s="336" t="s">
        <v>16</v>
      </c>
      <c r="D1189" s="336" t="s">
        <v>271</v>
      </c>
      <c r="E1189" s="337">
        <v>29</v>
      </c>
      <c r="F1189" s="338">
        <v>8460.9780600000013</v>
      </c>
      <c r="G1189" s="339">
        <v>2795.0277299999998</v>
      </c>
      <c r="H1189" s="339">
        <v>11256.005789999999</v>
      </c>
      <c r="I1189" s="339">
        <v>16672.437600000001</v>
      </c>
      <c r="J1189" s="339">
        <v>3126.7367000000004</v>
      </c>
      <c r="K1189" s="339">
        <v>19799.174300000002</v>
      </c>
      <c r="L1189" s="339">
        <v>6522.79288</v>
      </c>
      <c r="M1189" s="339">
        <v>2883.3688500000003</v>
      </c>
      <c r="N1189" s="339">
        <v>9406.1617299999998</v>
      </c>
      <c r="O1189" s="339">
        <v>40461.341820000001</v>
      </c>
      <c r="P1189" s="339">
        <v>44614.282509999997</v>
      </c>
      <c r="Q1189" s="339">
        <v>5242.6519500000004</v>
      </c>
      <c r="R1189" s="340">
        <v>49856.934460000004</v>
      </c>
    </row>
    <row r="1190" spans="1:18" s="315" customFormat="1" ht="13.5">
      <c r="A1190" s="341"/>
      <c r="B1190" s="341"/>
      <c r="C1190" s="341"/>
      <c r="D1190" s="341"/>
      <c r="E1190" s="342">
        <v>30</v>
      </c>
      <c r="F1190" s="343">
        <v>13397.51411</v>
      </c>
      <c r="G1190" s="344">
        <v>5474.1076700000003</v>
      </c>
      <c r="H1190" s="344">
        <v>18871.621780000001</v>
      </c>
      <c r="I1190" s="344">
        <v>54317.607210000002</v>
      </c>
      <c r="J1190" s="344">
        <v>13771.362580000001</v>
      </c>
      <c r="K1190" s="344">
        <v>68088.969790000003</v>
      </c>
      <c r="L1190" s="344">
        <v>18478.646690000001</v>
      </c>
      <c r="M1190" s="344">
        <v>5993.1112499999999</v>
      </c>
      <c r="N1190" s="344">
        <v>24471.757940000003</v>
      </c>
      <c r="O1190" s="344">
        <v>111432.34951</v>
      </c>
      <c r="P1190" s="344">
        <v>71262.980360000001</v>
      </c>
      <c r="Q1190" s="344">
        <v>2455.4181899999999</v>
      </c>
      <c r="R1190" s="345">
        <v>73718.398549999998</v>
      </c>
    </row>
    <row r="1191" spans="1:18" s="315" customFormat="1" ht="13.5">
      <c r="A1191" s="341"/>
      <c r="B1191" s="341"/>
      <c r="C1191" s="341"/>
      <c r="D1191" s="341"/>
      <c r="E1191" s="342">
        <v>33</v>
      </c>
      <c r="F1191" s="343">
        <v>16629.796720000002</v>
      </c>
      <c r="G1191" s="344">
        <v>9718.5230500000016</v>
      </c>
      <c r="H1191" s="344">
        <v>26348.319769999998</v>
      </c>
      <c r="I1191" s="344">
        <v>37629.38334</v>
      </c>
      <c r="J1191" s="344">
        <v>21859.64602</v>
      </c>
      <c r="K1191" s="344">
        <v>59489.02936</v>
      </c>
      <c r="L1191" s="344">
        <v>14061.40943</v>
      </c>
      <c r="M1191" s="344">
        <v>8685.6056900000003</v>
      </c>
      <c r="N1191" s="344">
        <v>22747.01512</v>
      </c>
      <c r="O1191" s="344">
        <v>108584.36425</v>
      </c>
      <c r="P1191" s="344">
        <v>104035.40109999999</v>
      </c>
      <c r="Q1191" s="344">
        <v>3539.3087999999998</v>
      </c>
      <c r="R1191" s="345">
        <v>107574.7099</v>
      </c>
    </row>
    <row r="1192" spans="1:18" s="315" customFormat="1" ht="13.5">
      <c r="A1192" s="341"/>
      <c r="B1192" s="341"/>
      <c r="C1192" s="341"/>
      <c r="D1192" s="341"/>
      <c r="E1192" s="342">
        <v>355</v>
      </c>
      <c r="F1192" s="343">
        <v>17385.521049999999</v>
      </c>
      <c r="G1192" s="344">
        <v>2286.4314100000001</v>
      </c>
      <c r="H1192" s="344">
        <v>19671.95246</v>
      </c>
      <c r="I1192" s="344">
        <v>41623.851119999999</v>
      </c>
      <c r="J1192" s="344">
        <v>11476.75707</v>
      </c>
      <c r="K1192" s="344">
        <v>53100.608189999999</v>
      </c>
      <c r="L1192" s="344">
        <v>14535.777380000001</v>
      </c>
      <c r="M1192" s="344">
        <v>2895.0459700000001</v>
      </c>
      <c r="N1192" s="344">
        <v>17430.823350000002</v>
      </c>
      <c r="O1192" s="344">
        <v>90203.384000000005</v>
      </c>
      <c r="P1192" s="344">
        <v>85028.020380000002</v>
      </c>
      <c r="Q1192" s="344">
        <v>3923.9704700000002</v>
      </c>
      <c r="R1192" s="345">
        <v>88951.990849999987</v>
      </c>
    </row>
    <row r="1193" spans="1:18" s="315" customFormat="1" ht="13.5">
      <c r="A1193" s="341"/>
      <c r="B1193" s="341"/>
      <c r="C1193" s="341"/>
      <c r="D1193" s="341"/>
      <c r="E1193" s="342">
        <v>279</v>
      </c>
      <c r="F1193" s="343">
        <v>9905.5618000000013</v>
      </c>
      <c r="G1193" s="344">
        <v>2807.0857900000001</v>
      </c>
      <c r="H1193" s="344">
        <v>12712.64759</v>
      </c>
      <c r="I1193" s="344">
        <v>29207.015649999998</v>
      </c>
      <c r="J1193" s="344">
        <v>6768.0238799999997</v>
      </c>
      <c r="K1193" s="344">
        <v>35975.039530000002</v>
      </c>
      <c r="L1193" s="344">
        <v>11534.92949</v>
      </c>
      <c r="M1193" s="344">
        <v>4923.7341299999998</v>
      </c>
      <c r="N1193" s="344">
        <v>16458.663619999999</v>
      </c>
      <c r="O1193" s="344">
        <v>65146.350740000002</v>
      </c>
      <c r="P1193" s="344">
        <v>67382.161970000001</v>
      </c>
      <c r="Q1193" s="344">
        <v>2708.6078199999997</v>
      </c>
      <c r="R1193" s="345">
        <v>70090.769790000006</v>
      </c>
    </row>
    <row r="1194" spans="1:18" s="315" customFormat="1" ht="13.5">
      <c r="A1194" s="341"/>
      <c r="B1194" s="341"/>
      <c r="C1194" s="341"/>
      <c r="D1194" s="341"/>
      <c r="E1194" s="342">
        <v>307</v>
      </c>
      <c r="F1194" s="343">
        <v>3371.7394100000001</v>
      </c>
      <c r="G1194" s="344">
        <v>670.30590000000007</v>
      </c>
      <c r="H1194" s="344">
        <v>4042.04531</v>
      </c>
      <c r="I1194" s="344">
        <v>11614.567369999999</v>
      </c>
      <c r="J1194" s="344">
        <v>5295.2751200000002</v>
      </c>
      <c r="K1194" s="344">
        <v>16909.842489999999</v>
      </c>
      <c r="L1194" s="344">
        <v>5205.5081</v>
      </c>
      <c r="M1194" s="344">
        <v>2941.3664399999998</v>
      </c>
      <c r="N1194" s="344">
        <v>8146.8745399999998</v>
      </c>
      <c r="O1194" s="344">
        <v>29098.762340000001</v>
      </c>
      <c r="P1194" s="344">
        <v>77889.92323</v>
      </c>
      <c r="Q1194" s="344">
        <v>2243.37309</v>
      </c>
      <c r="R1194" s="345">
        <v>80133.296319999994</v>
      </c>
    </row>
    <row r="1195" spans="1:18" s="315" customFormat="1" ht="13.5">
      <c r="A1195" s="341"/>
      <c r="B1195" s="341"/>
      <c r="C1195" s="341"/>
      <c r="D1195" s="341"/>
      <c r="E1195" s="342">
        <v>313</v>
      </c>
      <c r="F1195" s="343">
        <v>14959.05841</v>
      </c>
      <c r="G1195" s="344">
        <v>2129.9141099999997</v>
      </c>
      <c r="H1195" s="344">
        <v>17088.972519999999</v>
      </c>
      <c r="I1195" s="344">
        <v>38330.643950000005</v>
      </c>
      <c r="J1195" s="344">
        <v>5619.9238099999993</v>
      </c>
      <c r="K1195" s="344">
        <v>43950.567759999998</v>
      </c>
      <c r="L1195" s="344">
        <v>15371.559380000001</v>
      </c>
      <c r="M1195" s="344">
        <v>4341.4611699999996</v>
      </c>
      <c r="N1195" s="344">
        <v>19713.020550000001</v>
      </c>
      <c r="O1195" s="344">
        <v>80752.560830000002</v>
      </c>
      <c r="P1195" s="344">
        <v>110477.75056999999</v>
      </c>
      <c r="Q1195" s="344">
        <v>6373.7805699999999</v>
      </c>
      <c r="R1195" s="345">
        <v>116851.53114000001</v>
      </c>
    </row>
    <row r="1196" spans="1:18" s="315" customFormat="1" ht="13.5">
      <c r="A1196" s="341"/>
      <c r="B1196" s="341"/>
      <c r="C1196" s="341"/>
      <c r="D1196" s="336" t="s">
        <v>74</v>
      </c>
      <c r="E1196" s="337">
        <v>387</v>
      </c>
      <c r="F1196" s="338">
        <v>9891.233470000001</v>
      </c>
      <c r="G1196" s="339">
        <v>2067.9211500000001</v>
      </c>
      <c r="H1196" s="339">
        <v>11959.154619999999</v>
      </c>
      <c r="I1196" s="339">
        <v>32614.197649999998</v>
      </c>
      <c r="J1196" s="339">
        <v>7034.7228600000008</v>
      </c>
      <c r="K1196" s="339">
        <v>39648.920509999996</v>
      </c>
      <c r="L1196" s="339">
        <v>9830.3884799999996</v>
      </c>
      <c r="M1196" s="339">
        <v>2112.0805299999997</v>
      </c>
      <c r="N1196" s="339">
        <v>11942.469009999999</v>
      </c>
      <c r="O1196" s="339">
        <v>63550.544139999998</v>
      </c>
      <c r="P1196" s="339">
        <v>82985.992029999994</v>
      </c>
      <c r="Q1196" s="339">
        <v>504.12534000000005</v>
      </c>
      <c r="R1196" s="340">
        <v>83490.117370000007</v>
      </c>
    </row>
    <row r="1197" spans="1:18" s="315" customFormat="1" ht="13.5">
      <c r="A1197" s="341"/>
      <c r="B1197" s="341"/>
      <c r="C1197" s="341"/>
      <c r="D1197" s="336" t="s">
        <v>73</v>
      </c>
      <c r="E1197" s="337">
        <v>219</v>
      </c>
      <c r="F1197" s="338">
        <v>13186.28305</v>
      </c>
      <c r="G1197" s="339">
        <v>3211.8889599999998</v>
      </c>
      <c r="H1197" s="339">
        <v>16398.172009999998</v>
      </c>
      <c r="I1197" s="339">
        <v>51907.485780000003</v>
      </c>
      <c r="J1197" s="339">
        <v>9968.0454800000007</v>
      </c>
      <c r="K1197" s="339">
        <v>61875.531259999996</v>
      </c>
      <c r="L1197" s="339">
        <v>20351.958119999999</v>
      </c>
      <c r="M1197" s="339">
        <v>6945.28143</v>
      </c>
      <c r="N1197" s="339">
        <v>27297.239550000002</v>
      </c>
      <c r="O1197" s="339">
        <v>105570.94282</v>
      </c>
      <c r="P1197" s="339">
        <v>99725.304439999993</v>
      </c>
      <c r="Q1197" s="339">
        <v>8172.99269</v>
      </c>
      <c r="R1197" s="340">
        <v>107898.29712999999</v>
      </c>
    </row>
    <row r="1198" spans="1:18" s="315" customFormat="1" ht="13.5">
      <c r="A1198" s="341"/>
      <c r="B1198" s="341"/>
      <c r="C1198" s="341"/>
      <c r="D1198" s="341"/>
      <c r="E1198" s="342">
        <v>323</v>
      </c>
      <c r="F1198" s="343">
        <v>8695.9869199999994</v>
      </c>
      <c r="G1198" s="344">
        <v>1791.9831100000001</v>
      </c>
      <c r="H1198" s="344">
        <v>10487.970029999999</v>
      </c>
      <c r="I1198" s="344">
        <v>40947.679560000004</v>
      </c>
      <c r="J1198" s="344">
        <v>6795.3755099999998</v>
      </c>
      <c r="K1198" s="344">
        <v>47743.055070000002</v>
      </c>
      <c r="L1198" s="344">
        <v>16037.47387</v>
      </c>
      <c r="M1198" s="344">
        <v>3948.6790499999997</v>
      </c>
      <c r="N1198" s="344">
        <v>19986.15292</v>
      </c>
      <c r="O1198" s="344">
        <v>78217.178019999992</v>
      </c>
      <c r="P1198" s="344">
        <v>72632.83885</v>
      </c>
      <c r="Q1198" s="344">
        <v>9626.2267400000001</v>
      </c>
      <c r="R1198" s="345">
        <v>82259.065589999998</v>
      </c>
    </row>
    <row r="1199" spans="1:18" s="315" customFormat="1" ht="13.5">
      <c r="A1199" s="341"/>
      <c r="B1199" s="341"/>
      <c r="C1199" s="341"/>
      <c r="D1199" s="341"/>
      <c r="E1199" s="342">
        <v>383</v>
      </c>
      <c r="F1199" s="343">
        <v>14659.712720000001</v>
      </c>
      <c r="G1199" s="344">
        <v>8491.4993200000008</v>
      </c>
      <c r="H1199" s="344">
        <v>23151.212039999999</v>
      </c>
      <c r="I1199" s="344">
        <v>44298.685990000005</v>
      </c>
      <c r="J1199" s="344">
        <v>8679.7801400000008</v>
      </c>
      <c r="K1199" s="344">
        <v>52978.466130000001</v>
      </c>
      <c r="L1199" s="344">
        <v>22108.345399999998</v>
      </c>
      <c r="M1199" s="344">
        <v>6032.4489400000002</v>
      </c>
      <c r="N1199" s="344">
        <v>28140.79434</v>
      </c>
      <c r="O1199" s="344">
        <v>104270.47251000001</v>
      </c>
      <c r="P1199" s="344">
        <v>131452.60493999999</v>
      </c>
      <c r="Q1199" s="344">
        <v>2939.0362799999998</v>
      </c>
      <c r="R1199" s="345">
        <v>134391.64121999999</v>
      </c>
    </row>
    <row r="1200" spans="1:18" s="315" customFormat="1" ht="13.5">
      <c r="A1200" s="341"/>
      <c r="B1200" s="341"/>
      <c r="C1200" s="341"/>
      <c r="D1200" s="341"/>
      <c r="E1200" s="342">
        <v>396</v>
      </c>
      <c r="F1200" s="343">
        <v>7973.8482599999998</v>
      </c>
      <c r="G1200" s="344">
        <v>4095.9744700000001</v>
      </c>
      <c r="H1200" s="344">
        <v>12069.82273</v>
      </c>
      <c r="I1200" s="344">
        <v>41779.867130000006</v>
      </c>
      <c r="J1200" s="344">
        <v>9746.6855299999988</v>
      </c>
      <c r="K1200" s="344">
        <v>51526.552659999994</v>
      </c>
      <c r="L1200" s="344">
        <v>14929.253409999999</v>
      </c>
      <c r="M1200" s="344">
        <v>5998.9311500000003</v>
      </c>
      <c r="N1200" s="344">
        <v>20928.184559999998</v>
      </c>
      <c r="O1200" s="344">
        <v>84524.55995000001</v>
      </c>
      <c r="P1200" s="344">
        <v>245000.73974000002</v>
      </c>
      <c r="Q1200" s="344">
        <v>3463.6938300000002</v>
      </c>
      <c r="R1200" s="345">
        <v>248464.43356999999</v>
      </c>
    </row>
    <row r="1201" spans="1:18" s="315" customFormat="1" ht="13.5">
      <c r="A1201" s="341"/>
      <c r="B1201" s="341"/>
      <c r="C1201" s="341"/>
      <c r="D1201" s="341"/>
      <c r="E1201" s="342">
        <v>277</v>
      </c>
      <c r="F1201" s="343">
        <v>7993.1496900000002</v>
      </c>
      <c r="G1201" s="344">
        <v>2209.1726100000001</v>
      </c>
      <c r="H1201" s="344">
        <v>10202.322300000002</v>
      </c>
      <c r="I1201" s="344">
        <v>33844.958330000001</v>
      </c>
      <c r="J1201" s="344">
        <v>6210.98333</v>
      </c>
      <c r="K1201" s="344">
        <v>40055.941659999997</v>
      </c>
      <c r="L1201" s="344">
        <v>11492.51993</v>
      </c>
      <c r="M1201" s="344">
        <v>3884.8792899999999</v>
      </c>
      <c r="N1201" s="344">
        <v>15377.399220000001</v>
      </c>
      <c r="O1201" s="344">
        <v>65635.663180000003</v>
      </c>
      <c r="P1201" s="344">
        <v>80980.021159999989</v>
      </c>
      <c r="Q1201" s="344">
        <v>3536.0083500000001</v>
      </c>
      <c r="R1201" s="345">
        <v>84516.029510000008</v>
      </c>
    </row>
    <row r="1202" spans="1:18" s="315" customFormat="1" ht="13.5">
      <c r="A1202" s="341"/>
      <c r="B1202" s="341"/>
      <c r="C1202" s="341"/>
      <c r="D1202" s="336" t="s">
        <v>272</v>
      </c>
      <c r="E1202" s="337">
        <v>98</v>
      </c>
      <c r="F1202" s="338">
        <v>12929.644</v>
      </c>
      <c r="G1202" s="339">
        <v>7174.0839999999998</v>
      </c>
      <c r="H1202" s="339">
        <v>20103.727999999999</v>
      </c>
      <c r="I1202" s="339">
        <v>62784.460549999996</v>
      </c>
      <c r="J1202" s="339">
        <v>29566.75014</v>
      </c>
      <c r="K1202" s="339">
        <v>92351.210689999993</v>
      </c>
      <c r="L1202" s="339">
        <v>26627.182850000001</v>
      </c>
      <c r="M1202" s="339">
        <v>14892.515310000001</v>
      </c>
      <c r="N1202" s="339">
        <v>41519.69816</v>
      </c>
      <c r="O1202" s="339">
        <v>153974.63684999998</v>
      </c>
      <c r="P1202" s="339">
        <v>151242.63446</v>
      </c>
      <c r="Q1202" s="339">
        <v>9873.0986799999991</v>
      </c>
      <c r="R1202" s="340">
        <v>161115.73314</v>
      </c>
    </row>
    <row r="1203" spans="1:18" s="315" customFormat="1" ht="13.5">
      <c r="A1203" s="341"/>
      <c r="B1203" s="341"/>
      <c r="C1203" s="341"/>
      <c r="D1203" s="341"/>
      <c r="E1203" s="342">
        <v>97</v>
      </c>
      <c r="F1203" s="343">
        <v>18834.871569999999</v>
      </c>
      <c r="G1203" s="344">
        <v>18583.16865</v>
      </c>
      <c r="H1203" s="344">
        <v>37418.040219999995</v>
      </c>
      <c r="I1203" s="344">
        <v>62252.675719999999</v>
      </c>
      <c r="J1203" s="344">
        <v>32152.46285</v>
      </c>
      <c r="K1203" s="344">
        <v>94405.138569999996</v>
      </c>
      <c r="L1203" s="344">
        <v>23888.648309999997</v>
      </c>
      <c r="M1203" s="344">
        <v>18943.291079999999</v>
      </c>
      <c r="N1203" s="344">
        <v>42831.93939</v>
      </c>
      <c r="O1203" s="344">
        <v>174655.11818000002</v>
      </c>
      <c r="P1203" s="344">
        <v>133999.26389</v>
      </c>
      <c r="Q1203" s="344">
        <v>6711.6602599999997</v>
      </c>
      <c r="R1203" s="345">
        <v>140710.92415000001</v>
      </c>
    </row>
    <row r="1204" spans="1:18" s="315" customFormat="1" ht="13.5">
      <c r="A1204" s="341"/>
      <c r="B1204" s="341"/>
      <c r="C1204" s="341"/>
      <c r="D1204" s="341"/>
      <c r="E1204" s="342">
        <v>99</v>
      </c>
      <c r="F1204" s="343">
        <v>28866.484499999999</v>
      </c>
      <c r="G1204" s="344">
        <v>11282.31343</v>
      </c>
      <c r="H1204" s="344">
        <v>40148.797930000001</v>
      </c>
      <c r="I1204" s="344">
        <v>67949.966659999991</v>
      </c>
      <c r="J1204" s="344">
        <v>20819.890729999999</v>
      </c>
      <c r="K1204" s="344">
        <v>88769.857390000005</v>
      </c>
      <c r="L1204" s="344">
        <v>23461.513709999999</v>
      </c>
      <c r="M1204" s="344">
        <v>9619.2060600000004</v>
      </c>
      <c r="N1204" s="344">
        <v>33080.719769999996</v>
      </c>
      <c r="O1204" s="344">
        <v>161999.37509000002</v>
      </c>
      <c r="P1204" s="344">
        <v>322591.79272000003</v>
      </c>
      <c r="Q1204" s="344">
        <v>19492.795899999997</v>
      </c>
      <c r="R1204" s="345">
        <v>342084.58861999999</v>
      </c>
    </row>
    <row r="1205" spans="1:18" s="315" customFormat="1" ht="13.5">
      <c r="A1205" s="341"/>
      <c r="B1205" s="341"/>
      <c r="C1205" s="341"/>
      <c r="D1205" s="341"/>
      <c r="E1205" s="342">
        <v>291</v>
      </c>
      <c r="F1205" s="343">
        <v>9083.0245299999988</v>
      </c>
      <c r="G1205" s="344">
        <v>1682.0116499999999</v>
      </c>
      <c r="H1205" s="344">
        <v>10765.036179999999</v>
      </c>
      <c r="I1205" s="344">
        <v>161021.97016</v>
      </c>
      <c r="J1205" s="344">
        <v>25909.407329999998</v>
      </c>
      <c r="K1205" s="344">
        <v>186931.37749000001</v>
      </c>
      <c r="L1205" s="344">
        <v>99300.530280000006</v>
      </c>
      <c r="M1205" s="344">
        <v>60435.584860000003</v>
      </c>
      <c r="N1205" s="344">
        <v>159736.11513999998</v>
      </c>
      <c r="O1205" s="344">
        <v>357432.52880999999</v>
      </c>
      <c r="P1205" s="344">
        <v>203203.57862000001</v>
      </c>
      <c r="Q1205" s="344">
        <v>7441.1244999999999</v>
      </c>
      <c r="R1205" s="345">
        <v>210644.70311999999</v>
      </c>
    </row>
    <row r="1206" spans="1:18" s="315" customFormat="1" ht="13.5">
      <c r="A1206" s="341"/>
      <c r="B1206" s="341"/>
      <c r="C1206" s="341"/>
      <c r="D1206" s="341"/>
      <c r="E1206" s="342">
        <v>420</v>
      </c>
      <c r="F1206" s="343">
        <v>6017.0099299999993</v>
      </c>
      <c r="G1206" s="344">
        <v>2427.2849900000001</v>
      </c>
      <c r="H1206" s="344">
        <v>8444.2949200000003</v>
      </c>
      <c r="I1206" s="344">
        <v>33981.610189999999</v>
      </c>
      <c r="J1206" s="344">
        <v>16250.173580000001</v>
      </c>
      <c r="K1206" s="344">
        <v>50231.783770000002</v>
      </c>
      <c r="L1206" s="344">
        <v>14573.810039999998</v>
      </c>
      <c r="M1206" s="344">
        <v>5574.7039199999999</v>
      </c>
      <c r="N1206" s="344">
        <v>20148.51396</v>
      </c>
      <c r="O1206" s="344">
        <v>78824.592650000006</v>
      </c>
      <c r="P1206" s="344">
        <v>88374.886370000007</v>
      </c>
      <c r="Q1206" s="344">
        <v>3158.4274100000002</v>
      </c>
      <c r="R1206" s="345">
        <v>91533.313779999997</v>
      </c>
    </row>
    <row r="1207" spans="1:18" s="315" customFormat="1" ht="13.5">
      <c r="A1207" s="341"/>
      <c r="B1207" s="341"/>
      <c r="C1207" s="341"/>
      <c r="D1207" s="341"/>
      <c r="E1207" s="342">
        <v>448</v>
      </c>
      <c r="F1207" s="343">
        <v>7385.85178</v>
      </c>
      <c r="G1207" s="344">
        <v>8193.6514399999996</v>
      </c>
      <c r="H1207" s="344">
        <v>15579.503220000001</v>
      </c>
      <c r="I1207" s="344">
        <v>33257.247280000003</v>
      </c>
      <c r="J1207" s="344">
        <v>15065.5762</v>
      </c>
      <c r="K1207" s="344">
        <v>48322.823479999999</v>
      </c>
      <c r="L1207" s="344">
        <v>12028.348820000001</v>
      </c>
      <c r="M1207" s="344">
        <v>10822.262429999999</v>
      </c>
      <c r="N1207" s="344">
        <v>22850.611250000002</v>
      </c>
      <c r="O1207" s="344">
        <v>86752.937950000007</v>
      </c>
      <c r="P1207" s="344">
        <v>91602.360709999994</v>
      </c>
      <c r="Q1207" s="344">
        <v>2683.6684399999999</v>
      </c>
      <c r="R1207" s="345">
        <v>94286.029150000002</v>
      </c>
    </row>
    <row r="1208" spans="1:18" s="315" customFormat="1" ht="13.5">
      <c r="A1208" s="341"/>
      <c r="B1208" s="341"/>
      <c r="C1208" s="341"/>
      <c r="D1208" s="336" t="s">
        <v>78</v>
      </c>
      <c r="E1208" s="337">
        <v>32</v>
      </c>
      <c r="F1208" s="338">
        <v>351869.85255000001</v>
      </c>
      <c r="G1208" s="339">
        <v>211219.77041</v>
      </c>
      <c r="H1208" s="339">
        <v>563089.62296000007</v>
      </c>
      <c r="I1208" s="339">
        <v>41571.398860000001</v>
      </c>
      <c r="J1208" s="339">
        <v>42454.422460000002</v>
      </c>
      <c r="K1208" s="339">
        <v>84025.821319999988</v>
      </c>
      <c r="L1208" s="339">
        <v>16598.789420000001</v>
      </c>
      <c r="M1208" s="339">
        <v>22922.588660000001</v>
      </c>
      <c r="N1208" s="339">
        <v>39521.378079999995</v>
      </c>
      <c r="O1208" s="339">
        <v>686636.82235999999</v>
      </c>
      <c r="P1208" s="339">
        <v>511184.23373000004</v>
      </c>
      <c r="Q1208" s="339">
        <v>412405.76325999998</v>
      </c>
      <c r="R1208" s="340">
        <v>923589.99699000001</v>
      </c>
    </row>
    <row r="1209" spans="1:18" s="315" customFormat="1" ht="13.5">
      <c r="A1209" s="341"/>
      <c r="B1209" s="341"/>
      <c r="C1209" s="341"/>
      <c r="D1209" s="341"/>
      <c r="E1209" s="342">
        <v>95</v>
      </c>
      <c r="F1209" s="343">
        <v>35450.516630000006</v>
      </c>
      <c r="G1209" s="344">
        <v>13911.085519999999</v>
      </c>
      <c r="H1209" s="344">
        <v>49361.602149999999</v>
      </c>
      <c r="I1209" s="344">
        <v>54803.551799999994</v>
      </c>
      <c r="J1209" s="344">
        <v>30659.097040000001</v>
      </c>
      <c r="K1209" s="344">
        <v>85462.648840000009</v>
      </c>
      <c r="L1209" s="344">
        <v>26766.32776</v>
      </c>
      <c r="M1209" s="344">
        <v>21388.380969999998</v>
      </c>
      <c r="N1209" s="344">
        <v>48154.708729999998</v>
      </c>
      <c r="O1209" s="344">
        <v>182978.95971999998</v>
      </c>
      <c r="P1209" s="344">
        <v>148941.79559999998</v>
      </c>
      <c r="Q1209" s="344">
        <v>11756.434519999999</v>
      </c>
      <c r="R1209" s="345">
        <v>160698.23011999999</v>
      </c>
    </row>
    <row r="1210" spans="1:18" s="315" customFormat="1" ht="13.5">
      <c r="A1210" s="341"/>
      <c r="B1210" s="341"/>
      <c r="C1210" s="341"/>
      <c r="D1210" s="341"/>
      <c r="E1210" s="342">
        <v>96</v>
      </c>
      <c r="F1210" s="343">
        <v>10797.053759999999</v>
      </c>
      <c r="G1210" s="344">
        <v>10227.014439999999</v>
      </c>
      <c r="H1210" s="344">
        <v>21024.068199999998</v>
      </c>
      <c r="I1210" s="344">
        <v>28408.184539999998</v>
      </c>
      <c r="J1210" s="344">
        <v>13589.713220000001</v>
      </c>
      <c r="K1210" s="344">
        <v>41997.89776</v>
      </c>
      <c r="L1210" s="344">
        <v>9118.1774999999998</v>
      </c>
      <c r="M1210" s="344">
        <v>8168.7044100000003</v>
      </c>
      <c r="N1210" s="344">
        <v>17286.88191</v>
      </c>
      <c r="O1210" s="344">
        <v>80308.847869999998</v>
      </c>
      <c r="P1210" s="344">
        <v>79690.47236</v>
      </c>
      <c r="Q1210" s="344">
        <v>7977.7681700000003</v>
      </c>
      <c r="R1210" s="345">
        <v>87668.240529999995</v>
      </c>
    </row>
    <row r="1211" spans="1:18" s="315" customFormat="1" ht="13.5">
      <c r="A1211" s="341"/>
      <c r="B1211" s="341"/>
      <c r="C1211" s="341"/>
      <c r="D1211" s="341"/>
      <c r="E1211" s="342">
        <v>350</v>
      </c>
      <c r="F1211" s="343">
        <v>17487.26122</v>
      </c>
      <c r="G1211" s="344">
        <v>9693.4063699999988</v>
      </c>
      <c r="H1211" s="344">
        <v>27180.667590000001</v>
      </c>
      <c r="I1211" s="344">
        <v>29677.831829999999</v>
      </c>
      <c r="J1211" s="344">
        <v>41674.450240000006</v>
      </c>
      <c r="K1211" s="344">
        <v>71352.282069999987</v>
      </c>
      <c r="L1211" s="344">
        <v>11249.533300000001</v>
      </c>
      <c r="M1211" s="344">
        <v>15342.14185</v>
      </c>
      <c r="N1211" s="344">
        <v>26591.675149999999</v>
      </c>
      <c r="O1211" s="344">
        <v>125124.62481000001</v>
      </c>
      <c r="P1211" s="344">
        <v>96736.497930000012</v>
      </c>
      <c r="Q1211" s="344">
        <v>9784.847029999999</v>
      </c>
      <c r="R1211" s="345">
        <v>106521.34495999999</v>
      </c>
    </row>
    <row r="1212" spans="1:18" s="315" customFormat="1" ht="13.5">
      <c r="A1212" s="341"/>
      <c r="B1212" s="341"/>
      <c r="C1212" s="341"/>
      <c r="D1212" s="341"/>
      <c r="E1212" s="342">
        <v>399</v>
      </c>
      <c r="F1212" s="343">
        <v>24219.542170000001</v>
      </c>
      <c r="G1212" s="344">
        <v>15333.818670000001</v>
      </c>
      <c r="H1212" s="344">
        <v>39553.360840000001</v>
      </c>
      <c r="I1212" s="344">
        <v>33982.203409999995</v>
      </c>
      <c r="J1212" s="344">
        <v>50336.11765</v>
      </c>
      <c r="K1212" s="344">
        <v>84318.321060000002</v>
      </c>
      <c r="L1212" s="344">
        <v>14368.473679999999</v>
      </c>
      <c r="M1212" s="344">
        <v>8656.6767100000015</v>
      </c>
      <c r="N1212" s="344">
        <v>23025.150389999999</v>
      </c>
      <c r="O1212" s="344">
        <v>146896.83228999999</v>
      </c>
      <c r="P1212" s="344">
        <v>107556.23306999999</v>
      </c>
      <c r="Q1212" s="344">
        <v>6782.2076200000001</v>
      </c>
      <c r="R1212" s="345">
        <v>114338.44069</v>
      </c>
    </row>
    <row r="1213" spans="1:18" s="315" customFormat="1" ht="13.5">
      <c r="A1213" s="341"/>
      <c r="B1213" s="341"/>
      <c r="C1213" s="341"/>
      <c r="D1213" s="341"/>
      <c r="E1213" s="342">
        <v>411</v>
      </c>
      <c r="F1213" s="343">
        <v>20312.87328</v>
      </c>
      <c r="G1213" s="344">
        <v>5258.4524199999996</v>
      </c>
      <c r="H1213" s="344">
        <v>25571.325699999998</v>
      </c>
      <c r="I1213" s="344">
        <v>31028.058379999999</v>
      </c>
      <c r="J1213" s="344">
        <v>13706.828939999999</v>
      </c>
      <c r="K1213" s="344">
        <v>44734.887320000002</v>
      </c>
      <c r="L1213" s="344">
        <v>6934.4744500000006</v>
      </c>
      <c r="M1213" s="344">
        <v>5120.3504400000002</v>
      </c>
      <c r="N1213" s="344">
        <v>12054.82489</v>
      </c>
      <c r="O1213" s="344">
        <v>82361.037909999999</v>
      </c>
      <c r="P1213" s="344">
        <v>142849.93691999998</v>
      </c>
      <c r="Q1213" s="344">
        <v>12693.229310000001</v>
      </c>
      <c r="R1213" s="345">
        <v>155543.16623</v>
      </c>
    </row>
    <row r="1214" spans="1:18" s="315" customFormat="1" ht="13.5">
      <c r="A1214" s="341"/>
      <c r="B1214" s="341"/>
      <c r="C1214" s="341"/>
      <c r="D1214" s="341"/>
      <c r="E1214" s="342">
        <v>281</v>
      </c>
      <c r="F1214" s="343">
        <v>17106.83279</v>
      </c>
      <c r="G1214" s="344">
        <v>25726.080260000002</v>
      </c>
      <c r="H1214" s="344">
        <v>42832.913049999996</v>
      </c>
      <c r="I1214" s="344">
        <v>54300.446000000004</v>
      </c>
      <c r="J1214" s="344">
        <v>42006.438689999995</v>
      </c>
      <c r="K1214" s="344">
        <v>96306.884689999992</v>
      </c>
      <c r="L1214" s="344">
        <v>28082.44771</v>
      </c>
      <c r="M1214" s="344">
        <v>20796.217530000002</v>
      </c>
      <c r="N1214" s="344">
        <v>48878.665240000002</v>
      </c>
      <c r="O1214" s="344">
        <v>188018.46297999998</v>
      </c>
      <c r="P1214" s="344">
        <v>224438.51621</v>
      </c>
      <c r="Q1214" s="344">
        <v>37070.038909999996</v>
      </c>
      <c r="R1214" s="345">
        <v>261508.55512</v>
      </c>
    </row>
    <row r="1215" spans="1:18" s="315" customFormat="1" ht="13.5">
      <c r="A1215" s="341"/>
      <c r="B1215" s="341"/>
      <c r="C1215" s="341"/>
      <c r="D1215" s="336" t="s">
        <v>56</v>
      </c>
      <c r="E1215" s="337">
        <v>40</v>
      </c>
      <c r="F1215" s="338">
        <v>20362.176359999998</v>
      </c>
      <c r="G1215" s="339">
        <v>4807.5511999999999</v>
      </c>
      <c r="H1215" s="339">
        <v>25169.727559999999</v>
      </c>
      <c r="I1215" s="339">
        <v>28752.594290000001</v>
      </c>
      <c r="J1215" s="339">
        <v>11243.633300000001</v>
      </c>
      <c r="K1215" s="339">
        <v>39996.227590000002</v>
      </c>
      <c r="L1215" s="339">
        <v>8642.5481500000005</v>
      </c>
      <c r="M1215" s="339">
        <v>7149.6963699999997</v>
      </c>
      <c r="N1215" s="339">
        <v>15792.24452</v>
      </c>
      <c r="O1215" s="339">
        <v>80958.199670000002</v>
      </c>
      <c r="P1215" s="339">
        <v>112063.43351999999</v>
      </c>
      <c r="Q1215" s="339">
        <v>18356.98386</v>
      </c>
      <c r="R1215" s="340">
        <v>130420.41738</v>
      </c>
    </row>
    <row r="1216" spans="1:18" s="315" customFormat="1" ht="13.5">
      <c r="A1216" s="341"/>
      <c r="B1216" s="341"/>
      <c r="C1216" s="341"/>
      <c r="D1216" s="341"/>
      <c r="E1216" s="342">
        <v>41</v>
      </c>
      <c r="F1216" s="343">
        <v>19456.353449999999</v>
      </c>
      <c r="G1216" s="344">
        <v>15281.399310000001</v>
      </c>
      <c r="H1216" s="344">
        <v>34737.752759999996</v>
      </c>
      <c r="I1216" s="344">
        <v>45784.5743</v>
      </c>
      <c r="J1216" s="344">
        <v>16306.25043</v>
      </c>
      <c r="K1216" s="344">
        <v>62090.82473</v>
      </c>
      <c r="L1216" s="344">
        <v>12680.96632</v>
      </c>
      <c r="M1216" s="344">
        <v>6224.7785100000001</v>
      </c>
      <c r="N1216" s="344">
        <v>18905.74483</v>
      </c>
      <c r="O1216" s="344">
        <v>115734.32231999999</v>
      </c>
      <c r="P1216" s="344">
        <v>144383.71271000002</v>
      </c>
      <c r="Q1216" s="344">
        <v>14106.62451</v>
      </c>
      <c r="R1216" s="345">
        <v>158490.33721999999</v>
      </c>
    </row>
    <row r="1217" spans="1:18" s="315" customFormat="1" ht="13.5">
      <c r="A1217" s="341"/>
      <c r="B1217" s="341"/>
      <c r="C1217" s="341"/>
      <c r="D1217" s="341"/>
      <c r="E1217" s="342">
        <v>42</v>
      </c>
      <c r="F1217" s="343">
        <v>31514.210879999999</v>
      </c>
      <c r="G1217" s="344">
        <v>7474.9842500000004</v>
      </c>
      <c r="H1217" s="344">
        <v>38989.19513</v>
      </c>
      <c r="I1217" s="344">
        <v>85311.618060000008</v>
      </c>
      <c r="J1217" s="344">
        <v>11024.02442</v>
      </c>
      <c r="K1217" s="344">
        <v>96335.64248000001</v>
      </c>
      <c r="L1217" s="344">
        <v>17648.280300000002</v>
      </c>
      <c r="M1217" s="344">
        <v>13005.98207</v>
      </c>
      <c r="N1217" s="344">
        <v>30654.26237</v>
      </c>
      <c r="O1217" s="344">
        <v>165979.09998</v>
      </c>
      <c r="P1217" s="344">
        <v>156435.33347000001</v>
      </c>
      <c r="Q1217" s="344">
        <v>12503.22077</v>
      </c>
      <c r="R1217" s="345">
        <v>168938.55424</v>
      </c>
    </row>
    <row r="1218" spans="1:18" s="315" customFormat="1" ht="13.5">
      <c r="A1218" s="341"/>
      <c r="B1218" s="341"/>
      <c r="C1218" s="341"/>
      <c r="D1218" s="341"/>
      <c r="E1218" s="342">
        <v>43</v>
      </c>
      <c r="F1218" s="343">
        <v>12761.75057</v>
      </c>
      <c r="G1218" s="344">
        <v>8080.5601399999996</v>
      </c>
      <c r="H1218" s="344">
        <v>20842.310710000002</v>
      </c>
      <c r="I1218" s="344">
        <v>24884.557270000001</v>
      </c>
      <c r="J1218" s="344">
        <v>12536.417740000001</v>
      </c>
      <c r="K1218" s="344">
        <v>37420.975009999995</v>
      </c>
      <c r="L1218" s="344">
        <v>10060.71715</v>
      </c>
      <c r="M1218" s="344">
        <v>7684.7180799999996</v>
      </c>
      <c r="N1218" s="344">
        <v>17745.435229999999</v>
      </c>
      <c r="O1218" s="344">
        <v>76008.720950000003</v>
      </c>
      <c r="P1218" s="344">
        <v>89110.342650000006</v>
      </c>
      <c r="Q1218" s="344">
        <v>6480.6876099999999</v>
      </c>
      <c r="R1218" s="345">
        <v>95591.03026</v>
      </c>
    </row>
    <row r="1219" spans="1:18" s="315" customFormat="1" ht="13.5">
      <c r="A1219" s="341"/>
      <c r="B1219" s="341"/>
      <c r="C1219" s="341"/>
      <c r="D1219" s="341"/>
      <c r="E1219" s="342">
        <v>45</v>
      </c>
      <c r="F1219" s="343">
        <v>10303.277880000001</v>
      </c>
      <c r="G1219" s="344">
        <v>3334.95561</v>
      </c>
      <c r="H1219" s="344">
        <v>13638.233490000001</v>
      </c>
      <c r="I1219" s="344">
        <v>22676.880860000001</v>
      </c>
      <c r="J1219" s="344">
        <v>5486.7234400000007</v>
      </c>
      <c r="K1219" s="344">
        <v>28163.604299999999</v>
      </c>
      <c r="L1219" s="344">
        <v>7788.4845700000005</v>
      </c>
      <c r="M1219" s="344">
        <v>2500.8027599999996</v>
      </c>
      <c r="N1219" s="344">
        <v>10289.287329999999</v>
      </c>
      <c r="O1219" s="344">
        <v>52091.125119999997</v>
      </c>
      <c r="P1219" s="344">
        <v>80907.004950000002</v>
      </c>
      <c r="Q1219" s="344">
        <v>6679.9047499999997</v>
      </c>
      <c r="R1219" s="345">
        <v>87586.909700000004</v>
      </c>
    </row>
    <row r="1220" spans="1:18" s="315" customFormat="1" ht="13.5">
      <c r="A1220" s="341"/>
      <c r="B1220" s="341"/>
      <c r="C1220" s="341"/>
      <c r="D1220" s="341"/>
      <c r="E1220" s="342">
        <v>111</v>
      </c>
      <c r="F1220" s="343">
        <v>12774.299279999999</v>
      </c>
      <c r="G1220" s="344">
        <v>4948.1021200000005</v>
      </c>
      <c r="H1220" s="344">
        <v>17722.401399999999</v>
      </c>
      <c r="I1220" s="344">
        <v>17758.218690000002</v>
      </c>
      <c r="J1220" s="344">
        <v>6306.2655999999997</v>
      </c>
      <c r="K1220" s="344">
        <v>24064.48429</v>
      </c>
      <c r="L1220" s="344">
        <v>9874.4997199999998</v>
      </c>
      <c r="M1220" s="344">
        <v>4052.1212</v>
      </c>
      <c r="N1220" s="344">
        <v>13926.620919999999</v>
      </c>
      <c r="O1220" s="344">
        <v>55713.506609999997</v>
      </c>
      <c r="P1220" s="344">
        <v>94670.356329999995</v>
      </c>
      <c r="Q1220" s="344">
        <v>4800.9655599999996</v>
      </c>
      <c r="R1220" s="345">
        <v>99471.321890000007</v>
      </c>
    </row>
    <row r="1221" spans="1:18" s="315" customFormat="1" ht="13.5">
      <c r="A1221" s="341"/>
      <c r="B1221" s="341"/>
      <c r="C1221" s="341"/>
      <c r="D1221" s="341"/>
      <c r="E1221" s="342">
        <v>326</v>
      </c>
      <c r="F1221" s="343">
        <v>7241.9923499999995</v>
      </c>
      <c r="G1221" s="344">
        <v>841.09490000000005</v>
      </c>
      <c r="H1221" s="344">
        <v>8083.0872499999996</v>
      </c>
      <c r="I1221" s="344">
        <v>16690.658940000001</v>
      </c>
      <c r="J1221" s="344">
        <v>2363.3430499999999</v>
      </c>
      <c r="K1221" s="344">
        <v>19054.001989999997</v>
      </c>
      <c r="L1221" s="344">
        <v>5305.6574000000001</v>
      </c>
      <c r="M1221" s="344">
        <v>2050.3619199999998</v>
      </c>
      <c r="N1221" s="344">
        <v>7356.0193200000003</v>
      </c>
      <c r="O1221" s="344">
        <v>34493.108560000001</v>
      </c>
      <c r="P1221" s="344">
        <v>84728.389859999996</v>
      </c>
      <c r="Q1221" s="344">
        <v>4390.9411100000007</v>
      </c>
      <c r="R1221" s="345">
        <v>89119.330969999995</v>
      </c>
    </row>
    <row r="1222" spans="1:18" s="315" customFormat="1" ht="13.5">
      <c r="A1222" s="341"/>
      <c r="B1222" s="341"/>
      <c r="C1222" s="341"/>
      <c r="D1222" s="341"/>
      <c r="E1222" s="342">
        <v>328</v>
      </c>
      <c r="F1222" s="343">
        <v>15286.48191</v>
      </c>
      <c r="G1222" s="344">
        <v>6305.0918200000006</v>
      </c>
      <c r="H1222" s="344">
        <v>21591.57373</v>
      </c>
      <c r="I1222" s="344">
        <v>26697.871030000002</v>
      </c>
      <c r="J1222" s="344">
        <v>10115.112429999999</v>
      </c>
      <c r="K1222" s="344">
        <v>36812.983460000003</v>
      </c>
      <c r="L1222" s="344">
        <v>10580.042539999999</v>
      </c>
      <c r="M1222" s="344">
        <v>5176.3116200000004</v>
      </c>
      <c r="N1222" s="344">
        <v>15756.354160000001</v>
      </c>
      <c r="O1222" s="344">
        <v>74160.911349999995</v>
      </c>
      <c r="P1222" s="344">
        <v>108258.61604000001</v>
      </c>
      <c r="Q1222" s="344">
        <v>13999.462710000002</v>
      </c>
      <c r="R1222" s="345">
        <v>122258.07875</v>
      </c>
    </row>
    <row r="1223" spans="1:18" s="315" customFormat="1" ht="13.5">
      <c r="A1223" s="341"/>
      <c r="B1223" s="341"/>
      <c r="C1223" s="341"/>
      <c r="D1223" s="341"/>
      <c r="E1223" s="342">
        <v>419</v>
      </c>
      <c r="F1223" s="343">
        <v>9602.9553500000002</v>
      </c>
      <c r="G1223" s="344">
        <v>5075.3489200000004</v>
      </c>
      <c r="H1223" s="344">
        <v>14678.304269999999</v>
      </c>
      <c r="I1223" s="344">
        <v>22255.717550000001</v>
      </c>
      <c r="J1223" s="344">
        <v>14129.837599999999</v>
      </c>
      <c r="K1223" s="344">
        <v>36385.55515</v>
      </c>
      <c r="L1223" s="344">
        <v>10969.576359999999</v>
      </c>
      <c r="M1223" s="344">
        <v>4394.8709500000004</v>
      </c>
      <c r="N1223" s="344">
        <v>15364.447310000001</v>
      </c>
      <c r="O1223" s="344">
        <v>66428.306729999997</v>
      </c>
      <c r="P1223" s="344">
        <v>154814.13975999999</v>
      </c>
      <c r="Q1223" s="344">
        <v>15589.461869999999</v>
      </c>
      <c r="R1223" s="345">
        <v>170403.60162999999</v>
      </c>
    </row>
    <row r="1224" spans="1:18" s="315" customFormat="1" ht="13.5">
      <c r="A1224" s="341"/>
      <c r="B1224" s="341"/>
      <c r="C1224" s="341"/>
      <c r="D1224" s="341"/>
      <c r="E1224" s="342">
        <v>298</v>
      </c>
      <c r="F1224" s="343">
        <v>2.9649999999999999E-2</v>
      </c>
      <c r="G1224" s="344">
        <v>2.64E-3</v>
      </c>
      <c r="H1224" s="344">
        <v>3.2289999999999999E-2</v>
      </c>
      <c r="I1224" s="344">
        <v>2043.5564999999999</v>
      </c>
      <c r="J1224" s="344">
        <v>547.39893000000006</v>
      </c>
      <c r="K1224" s="344">
        <v>2590.95543</v>
      </c>
      <c r="L1224" s="344">
        <v>2512.8040099999998</v>
      </c>
      <c r="M1224" s="344">
        <v>1003.44275</v>
      </c>
      <c r="N1224" s="344">
        <v>3516.24676</v>
      </c>
      <c r="O1224" s="344">
        <v>6107.2344800000001</v>
      </c>
      <c r="P1224" s="344">
        <v>15046.79701</v>
      </c>
      <c r="Q1224" s="344">
        <v>183.52318</v>
      </c>
      <c r="R1224" s="345">
        <v>15230.32019</v>
      </c>
    </row>
    <row r="1225" spans="1:18" s="315" customFormat="1" ht="13.5">
      <c r="A1225" s="341"/>
      <c r="B1225" s="341"/>
      <c r="C1225" s="341"/>
      <c r="D1225" s="336" t="s">
        <v>16</v>
      </c>
      <c r="E1225" s="337">
        <v>13</v>
      </c>
      <c r="F1225" s="338">
        <v>186849.49944999997</v>
      </c>
      <c r="G1225" s="339">
        <v>135730.45206000001</v>
      </c>
      <c r="H1225" s="339">
        <v>322579.95150999998</v>
      </c>
      <c r="I1225" s="339">
        <v>68473.957730000009</v>
      </c>
      <c r="J1225" s="339">
        <v>29150.165359999999</v>
      </c>
      <c r="K1225" s="339">
        <v>97624.123090000008</v>
      </c>
      <c r="L1225" s="339">
        <v>27100.847850000002</v>
      </c>
      <c r="M1225" s="339">
        <v>23533.338489999998</v>
      </c>
      <c r="N1225" s="339">
        <v>50634.18634</v>
      </c>
      <c r="O1225" s="339">
        <v>470838.26094000001</v>
      </c>
      <c r="P1225" s="339">
        <v>438556.62542</v>
      </c>
      <c r="Q1225" s="339">
        <v>561621.85157000006</v>
      </c>
      <c r="R1225" s="340">
        <v>1000178.47699</v>
      </c>
    </row>
    <row r="1226" spans="1:18" s="315" customFormat="1" ht="13.5">
      <c r="A1226" s="341"/>
      <c r="B1226" s="341"/>
      <c r="C1226" s="341"/>
      <c r="D1226" s="341"/>
      <c r="E1226" s="342">
        <v>19</v>
      </c>
      <c r="F1226" s="343">
        <v>45078.257369999999</v>
      </c>
      <c r="G1226" s="344">
        <v>46071.45678</v>
      </c>
      <c r="H1226" s="344">
        <v>91149.71415</v>
      </c>
      <c r="I1226" s="344">
        <v>70578.664999999994</v>
      </c>
      <c r="J1226" s="344">
        <v>34209.610979999998</v>
      </c>
      <c r="K1226" s="344">
        <v>104788.27598000001</v>
      </c>
      <c r="L1226" s="344">
        <v>23625.51813</v>
      </c>
      <c r="M1226" s="344">
        <v>7897.0005499999997</v>
      </c>
      <c r="N1226" s="344">
        <v>31522.518680000001</v>
      </c>
      <c r="O1226" s="344">
        <v>227460.50881</v>
      </c>
      <c r="P1226" s="344">
        <v>201435.29947</v>
      </c>
      <c r="Q1226" s="344">
        <v>83260.427459999992</v>
      </c>
      <c r="R1226" s="345">
        <v>284695.72693</v>
      </c>
    </row>
    <row r="1227" spans="1:18" s="315" customFormat="1" ht="13.5">
      <c r="A1227" s="341"/>
      <c r="B1227" s="341"/>
      <c r="C1227" s="341"/>
      <c r="D1227" s="341"/>
      <c r="E1227" s="342">
        <v>21</v>
      </c>
      <c r="F1227" s="343">
        <v>11426.514519999999</v>
      </c>
      <c r="G1227" s="344">
        <v>3941.4044100000001</v>
      </c>
      <c r="H1227" s="344">
        <v>15367.91893</v>
      </c>
      <c r="I1227" s="344">
        <v>30791.692600000002</v>
      </c>
      <c r="J1227" s="344">
        <v>11706.12456</v>
      </c>
      <c r="K1227" s="344">
        <v>42497.817159999999</v>
      </c>
      <c r="L1227" s="344">
        <v>7189.5330199999999</v>
      </c>
      <c r="M1227" s="344">
        <v>3307.2287799999999</v>
      </c>
      <c r="N1227" s="344">
        <v>10496.7618</v>
      </c>
      <c r="O1227" s="344">
        <v>68362.497889999999</v>
      </c>
      <c r="P1227" s="344">
        <v>108053.61155</v>
      </c>
      <c r="Q1227" s="344">
        <v>5402.6555799999996</v>
      </c>
      <c r="R1227" s="345">
        <v>113456.26712999999</v>
      </c>
    </row>
    <row r="1228" spans="1:18" s="315" customFormat="1" ht="13.5">
      <c r="A1228" s="341"/>
      <c r="B1228" s="341"/>
      <c r="C1228" s="341"/>
      <c r="D1228" s="341"/>
      <c r="E1228" s="342">
        <v>22</v>
      </c>
      <c r="F1228" s="343">
        <v>11804.38515</v>
      </c>
      <c r="G1228" s="344">
        <v>6049.1800700000003</v>
      </c>
      <c r="H1228" s="344">
        <v>17853.56522</v>
      </c>
      <c r="I1228" s="344">
        <v>62556.993600000002</v>
      </c>
      <c r="J1228" s="344">
        <v>20732.03412</v>
      </c>
      <c r="K1228" s="344">
        <v>83289.027719999998</v>
      </c>
      <c r="L1228" s="344">
        <v>17737.716260000001</v>
      </c>
      <c r="M1228" s="344">
        <v>9746.1872700000004</v>
      </c>
      <c r="N1228" s="344">
        <v>27483.90353</v>
      </c>
      <c r="O1228" s="344">
        <v>128626.49647</v>
      </c>
      <c r="P1228" s="344">
        <v>112065.32054</v>
      </c>
      <c r="Q1228" s="344">
        <v>4725.5648700000002</v>
      </c>
      <c r="R1228" s="345">
        <v>116790.88541</v>
      </c>
    </row>
    <row r="1229" spans="1:18" s="315" customFormat="1" ht="13.5">
      <c r="A1229" s="341"/>
      <c r="B1229" s="341"/>
      <c r="C1229" s="341"/>
      <c r="D1229" s="341"/>
      <c r="E1229" s="342">
        <v>25</v>
      </c>
      <c r="F1229" s="343">
        <v>24707.956160000002</v>
      </c>
      <c r="G1229" s="344">
        <v>11951.37169</v>
      </c>
      <c r="H1229" s="344">
        <v>36659.327850000001</v>
      </c>
      <c r="I1229" s="344">
        <v>86887.009609999994</v>
      </c>
      <c r="J1229" s="344">
        <v>35299.461770000002</v>
      </c>
      <c r="K1229" s="344">
        <v>122186.47137999999</v>
      </c>
      <c r="L1229" s="344">
        <v>32252.231100000001</v>
      </c>
      <c r="M1229" s="344">
        <v>16772.11608</v>
      </c>
      <c r="N1229" s="344">
        <v>49024.347179999997</v>
      </c>
      <c r="O1229" s="344">
        <v>207870.14640999999</v>
      </c>
      <c r="P1229" s="344">
        <v>259523.15362999999</v>
      </c>
      <c r="Q1229" s="344">
        <v>16918.638320000002</v>
      </c>
      <c r="R1229" s="345">
        <v>276441.79194999998</v>
      </c>
    </row>
    <row r="1230" spans="1:18" s="315" customFormat="1" ht="13.5">
      <c r="A1230" s="341"/>
      <c r="B1230" s="341"/>
      <c r="C1230" s="341"/>
      <c r="D1230" s="341"/>
      <c r="E1230" s="342">
        <v>27</v>
      </c>
      <c r="F1230" s="343">
        <v>8856.7633800000003</v>
      </c>
      <c r="G1230" s="344">
        <v>1855.81855</v>
      </c>
      <c r="H1230" s="344">
        <v>10712.58193</v>
      </c>
      <c r="I1230" s="344">
        <v>31144.63654</v>
      </c>
      <c r="J1230" s="344">
        <v>6220.2730999999994</v>
      </c>
      <c r="K1230" s="344">
        <v>37364.909639999998</v>
      </c>
      <c r="L1230" s="344">
        <v>12850.9195</v>
      </c>
      <c r="M1230" s="344">
        <v>3570.36753</v>
      </c>
      <c r="N1230" s="344">
        <v>16421.28703</v>
      </c>
      <c r="O1230" s="344">
        <v>64498.778600000005</v>
      </c>
      <c r="P1230" s="344">
        <v>79268.520010000007</v>
      </c>
      <c r="Q1230" s="344">
        <v>9094.0913099999998</v>
      </c>
      <c r="R1230" s="345">
        <v>88362.611319999996</v>
      </c>
    </row>
    <row r="1231" spans="1:18" s="315" customFormat="1" ht="13.5">
      <c r="A1231" s="341"/>
      <c r="B1231" s="341"/>
      <c r="C1231" s="341"/>
      <c r="D1231" s="341"/>
      <c r="E1231" s="342">
        <v>28</v>
      </c>
      <c r="F1231" s="343">
        <v>12045.315789999999</v>
      </c>
      <c r="G1231" s="344">
        <v>5809.4664400000001</v>
      </c>
      <c r="H1231" s="344">
        <v>17854.782230000001</v>
      </c>
      <c r="I1231" s="344">
        <v>26330.55816</v>
      </c>
      <c r="J1231" s="344">
        <v>7281.9938200000006</v>
      </c>
      <c r="K1231" s="344">
        <v>33612.551979999997</v>
      </c>
      <c r="L1231" s="344">
        <v>7751.1672699999999</v>
      </c>
      <c r="M1231" s="344">
        <v>4997.9131299999999</v>
      </c>
      <c r="N1231" s="344">
        <v>12749.080400000001</v>
      </c>
      <c r="O1231" s="344">
        <v>64216.41461</v>
      </c>
      <c r="P1231" s="344">
        <v>89976.57398999999</v>
      </c>
      <c r="Q1231" s="344">
        <v>7307.07287</v>
      </c>
      <c r="R1231" s="345">
        <v>97283.646859999993</v>
      </c>
    </row>
    <row r="1232" spans="1:18" s="315" customFormat="1" ht="13.5">
      <c r="A1232" s="341"/>
      <c r="B1232" s="341"/>
      <c r="C1232" s="341"/>
      <c r="D1232" s="341"/>
      <c r="E1232" s="342">
        <v>245</v>
      </c>
      <c r="F1232" s="343">
        <v>22804.296829999999</v>
      </c>
      <c r="G1232" s="344">
        <v>6822.9044699999995</v>
      </c>
      <c r="H1232" s="344">
        <v>29627.201300000001</v>
      </c>
      <c r="I1232" s="344">
        <v>31070.44425</v>
      </c>
      <c r="J1232" s="344">
        <v>9007.1698800000013</v>
      </c>
      <c r="K1232" s="344">
        <v>40077.614130000002</v>
      </c>
      <c r="L1232" s="344">
        <v>11399.8542</v>
      </c>
      <c r="M1232" s="344">
        <v>7208.8529400000007</v>
      </c>
      <c r="N1232" s="344">
        <v>18608.707140000002</v>
      </c>
      <c r="O1232" s="344">
        <v>88313.522569999986</v>
      </c>
      <c r="P1232" s="344">
        <v>74457.199349999995</v>
      </c>
      <c r="Q1232" s="344">
        <v>4846.8911600000001</v>
      </c>
      <c r="R1232" s="345">
        <v>79304.090510000009</v>
      </c>
    </row>
    <row r="1233" spans="1:18" s="315" customFormat="1" ht="13.5">
      <c r="A1233" s="341"/>
      <c r="B1233" s="341"/>
      <c r="C1233" s="341"/>
      <c r="D1233" s="341"/>
      <c r="E1233" s="342">
        <v>290</v>
      </c>
      <c r="F1233" s="343">
        <v>2.9500000000000004E-3</v>
      </c>
      <c r="G1233" s="344">
        <v>0</v>
      </c>
      <c r="H1233" s="344">
        <v>2.9500000000000004E-3</v>
      </c>
      <c r="I1233" s="344">
        <v>1241.5516599999999</v>
      </c>
      <c r="J1233" s="344">
        <v>105.5162</v>
      </c>
      <c r="K1233" s="344">
        <v>1347.0678600000001</v>
      </c>
      <c r="L1233" s="344">
        <v>200.92445000000001</v>
      </c>
      <c r="M1233" s="344">
        <v>2.7599999999999999E-3</v>
      </c>
      <c r="N1233" s="344">
        <v>200.92721</v>
      </c>
      <c r="O1233" s="344">
        <v>1547.99802</v>
      </c>
      <c r="P1233" s="344">
        <v>1672.29602</v>
      </c>
      <c r="Q1233" s="344">
        <v>136.05608999999998</v>
      </c>
      <c r="R1233" s="345">
        <v>1808.35211</v>
      </c>
    </row>
    <row r="1234" spans="1:18" s="315" customFormat="1" ht="13.5">
      <c r="A1234" s="341"/>
      <c r="B1234" s="341"/>
      <c r="C1234" s="341"/>
      <c r="D1234" s="341"/>
      <c r="E1234" s="342">
        <v>381</v>
      </c>
      <c r="F1234" s="343">
        <v>21324.58641</v>
      </c>
      <c r="G1234" s="344">
        <v>2080.67326</v>
      </c>
      <c r="H1234" s="344">
        <v>23405.259670000003</v>
      </c>
      <c r="I1234" s="344">
        <v>45217.129000000001</v>
      </c>
      <c r="J1234" s="344">
        <v>7647.5936500000007</v>
      </c>
      <c r="K1234" s="344">
        <v>52864.722649999996</v>
      </c>
      <c r="L1234" s="344">
        <v>8682.44211</v>
      </c>
      <c r="M1234" s="344">
        <v>1806.13877</v>
      </c>
      <c r="N1234" s="344">
        <v>10488.580880000001</v>
      </c>
      <c r="O1234" s="344">
        <v>86758.563200000004</v>
      </c>
      <c r="P1234" s="344">
        <v>111052.67643000001</v>
      </c>
      <c r="Q1234" s="344">
        <v>12069.362009999999</v>
      </c>
      <c r="R1234" s="345">
        <v>123122.03844</v>
      </c>
    </row>
    <row r="1235" spans="1:18" s="315" customFormat="1" ht="13.5">
      <c r="A1235" s="341"/>
      <c r="B1235" s="341"/>
      <c r="C1235" s="341"/>
      <c r="D1235" s="341"/>
      <c r="E1235" s="342">
        <v>415</v>
      </c>
      <c r="F1235" s="343">
        <v>12807.77189</v>
      </c>
      <c r="G1235" s="344">
        <v>5285.9974199999997</v>
      </c>
      <c r="H1235" s="344">
        <v>18093.76931</v>
      </c>
      <c r="I1235" s="344">
        <v>27666.391520000001</v>
      </c>
      <c r="J1235" s="344">
        <v>5335.3003200000003</v>
      </c>
      <c r="K1235" s="344">
        <v>33001.69184</v>
      </c>
      <c r="L1235" s="344">
        <v>9639.0215500000013</v>
      </c>
      <c r="M1235" s="344">
        <v>4831.1867499999998</v>
      </c>
      <c r="N1235" s="344">
        <v>14470.2083</v>
      </c>
      <c r="O1235" s="344">
        <v>65565.669450000001</v>
      </c>
      <c r="P1235" s="344">
        <v>69453.480660000001</v>
      </c>
      <c r="Q1235" s="344">
        <v>4938.0291500000003</v>
      </c>
      <c r="R1235" s="345">
        <v>74391.509810000003</v>
      </c>
    </row>
    <row r="1236" spans="1:18" s="315" customFormat="1" ht="13.5">
      <c r="A1236" s="341"/>
      <c r="B1236" s="341"/>
      <c r="C1236" s="341"/>
      <c r="D1236" s="341"/>
      <c r="E1236" s="342">
        <v>321</v>
      </c>
      <c r="F1236" s="343">
        <v>10264.475199999999</v>
      </c>
      <c r="G1236" s="344">
        <v>6133.1762800000006</v>
      </c>
      <c r="H1236" s="344">
        <v>16397.65148</v>
      </c>
      <c r="I1236" s="344">
        <v>22101.634020000001</v>
      </c>
      <c r="J1236" s="344">
        <v>12927.83683</v>
      </c>
      <c r="K1236" s="344">
        <v>35029.470849999998</v>
      </c>
      <c r="L1236" s="344">
        <v>5917.93624</v>
      </c>
      <c r="M1236" s="344">
        <v>3812.2498599999999</v>
      </c>
      <c r="N1236" s="344">
        <v>9730.186099999999</v>
      </c>
      <c r="O1236" s="344">
        <v>61157.308429999997</v>
      </c>
      <c r="P1236" s="344">
        <v>94625.253549999994</v>
      </c>
      <c r="Q1236" s="344">
        <v>29016.872360000001</v>
      </c>
      <c r="R1236" s="345">
        <v>123642.12591</v>
      </c>
    </row>
    <row r="1237" spans="1:18" s="315" customFormat="1" ht="13.5">
      <c r="A1237" s="341"/>
      <c r="B1237" s="341"/>
      <c r="C1237" s="341"/>
      <c r="D1237" s="336" t="s">
        <v>57</v>
      </c>
      <c r="E1237" s="337">
        <v>48</v>
      </c>
      <c r="F1237" s="338">
        <v>25019.56611</v>
      </c>
      <c r="G1237" s="339">
        <v>9434.2764999999999</v>
      </c>
      <c r="H1237" s="339">
        <v>34453.84261</v>
      </c>
      <c r="I1237" s="339">
        <v>57495.771850000005</v>
      </c>
      <c r="J1237" s="339">
        <v>26514.878120000001</v>
      </c>
      <c r="K1237" s="339">
        <v>84010.649969999999</v>
      </c>
      <c r="L1237" s="339">
        <v>19706.243350000001</v>
      </c>
      <c r="M1237" s="339">
        <v>10933.255570000001</v>
      </c>
      <c r="N1237" s="339">
        <v>30639.498920000002</v>
      </c>
      <c r="O1237" s="339">
        <v>149103.9915</v>
      </c>
      <c r="P1237" s="339">
        <v>167756.77976</v>
      </c>
      <c r="Q1237" s="339">
        <v>28122.435269999998</v>
      </c>
      <c r="R1237" s="340">
        <v>195879.21502999999</v>
      </c>
    </row>
    <row r="1238" spans="1:18" s="315" customFormat="1" ht="13.5">
      <c r="A1238" s="341"/>
      <c r="B1238" s="341"/>
      <c r="C1238" s="341"/>
      <c r="D1238" s="341"/>
      <c r="E1238" s="342">
        <v>49</v>
      </c>
      <c r="F1238" s="343">
        <v>11113.245279999999</v>
      </c>
      <c r="G1238" s="344">
        <v>6418.0294999999996</v>
      </c>
      <c r="H1238" s="344">
        <v>17531.27478</v>
      </c>
      <c r="I1238" s="344">
        <v>23922.503980000001</v>
      </c>
      <c r="J1238" s="344">
        <v>12536.2305</v>
      </c>
      <c r="K1238" s="344">
        <v>36458.734479999999</v>
      </c>
      <c r="L1238" s="344">
        <v>12874.866689999999</v>
      </c>
      <c r="M1238" s="344">
        <v>8360.0678900000003</v>
      </c>
      <c r="N1238" s="344">
        <v>21234.934579999997</v>
      </c>
      <c r="O1238" s="344">
        <v>75224.943840000007</v>
      </c>
      <c r="P1238" s="344">
        <v>76057.846409999998</v>
      </c>
      <c r="Q1238" s="344">
        <v>3987.8003399999998</v>
      </c>
      <c r="R1238" s="345">
        <v>80045.64675</v>
      </c>
    </row>
    <row r="1239" spans="1:18" s="315" customFormat="1" ht="13.5">
      <c r="A1239" s="341"/>
      <c r="B1239" s="341"/>
      <c r="C1239" s="341"/>
      <c r="D1239" s="341"/>
      <c r="E1239" s="342">
        <v>50</v>
      </c>
      <c r="F1239" s="343">
        <v>13106.23893</v>
      </c>
      <c r="G1239" s="344">
        <v>10678.77953</v>
      </c>
      <c r="H1239" s="344">
        <v>23785.018459999999</v>
      </c>
      <c r="I1239" s="344">
        <v>22728.271860000001</v>
      </c>
      <c r="J1239" s="344">
        <v>10811.10817</v>
      </c>
      <c r="K1239" s="344">
        <v>33539.38003</v>
      </c>
      <c r="L1239" s="344">
        <v>8267.0368899999994</v>
      </c>
      <c r="M1239" s="344">
        <v>4209.2793600000005</v>
      </c>
      <c r="N1239" s="344">
        <v>12476.31625</v>
      </c>
      <c r="O1239" s="344">
        <v>69800.714739999996</v>
      </c>
      <c r="P1239" s="344">
        <v>68283.003370000006</v>
      </c>
      <c r="Q1239" s="344">
        <v>3176.1830800000002</v>
      </c>
      <c r="R1239" s="345">
        <v>71459.186450000008</v>
      </c>
    </row>
    <row r="1240" spans="1:18" s="315" customFormat="1" ht="13.5">
      <c r="A1240" s="341"/>
      <c r="B1240" s="341"/>
      <c r="C1240" s="341"/>
      <c r="D1240" s="341"/>
      <c r="E1240" s="342">
        <v>217</v>
      </c>
      <c r="F1240" s="343">
        <v>11702.264359999999</v>
      </c>
      <c r="G1240" s="344">
        <v>7863.7236199999998</v>
      </c>
      <c r="H1240" s="344">
        <v>19565.987980000002</v>
      </c>
      <c r="I1240" s="344">
        <v>33892.147790000003</v>
      </c>
      <c r="J1240" s="344">
        <v>13188.131650000001</v>
      </c>
      <c r="K1240" s="344">
        <v>47080.279439999998</v>
      </c>
      <c r="L1240" s="344">
        <v>11600.79408</v>
      </c>
      <c r="M1240" s="344">
        <v>12345.89784</v>
      </c>
      <c r="N1240" s="344">
        <v>23946.691920000001</v>
      </c>
      <c r="O1240" s="344">
        <v>90592.959340000001</v>
      </c>
      <c r="P1240" s="344">
        <v>85465.250019999992</v>
      </c>
      <c r="Q1240" s="344">
        <v>4646.5870199999999</v>
      </c>
      <c r="R1240" s="345">
        <v>90111.837040000013</v>
      </c>
    </row>
    <row r="1241" spans="1:18" s="315" customFormat="1" ht="13.5">
      <c r="A1241" s="341"/>
      <c r="B1241" s="341"/>
      <c r="C1241" s="341"/>
      <c r="D1241" s="336" t="s">
        <v>58</v>
      </c>
      <c r="E1241" s="337">
        <v>90</v>
      </c>
      <c r="F1241" s="338">
        <v>12087.416859999999</v>
      </c>
      <c r="G1241" s="339">
        <v>9261.0717399999994</v>
      </c>
      <c r="H1241" s="339">
        <v>21348.488600000001</v>
      </c>
      <c r="I1241" s="339">
        <v>34572.456009999994</v>
      </c>
      <c r="J1241" s="339">
        <v>8754.5131999999994</v>
      </c>
      <c r="K1241" s="339">
        <v>43326.969210000003</v>
      </c>
      <c r="L1241" s="339">
        <v>19294.66315</v>
      </c>
      <c r="M1241" s="339">
        <v>9014.7348899999997</v>
      </c>
      <c r="N1241" s="339">
        <v>28309.39804</v>
      </c>
      <c r="O1241" s="339">
        <v>92984.855849999993</v>
      </c>
      <c r="P1241" s="339">
        <v>88515.195959999997</v>
      </c>
      <c r="Q1241" s="339">
        <v>3718.65787</v>
      </c>
      <c r="R1241" s="340">
        <v>92233.853829999993</v>
      </c>
    </row>
    <row r="1242" spans="1:18" s="315" customFormat="1" ht="13.5">
      <c r="A1242" s="341"/>
      <c r="B1242" s="341"/>
      <c r="C1242" s="341"/>
      <c r="D1242" s="341"/>
      <c r="E1242" s="342">
        <v>223</v>
      </c>
      <c r="F1242" s="343">
        <v>21059.389579999999</v>
      </c>
      <c r="G1242" s="344">
        <v>17046.105460000002</v>
      </c>
      <c r="H1242" s="344">
        <v>38105.495040000002</v>
      </c>
      <c r="I1242" s="344">
        <v>30611.564679999999</v>
      </c>
      <c r="J1242" s="344">
        <v>13279.603929999999</v>
      </c>
      <c r="K1242" s="344">
        <v>43891.168610000001</v>
      </c>
      <c r="L1242" s="344">
        <v>14997.91914</v>
      </c>
      <c r="M1242" s="344">
        <v>7292.7700999999997</v>
      </c>
      <c r="N1242" s="344">
        <v>22290.68924</v>
      </c>
      <c r="O1242" s="344">
        <v>104287.35288999999</v>
      </c>
      <c r="P1242" s="344">
        <v>108088.79415999999</v>
      </c>
      <c r="Q1242" s="344">
        <v>6975.6647300000004</v>
      </c>
      <c r="R1242" s="345">
        <v>115064.45888999999</v>
      </c>
    </row>
    <row r="1243" spans="1:18" s="315" customFormat="1" ht="13.5">
      <c r="A1243" s="341"/>
      <c r="B1243" s="341"/>
      <c r="C1243" s="341"/>
      <c r="D1243" s="341"/>
      <c r="E1243" s="342">
        <v>421</v>
      </c>
      <c r="F1243" s="343">
        <v>10229.07526</v>
      </c>
      <c r="G1243" s="344">
        <v>6709.7826999999997</v>
      </c>
      <c r="H1243" s="344">
        <v>16938.857960000001</v>
      </c>
      <c r="I1243" s="344">
        <v>21205.313750000001</v>
      </c>
      <c r="J1243" s="344">
        <v>8568.21623</v>
      </c>
      <c r="K1243" s="344">
        <v>29773.529979999999</v>
      </c>
      <c r="L1243" s="344">
        <v>7446.0166100000006</v>
      </c>
      <c r="M1243" s="344">
        <v>2988.0860400000001</v>
      </c>
      <c r="N1243" s="344">
        <v>10434.102650000001</v>
      </c>
      <c r="O1243" s="344">
        <v>57146.490590000001</v>
      </c>
      <c r="P1243" s="344">
        <v>51890.310810000003</v>
      </c>
      <c r="Q1243" s="344">
        <v>1328.1294399999999</v>
      </c>
      <c r="R1243" s="345">
        <v>53218.44025</v>
      </c>
    </row>
    <row r="1244" spans="1:18" s="315" customFormat="1" ht="13.5">
      <c r="A1244" s="341"/>
      <c r="B1244" s="341"/>
      <c r="C1244" s="341"/>
      <c r="D1244" s="341"/>
      <c r="E1244" s="342">
        <v>303</v>
      </c>
      <c r="F1244" s="343">
        <v>15814.729210000001</v>
      </c>
      <c r="G1244" s="344">
        <v>3285.2309599999999</v>
      </c>
      <c r="H1244" s="344">
        <v>19099.960170000002</v>
      </c>
      <c r="I1244" s="344">
        <v>35301.864840000002</v>
      </c>
      <c r="J1244" s="344">
        <v>12536.59892</v>
      </c>
      <c r="K1244" s="344">
        <v>47838.463759999999</v>
      </c>
      <c r="L1244" s="344">
        <v>24133.93419</v>
      </c>
      <c r="M1244" s="344">
        <v>10770.034659999999</v>
      </c>
      <c r="N1244" s="344">
        <v>34903.968850000005</v>
      </c>
      <c r="O1244" s="344">
        <v>101842.39277999999</v>
      </c>
      <c r="P1244" s="344">
        <v>85551.176609999995</v>
      </c>
      <c r="Q1244" s="344">
        <v>4943.7064900000005</v>
      </c>
      <c r="R1244" s="345">
        <v>90494.883099999992</v>
      </c>
    </row>
    <row r="1245" spans="1:18" s="315" customFormat="1" ht="13.5">
      <c r="A1245" s="341"/>
      <c r="B1245" s="341"/>
      <c r="C1245" s="341"/>
      <c r="D1245" s="341"/>
      <c r="E1245" s="342">
        <v>304</v>
      </c>
      <c r="F1245" s="343">
        <v>15162.70998</v>
      </c>
      <c r="G1245" s="344">
        <v>18533.971960000003</v>
      </c>
      <c r="H1245" s="344">
        <v>33696.681939999995</v>
      </c>
      <c r="I1245" s="344">
        <v>33142.553140000004</v>
      </c>
      <c r="J1245" s="344">
        <v>13693.90451</v>
      </c>
      <c r="K1245" s="344">
        <v>46836.457649999997</v>
      </c>
      <c r="L1245" s="344">
        <v>15539.927529999999</v>
      </c>
      <c r="M1245" s="344">
        <v>6078.0159000000003</v>
      </c>
      <c r="N1245" s="344">
        <v>21617.943429999999</v>
      </c>
      <c r="O1245" s="344">
        <v>102151.08301999999</v>
      </c>
      <c r="P1245" s="344">
        <v>79704.407550000004</v>
      </c>
      <c r="Q1245" s="344">
        <v>2233.7250800000002</v>
      </c>
      <c r="R1245" s="345">
        <v>81938.132629999993</v>
      </c>
    </row>
    <row r="1246" spans="1:18" s="315" customFormat="1" ht="13.5">
      <c r="A1246" s="341"/>
      <c r="B1246" s="341"/>
      <c r="C1246" s="341"/>
      <c r="D1246" s="341"/>
      <c r="E1246" s="342">
        <v>310</v>
      </c>
      <c r="F1246" s="343">
        <v>16408.78369</v>
      </c>
      <c r="G1246" s="344">
        <v>2225.9146499999997</v>
      </c>
      <c r="H1246" s="344">
        <v>18634.698339999999</v>
      </c>
      <c r="I1246" s="344">
        <v>42953.260170000001</v>
      </c>
      <c r="J1246" s="344">
        <v>8552.8239600000015</v>
      </c>
      <c r="K1246" s="344">
        <v>51506.084130000003</v>
      </c>
      <c r="L1246" s="344">
        <v>12256.05672</v>
      </c>
      <c r="M1246" s="344">
        <v>4629.18397</v>
      </c>
      <c r="N1246" s="344">
        <v>16885.240690000002</v>
      </c>
      <c r="O1246" s="344">
        <v>87026.023159999997</v>
      </c>
      <c r="P1246" s="344">
        <v>153772.72211</v>
      </c>
      <c r="Q1246" s="344">
        <v>4663.1662699999997</v>
      </c>
      <c r="R1246" s="345">
        <v>158435.88837999999</v>
      </c>
    </row>
    <row r="1247" spans="1:18" s="315" customFormat="1" ht="13.5">
      <c r="A1247" s="341"/>
      <c r="B1247" s="341"/>
      <c r="C1247" s="341"/>
      <c r="D1247" s="341"/>
      <c r="E1247" s="342">
        <v>368</v>
      </c>
      <c r="F1247" s="343">
        <v>14080.824289999999</v>
      </c>
      <c r="G1247" s="344">
        <v>8128.9814000000006</v>
      </c>
      <c r="H1247" s="344">
        <v>22209.805690000001</v>
      </c>
      <c r="I1247" s="344">
        <v>46888.067929999997</v>
      </c>
      <c r="J1247" s="344">
        <v>12870.93585</v>
      </c>
      <c r="K1247" s="344">
        <v>59759.003779999999</v>
      </c>
      <c r="L1247" s="344">
        <v>14493.932789999999</v>
      </c>
      <c r="M1247" s="344">
        <v>5256.6866600000003</v>
      </c>
      <c r="N1247" s="344">
        <v>19750.619449999998</v>
      </c>
      <c r="O1247" s="344">
        <v>101719.42892000001</v>
      </c>
      <c r="P1247" s="344">
        <v>89902.039680000002</v>
      </c>
      <c r="Q1247" s="344">
        <v>4857.4930899999999</v>
      </c>
      <c r="R1247" s="345">
        <v>94759.532769999991</v>
      </c>
    </row>
    <row r="1248" spans="1:18" s="315" customFormat="1" ht="13.5">
      <c r="A1248" s="341"/>
      <c r="B1248" s="341"/>
      <c r="C1248" s="341"/>
      <c r="D1248" s="336" t="s">
        <v>273</v>
      </c>
      <c r="E1248" s="337">
        <v>309</v>
      </c>
      <c r="F1248" s="338">
        <v>6052.5686799999994</v>
      </c>
      <c r="G1248" s="339">
        <v>2859.491</v>
      </c>
      <c r="H1248" s="339">
        <v>8912.0596800000003</v>
      </c>
      <c r="I1248" s="339">
        <v>38042.984850000001</v>
      </c>
      <c r="J1248" s="339">
        <v>10680.362539999998</v>
      </c>
      <c r="K1248" s="339">
        <v>48723.347390000003</v>
      </c>
      <c r="L1248" s="339">
        <v>19569.859690000001</v>
      </c>
      <c r="M1248" s="339">
        <v>6379.4147999999996</v>
      </c>
      <c r="N1248" s="339">
        <v>25949.27449</v>
      </c>
      <c r="O1248" s="339">
        <v>83584.681559999997</v>
      </c>
      <c r="P1248" s="339">
        <v>57772.817719999999</v>
      </c>
      <c r="Q1248" s="339">
        <v>1728.56979</v>
      </c>
      <c r="R1248" s="340">
        <v>59501.38751</v>
      </c>
    </row>
    <row r="1249" spans="1:18" s="315" customFormat="1" ht="13.5">
      <c r="A1249" s="341"/>
      <c r="B1249" s="341"/>
      <c r="C1249" s="341"/>
      <c r="D1249" s="336" t="s">
        <v>274</v>
      </c>
      <c r="E1249" s="337">
        <v>317</v>
      </c>
      <c r="F1249" s="338">
        <v>13033.722800000001</v>
      </c>
      <c r="G1249" s="339">
        <v>5481.2478799999999</v>
      </c>
      <c r="H1249" s="339">
        <v>18514.970679999999</v>
      </c>
      <c r="I1249" s="339">
        <v>43474.695090000001</v>
      </c>
      <c r="J1249" s="339">
        <v>8210.1265100000001</v>
      </c>
      <c r="K1249" s="339">
        <v>51684.821600000003</v>
      </c>
      <c r="L1249" s="339">
        <v>13711.32847</v>
      </c>
      <c r="M1249" s="339">
        <v>5755.9463299999998</v>
      </c>
      <c r="N1249" s="339">
        <v>19467.274799999999</v>
      </c>
      <c r="O1249" s="339">
        <v>89667.067079999993</v>
      </c>
      <c r="P1249" s="339">
        <v>97110.615620000011</v>
      </c>
      <c r="Q1249" s="339">
        <v>4627.9030700000003</v>
      </c>
      <c r="R1249" s="340">
        <v>101738.51869</v>
      </c>
    </row>
    <row r="1250" spans="1:18" s="315" customFormat="1" ht="13.5">
      <c r="A1250" s="341"/>
      <c r="B1250" s="341"/>
      <c r="C1250" s="341"/>
      <c r="D1250" s="336" t="s">
        <v>275</v>
      </c>
      <c r="E1250" s="337">
        <v>52</v>
      </c>
      <c r="F1250" s="338">
        <v>20564.034620000002</v>
      </c>
      <c r="G1250" s="339">
        <v>10113.374390000001</v>
      </c>
      <c r="H1250" s="339">
        <v>30677.409010000003</v>
      </c>
      <c r="I1250" s="339">
        <v>54507.90047</v>
      </c>
      <c r="J1250" s="339">
        <v>27497.019</v>
      </c>
      <c r="K1250" s="339">
        <v>82004.919469999993</v>
      </c>
      <c r="L1250" s="339">
        <v>20965.878829999998</v>
      </c>
      <c r="M1250" s="339">
        <v>12861.962750000001</v>
      </c>
      <c r="N1250" s="339">
        <v>33827.84158</v>
      </c>
      <c r="O1250" s="339">
        <v>146510.17006</v>
      </c>
      <c r="P1250" s="339">
        <v>131650.25013999999</v>
      </c>
      <c r="Q1250" s="339">
        <v>6052.9995199999994</v>
      </c>
      <c r="R1250" s="340">
        <v>137703.24966</v>
      </c>
    </row>
    <row r="1251" spans="1:18" s="315" customFormat="1" ht="13.5">
      <c r="A1251" s="341"/>
      <c r="B1251" s="341"/>
      <c r="C1251" s="341"/>
      <c r="D1251" s="341"/>
      <c r="E1251" s="342">
        <v>465</v>
      </c>
      <c r="F1251" s="343">
        <v>286067.11814999999</v>
      </c>
      <c r="G1251" s="344">
        <v>265811.13681</v>
      </c>
      <c r="H1251" s="344">
        <v>551878.25496000005</v>
      </c>
      <c r="I1251" s="344">
        <v>10106.225640000001</v>
      </c>
      <c r="J1251" s="344">
        <v>1182.04297</v>
      </c>
      <c r="K1251" s="344">
        <v>11288.268609999999</v>
      </c>
      <c r="L1251" s="344">
        <v>13890.001470000001</v>
      </c>
      <c r="M1251" s="344">
        <v>26560.277730000002</v>
      </c>
      <c r="N1251" s="344">
        <v>40450.279200000004</v>
      </c>
      <c r="O1251" s="344">
        <v>603616.80276999995</v>
      </c>
      <c r="P1251" s="344">
        <v>534049.91506000003</v>
      </c>
      <c r="Q1251" s="344">
        <v>742076.71420000005</v>
      </c>
      <c r="R1251" s="345">
        <v>1276126.6292600001</v>
      </c>
    </row>
    <row r="1252" spans="1:18" s="315" customFormat="1" ht="13.5">
      <c r="A1252" s="341"/>
      <c r="B1252" s="341"/>
      <c r="C1252" s="341"/>
      <c r="D1252" s="341"/>
      <c r="E1252" s="342">
        <v>389</v>
      </c>
      <c r="F1252" s="343">
        <v>6699.1832199999999</v>
      </c>
      <c r="G1252" s="344">
        <v>7251.01865</v>
      </c>
      <c r="H1252" s="344">
        <v>13950.201869999999</v>
      </c>
      <c r="I1252" s="344">
        <v>34167.231119999997</v>
      </c>
      <c r="J1252" s="344">
        <v>24067.602579999999</v>
      </c>
      <c r="K1252" s="344">
        <v>58234.833700000003</v>
      </c>
      <c r="L1252" s="344">
        <v>15519.1108</v>
      </c>
      <c r="M1252" s="344">
        <v>9630.1680899999992</v>
      </c>
      <c r="N1252" s="344">
        <v>25149.278890000001</v>
      </c>
      <c r="O1252" s="344">
        <v>97334.314459999994</v>
      </c>
      <c r="P1252" s="344">
        <v>189095.29177000001</v>
      </c>
      <c r="Q1252" s="344">
        <v>23112.054640000002</v>
      </c>
      <c r="R1252" s="345">
        <v>212207.34641</v>
      </c>
    </row>
    <row r="1253" spans="1:18" s="315" customFormat="1" ht="13.5">
      <c r="A1253" s="341"/>
      <c r="B1253" s="341"/>
      <c r="C1253" s="341"/>
      <c r="D1253" s="341"/>
      <c r="E1253" s="342">
        <v>397</v>
      </c>
      <c r="F1253" s="343">
        <v>35935.908000000003</v>
      </c>
      <c r="G1253" s="344">
        <v>20217.338489999998</v>
      </c>
      <c r="H1253" s="344">
        <v>56153.246490000005</v>
      </c>
      <c r="I1253" s="344">
        <v>52800.17729</v>
      </c>
      <c r="J1253" s="344">
        <v>34726.278729999998</v>
      </c>
      <c r="K1253" s="344">
        <v>87526.456019999998</v>
      </c>
      <c r="L1253" s="344">
        <v>24200.966350000002</v>
      </c>
      <c r="M1253" s="344">
        <v>13239.69629</v>
      </c>
      <c r="N1253" s="344">
        <v>37440.662640000002</v>
      </c>
      <c r="O1253" s="344">
        <v>181120.36515</v>
      </c>
      <c r="P1253" s="344">
        <v>290012.58239999996</v>
      </c>
      <c r="Q1253" s="344">
        <v>21341.03081</v>
      </c>
      <c r="R1253" s="345">
        <v>311353.61320999998</v>
      </c>
    </row>
    <row r="1254" spans="1:18" s="315" customFormat="1" ht="13.5">
      <c r="A1254" s="341"/>
      <c r="B1254" s="341"/>
      <c r="C1254" s="341"/>
      <c r="D1254" s="336" t="s">
        <v>60</v>
      </c>
      <c r="E1254" s="337">
        <v>54</v>
      </c>
      <c r="F1254" s="338">
        <v>26569.088500000002</v>
      </c>
      <c r="G1254" s="339">
        <v>21937.248670000001</v>
      </c>
      <c r="H1254" s="339">
        <v>48506.337169999999</v>
      </c>
      <c r="I1254" s="339">
        <v>33442.942920000001</v>
      </c>
      <c r="J1254" s="339">
        <v>36674.341939999998</v>
      </c>
      <c r="K1254" s="339">
        <v>70117.28486</v>
      </c>
      <c r="L1254" s="339">
        <v>10809.008109999999</v>
      </c>
      <c r="M1254" s="339">
        <v>13439.36015</v>
      </c>
      <c r="N1254" s="339">
        <v>24248.368260000003</v>
      </c>
      <c r="O1254" s="339">
        <v>142871.99028999999</v>
      </c>
      <c r="P1254" s="339">
        <v>150914.12594</v>
      </c>
      <c r="Q1254" s="339">
        <v>17144.739579999998</v>
      </c>
      <c r="R1254" s="340">
        <v>168058.86552000002</v>
      </c>
    </row>
    <row r="1255" spans="1:18" s="315" customFormat="1" ht="13.5">
      <c r="A1255" s="341"/>
      <c r="B1255" s="341"/>
      <c r="C1255" s="341"/>
      <c r="D1255" s="341"/>
      <c r="E1255" s="342">
        <v>55</v>
      </c>
      <c r="F1255" s="343">
        <v>33796.163679999998</v>
      </c>
      <c r="G1255" s="344">
        <v>29873.964739999999</v>
      </c>
      <c r="H1255" s="344">
        <v>63670.128420000001</v>
      </c>
      <c r="I1255" s="344">
        <v>74722.113769999996</v>
      </c>
      <c r="J1255" s="344">
        <v>59383.104810000004</v>
      </c>
      <c r="K1255" s="344">
        <v>134105.21857999999</v>
      </c>
      <c r="L1255" s="344">
        <v>20435.95145</v>
      </c>
      <c r="M1255" s="344">
        <v>23808.60239</v>
      </c>
      <c r="N1255" s="344">
        <v>44244.55384</v>
      </c>
      <c r="O1255" s="344">
        <v>242019.90084000002</v>
      </c>
      <c r="P1255" s="344">
        <v>222676.58108999999</v>
      </c>
      <c r="Q1255" s="344">
        <v>33562.77175</v>
      </c>
      <c r="R1255" s="345">
        <v>256239.35284000001</v>
      </c>
    </row>
    <row r="1256" spans="1:18" s="315" customFormat="1" ht="13.5">
      <c r="A1256" s="341"/>
      <c r="B1256" s="341"/>
      <c r="C1256" s="341"/>
      <c r="D1256" s="341"/>
      <c r="E1256" s="342">
        <v>56</v>
      </c>
      <c r="F1256" s="343">
        <v>42652.376630000006</v>
      </c>
      <c r="G1256" s="344">
        <v>43328.782299999999</v>
      </c>
      <c r="H1256" s="344">
        <v>85981.158930000005</v>
      </c>
      <c r="I1256" s="344">
        <v>42508.094770000003</v>
      </c>
      <c r="J1256" s="344">
        <v>28529.757750000001</v>
      </c>
      <c r="K1256" s="344">
        <v>71037.85252</v>
      </c>
      <c r="L1256" s="344">
        <v>16536.951109999998</v>
      </c>
      <c r="M1256" s="344">
        <v>13285.408359999999</v>
      </c>
      <c r="N1256" s="344">
        <v>29822.359469999999</v>
      </c>
      <c r="O1256" s="344">
        <v>186841.37091999999</v>
      </c>
      <c r="P1256" s="344">
        <v>81461.461609999998</v>
      </c>
      <c r="Q1256" s="344">
        <v>10955.13197</v>
      </c>
      <c r="R1256" s="345">
        <v>92416.593580000001</v>
      </c>
    </row>
    <row r="1257" spans="1:18" s="315" customFormat="1" ht="13.5">
      <c r="A1257" s="341"/>
      <c r="B1257" s="341"/>
      <c r="C1257" s="341"/>
      <c r="D1257" s="341"/>
      <c r="E1257" s="342">
        <v>60</v>
      </c>
      <c r="F1257" s="343">
        <v>27551.103090000001</v>
      </c>
      <c r="G1257" s="344">
        <v>32102.131859999998</v>
      </c>
      <c r="H1257" s="344">
        <v>59653.234950000005</v>
      </c>
      <c r="I1257" s="344">
        <v>31017.268909999999</v>
      </c>
      <c r="J1257" s="344">
        <v>22975.806260000001</v>
      </c>
      <c r="K1257" s="344">
        <v>53993.075170000004</v>
      </c>
      <c r="L1257" s="344">
        <v>11711.86889</v>
      </c>
      <c r="M1257" s="344">
        <v>6341.2793000000001</v>
      </c>
      <c r="N1257" s="344">
        <v>18053.14819</v>
      </c>
      <c r="O1257" s="344">
        <v>131699.45831000002</v>
      </c>
      <c r="P1257" s="344">
        <v>125387.75394</v>
      </c>
      <c r="Q1257" s="344">
        <v>10594.366890000001</v>
      </c>
      <c r="R1257" s="345">
        <v>135982.12083</v>
      </c>
    </row>
    <row r="1258" spans="1:18" s="315" customFormat="1" ht="13.5">
      <c r="A1258" s="341"/>
      <c r="B1258" s="341"/>
      <c r="C1258" s="341"/>
      <c r="D1258" s="341"/>
      <c r="E1258" s="342">
        <v>124</v>
      </c>
      <c r="F1258" s="343">
        <v>344575.44516</v>
      </c>
      <c r="G1258" s="344">
        <v>243112.40483000001</v>
      </c>
      <c r="H1258" s="344">
        <v>587687.84999000002</v>
      </c>
      <c r="I1258" s="344">
        <v>62666.766909999998</v>
      </c>
      <c r="J1258" s="344">
        <v>48805.06364</v>
      </c>
      <c r="K1258" s="344">
        <v>111471.83055</v>
      </c>
      <c r="L1258" s="344">
        <v>92306.620840000003</v>
      </c>
      <c r="M1258" s="344">
        <v>46266.509659999996</v>
      </c>
      <c r="N1258" s="344">
        <v>138573.1305</v>
      </c>
      <c r="O1258" s="344">
        <v>837732.81103999994</v>
      </c>
      <c r="P1258" s="344">
        <v>665283.20257000008</v>
      </c>
      <c r="Q1258" s="344">
        <v>541867.44359000004</v>
      </c>
      <c r="R1258" s="345">
        <v>1207150.64616</v>
      </c>
    </row>
    <row r="1259" spans="1:18" s="315" customFormat="1" ht="13.5">
      <c r="A1259" s="341"/>
      <c r="B1259" s="341"/>
      <c r="C1259" s="341"/>
      <c r="D1259" s="341"/>
      <c r="E1259" s="342">
        <v>199</v>
      </c>
      <c r="F1259" s="343">
        <v>38779.173840000003</v>
      </c>
      <c r="G1259" s="344">
        <v>33252.230600000003</v>
      </c>
      <c r="H1259" s="344">
        <v>72031.404439999998</v>
      </c>
      <c r="I1259" s="344">
        <v>25489.523370000003</v>
      </c>
      <c r="J1259" s="344">
        <v>16556.107080000002</v>
      </c>
      <c r="K1259" s="344">
        <v>42045.630450000004</v>
      </c>
      <c r="L1259" s="344">
        <v>10008.4306</v>
      </c>
      <c r="M1259" s="344">
        <v>7021.5935199999994</v>
      </c>
      <c r="N1259" s="344">
        <v>17030.024120000002</v>
      </c>
      <c r="O1259" s="344">
        <v>131107.05901</v>
      </c>
      <c r="P1259" s="344">
        <v>78884.30356</v>
      </c>
      <c r="Q1259" s="344">
        <v>9277.0548699999999</v>
      </c>
      <c r="R1259" s="345">
        <v>88161.358430000008</v>
      </c>
    </row>
    <row r="1260" spans="1:18" s="315" customFormat="1" ht="13.5">
      <c r="A1260" s="341"/>
      <c r="B1260" s="341"/>
      <c r="C1260" s="341"/>
      <c r="D1260" s="341"/>
      <c r="E1260" s="342">
        <v>202</v>
      </c>
      <c r="F1260" s="343">
        <v>12577.81056</v>
      </c>
      <c r="G1260" s="344">
        <v>15706.103999999999</v>
      </c>
      <c r="H1260" s="344">
        <v>28283.914559999997</v>
      </c>
      <c r="I1260" s="344">
        <v>24443.26814</v>
      </c>
      <c r="J1260" s="344">
        <v>17358.938100000003</v>
      </c>
      <c r="K1260" s="344">
        <v>41802.20624</v>
      </c>
      <c r="L1260" s="344">
        <v>11532.75172</v>
      </c>
      <c r="M1260" s="344">
        <v>8569.3006400000013</v>
      </c>
      <c r="N1260" s="344">
        <v>20102.052359999998</v>
      </c>
      <c r="O1260" s="344">
        <v>90188.173159999991</v>
      </c>
      <c r="P1260" s="344">
        <v>85036.203549999991</v>
      </c>
      <c r="Q1260" s="344">
        <v>6833.3096699999996</v>
      </c>
      <c r="R1260" s="345">
        <v>91869.513219999993</v>
      </c>
    </row>
    <row r="1261" spans="1:18" s="315" customFormat="1" ht="13.5">
      <c r="A1261" s="341"/>
      <c r="B1261" s="341"/>
      <c r="C1261" s="341"/>
      <c r="D1261" s="341"/>
      <c r="E1261" s="342">
        <v>228</v>
      </c>
      <c r="F1261" s="343">
        <v>9291.4531600000009</v>
      </c>
      <c r="G1261" s="344">
        <v>5232.5564599999998</v>
      </c>
      <c r="H1261" s="344">
        <v>14524.009619999999</v>
      </c>
      <c r="I1261" s="344">
        <v>46982.176930000001</v>
      </c>
      <c r="J1261" s="344">
        <v>15607.41785</v>
      </c>
      <c r="K1261" s="344">
        <v>62589.594779999999</v>
      </c>
      <c r="L1261" s="344">
        <v>9235.73128</v>
      </c>
      <c r="M1261" s="344">
        <v>8081.0183499999994</v>
      </c>
      <c r="N1261" s="344">
        <v>17316.749629999998</v>
      </c>
      <c r="O1261" s="344">
        <v>94430.354030000002</v>
      </c>
      <c r="P1261" s="344">
        <v>58444.441939999997</v>
      </c>
      <c r="Q1261" s="344">
        <v>5782.6246200000005</v>
      </c>
      <c r="R1261" s="345">
        <v>64227.066559999999</v>
      </c>
    </row>
    <row r="1262" spans="1:18" s="315" customFormat="1" ht="13.5">
      <c r="A1262" s="341"/>
      <c r="B1262" s="341"/>
      <c r="C1262" s="341"/>
      <c r="D1262" s="341"/>
      <c r="E1262" s="342">
        <v>235</v>
      </c>
      <c r="F1262" s="343">
        <v>27162.985720000001</v>
      </c>
      <c r="G1262" s="344">
        <v>15823.43642</v>
      </c>
      <c r="H1262" s="344">
        <v>42986.422140000002</v>
      </c>
      <c r="I1262" s="344">
        <v>33356.501579999996</v>
      </c>
      <c r="J1262" s="344">
        <v>15930.50815</v>
      </c>
      <c r="K1262" s="344">
        <v>49287.009729999998</v>
      </c>
      <c r="L1262" s="344">
        <v>11288.122170000001</v>
      </c>
      <c r="M1262" s="344">
        <v>5754.8220499999998</v>
      </c>
      <c r="N1262" s="344">
        <v>17042.944219999998</v>
      </c>
      <c r="O1262" s="344">
        <v>109316.37609000001</v>
      </c>
      <c r="P1262" s="344">
        <v>94380.985819999987</v>
      </c>
      <c r="Q1262" s="344">
        <v>6495.7431500000002</v>
      </c>
      <c r="R1262" s="345">
        <v>100876.72897</v>
      </c>
    </row>
    <row r="1263" spans="1:18" s="315" customFormat="1" ht="13.5">
      <c r="A1263" s="341"/>
      <c r="B1263" s="341"/>
      <c r="C1263" s="341"/>
      <c r="D1263" s="341"/>
      <c r="E1263" s="342">
        <v>336</v>
      </c>
      <c r="F1263" s="343">
        <v>11165.413789999999</v>
      </c>
      <c r="G1263" s="344">
        <v>7006.2725</v>
      </c>
      <c r="H1263" s="344">
        <v>18171.686289999998</v>
      </c>
      <c r="I1263" s="344">
        <v>17984.592800000002</v>
      </c>
      <c r="J1263" s="344">
        <v>23501.281749999998</v>
      </c>
      <c r="K1263" s="344">
        <v>41485.87455</v>
      </c>
      <c r="L1263" s="344">
        <v>8301.9819599999992</v>
      </c>
      <c r="M1263" s="344">
        <v>8552.5042300000005</v>
      </c>
      <c r="N1263" s="344">
        <v>16854.48619</v>
      </c>
      <c r="O1263" s="344">
        <v>76512.047030000002</v>
      </c>
      <c r="P1263" s="344">
        <v>68982.976779999997</v>
      </c>
      <c r="Q1263" s="344">
        <v>4954.8429299999998</v>
      </c>
      <c r="R1263" s="345">
        <v>73937.819709999996</v>
      </c>
    </row>
    <row r="1264" spans="1:18" s="315" customFormat="1" ht="13.5">
      <c r="A1264" s="341"/>
      <c r="B1264" s="341"/>
      <c r="C1264" s="341"/>
      <c r="D1264" s="341"/>
      <c r="E1264" s="342">
        <v>455</v>
      </c>
      <c r="F1264" s="343">
        <v>58942.803439999996</v>
      </c>
      <c r="G1264" s="344">
        <v>117867.60681999999</v>
      </c>
      <c r="H1264" s="344">
        <v>176810.41026</v>
      </c>
      <c r="I1264" s="344">
        <v>43724.964220000002</v>
      </c>
      <c r="J1264" s="344">
        <v>148186.65906000001</v>
      </c>
      <c r="K1264" s="344">
        <v>191911.62328</v>
      </c>
      <c r="L1264" s="344">
        <v>164299.28127000001</v>
      </c>
      <c r="M1264" s="344">
        <v>707588.16137999995</v>
      </c>
      <c r="N1264" s="344">
        <v>871887.44264999998</v>
      </c>
      <c r="O1264" s="344">
        <v>1240609.4761900001</v>
      </c>
      <c r="P1264" s="344">
        <v>98475.820370000001</v>
      </c>
      <c r="Q1264" s="344">
        <v>151349.59616999998</v>
      </c>
      <c r="R1264" s="345">
        <v>249825.41654000001</v>
      </c>
    </row>
    <row r="1265" spans="1:18" s="315" customFormat="1" ht="13.5">
      <c r="A1265" s="341"/>
      <c r="B1265" s="341"/>
      <c r="C1265" s="341"/>
      <c r="D1265" s="341"/>
      <c r="E1265" s="342">
        <v>382</v>
      </c>
      <c r="F1265" s="343">
        <v>449861.11309</v>
      </c>
      <c r="G1265" s="344">
        <v>231644.89358</v>
      </c>
      <c r="H1265" s="344">
        <v>681506.00666999992</v>
      </c>
      <c r="I1265" s="344">
        <v>31044.794839999999</v>
      </c>
      <c r="J1265" s="344">
        <v>71095.406269999992</v>
      </c>
      <c r="K1265" s="344">
        <v>102140.20110999999</v>
      </c>
      <c r="L1265" s="344">
        <v>24360.581670000003</v>
      </c>
      <c r="M1265" s="344">
        <v>41700.934000000001</v>
      </c>
      <c r="N1265" s="344">
        <v>66061.515670000008</v>
      </c>
      <c r="O1265" s="344">
        <v>849707.72345000005</v>
      </c>
      <c r="P1265" s="344">
        <v>571652.16537000006</v>
      </c>
      <c r="Q1265" s="344">
        <v>664150.43128999998</v>
      </c>
      <c r="R1265" s="345">
        <v>1235802.59666</v>
      </c>
    </row>
    <row r="1266" spans="1:18" s="315" customFormat="1" ht="13.5">
      <c r="A1266" s="341"/>
      <c r="B1266" s="341"/>
      <c r="C1266" s="341"/>
      <c r="D1266" s="341"/>
      <c r="E1266" s="342">
        <v>390</v>
      </c>
      <c r="F1266" s="343">
        <v>11855.011210000001</v>
      </c>
      <c r="G1266" s="344">
        <v>8735.4230800000005</v>
      </c>
      <c r="H1266" s="344">
        <v>20590.434289999997</v>
      </c>
      <c r="I1266" s="344">
        <v>17396.440119999999</v>
      </c>
      <c r="J1266" s="344">
        <v>15087.763570000001</v>
      </c>
      <c r="K1266" s="344">
        <v>32484.203690000002</v>
      </c>
      <c r="L1266" s="344">
        <v>6874.1527699999997</v>
      </c>
      <c r="M1266" s="344">
        <v>5352.5905999999995</v>
      </c>
      <c r="N1266" s="344">
        <v>12226.743369999998</v>
      </c>
      <c r="O1266" s="344">
        <v>65301.381350000003</v>
      </c>
      <c r="P1266" s="344">
        <v>53515.287619999996</v>
      </c>
      <c r="Q1266" s="344">
        <v>11393.242189999999</v>
      </c>
      <c r="R1266" s="345">
        <v>64908.52981</v>
      </c>
    </row>
    <row r="1267" spans="1:18" s="315" customFormat="1" ht="13.5">
      <c r="A1267" s="341"/>
      <c r="B1267" s="341"/>
      <c r="C1267" s="341"/>
      <c r="D1267" s="341"/>
      <c r="E1267" s="342">
        <v>394</v>
      </c>
      <c r="F1267" s="343">
        <v>17541.619879999998</v>
      </c>
      <c r="G1267" s="344">
        <v>4118.8499499999998</v>
      </c>
      <c r="H1267" s="344">
        <v>21660.469829999998</v>
      </c>
      <c r="I1267" s="344">
        <v>30907.51928</v>
      </c>
      <c r="J1267" s="344">
        <v>10101.84232</v>
      </c>
      <c r="K1267" s="344">
        <v>41009.361600000004</v>
      </c>
      <c r="L1267" s="344">
        <v>10537.67092</v>
      </c>
      <c r="M1267" s="344">
        <v>3595.1403599999999</v>
      </c>
      <c r="N1267" s="344">
        <v>14132.81128</v>
      </c>
      <c r="O1267" s="344">
        <v>76802.64271</v>
      </c>
      <c r="P1267" s="344">
        <v>59071.544190000001</v>
      </c>
      <c r="Q1267" s="344">
        <v>6096.4521399999994</v>
      </c>
      <c r="R1267" s="345">
        <v>65167.996330000002</v>
      </c>
    </row>
    <row r="1268" spans="1:18" s="315" customFormat="1" ht="13.5">
      <c r="A1268" s="341"/>
      <c r="B1268" s="341"/>
      <c r="C1268" s="341"/>
      <c r="D1268" s="341"/>
      <c r="E1268" s="342">
        <v>423</v>
      </c>
      <c r="F1268" s="343">
        <v>22951.753820000002</v>
      </c>
      <c r="G1268" s="344">
        <v>20835.31709</v>
      </c>
      <c r="H1268" s="344">
        <v>43787.070909999995</v>
      </c>
      <c r="I1268" s="344">
        <v>29535.919440000001</v>
      </c>
      <c r="J1268" s="344">
        <v>21559.04393</v>
      </c>
      <c r="K1268" s="344">
        <v>51094.963369999998</v>
      </c>
      <c r="L1268" s="344">
        <v>8717.4460600000002</v>
      </c>
      <c r="M1268" s="344">
        <v>5704.2768299999998</v>
      </c>
      <c r="N1268" s="344">
        <v>14421.722890000001</v>
      </c>
      <c r="O1268" s="344">
        <v>109303.75717</v>
      </c>
      <c r="P1268" s="344">
        <v>48634.476459999998</v>
      </c>
      <c r="Q1268" s="344">
        <v>5025.6026400000001</v>
      </c>
      <c r="R1268" s="345">
        <v>53660.079100000003</v>
      </c>
    </row>
    <row r="1269" spans="1:18" s="315" customFormat="1" ht="13.5">
      <c r="A1269" s="341"/>
      <c r="B1269" s="341"/>
      <c r="C1269" s="341"/>
      <c r="D1269" s="336" t="s">
        <v>82</v>
      </c>
      <c r="E1269" s="337">
        <v>292</v>
      </c>
      <c r="F1269" s="338">
        <v>21966.647239999998</v>
      </c>
      <c r="G1269" s="339">
        <v>14200.75417</v>
      </c>
      <c r="H1269" s="339">
        <v>36167.401409999999</v>
      </c>
      <c r="I1269" s="339">
        <v>69379.107489999995</v>
      </c>
      <c r="J1269" s="339">
        <v>13430.1204</v>
      </c>
      <c r="K1269" s="339">
        <v>82809.227889999995</v>
      </c>
      <c r="L1269" s="339">
        <v>20046.642670000001</v>
      </c>
      <c r="M1269" s="339">
        <v>5853.4257400000006</v>
      </c>
      <c r="N1269" s="339">
        <v>25900.06841</v>
      </c>
      <c r="O1269" s="339">
        <v>144876.69771000001</v>
      </c>
      <c r="P1269" s="339">
        <v>147936.77918000001</v>
      </c>
      <c r="Q1269" s="339">
        <v>3265.65335</v>
      </c>
      <c r="R1269" s="340">
        <v>151202.43252999999</v>
      </c>
    </row>
    <row r="1270" spans="1:18" s="315" customFormat="1" ht="13.5">
      <c r="A1270" s="341"/>
      <c r="B1270" s="341"/>
      <c r="C1270" s="341"/>
      <c r="D1270" s="336" t="s">
        <v>67</v>
      </c>
      <c r="E1270" s="337">
        <v>116</v>
      </c>
      <c r="F1270" s="338">
        <v>2458.9747299999999</v>
      </c>
      <c r="G1270" s="339">
        <v>2511.8244399999999</v>
      </c>
      <c r="H1270" s="339">
        <v>4970.7991700000002</v>
      </c>
      <c r="I1270" s="339">
        <v>86989.870490000001</v>
      </c>
      <c r="J1270" s="339">
        <v>14087.045119999999</v>
      </c>
      <c r="K1270" s="339">
        <v>101076.91561</v>
      </c>
      <c r="L1270" s="339">
        <v>7948.1614400000008</v>
      </c>
      <c r="M1270" s="339">
        <v>4404.5299100000002</v>
      </c>
      <c r="N1270" s="339">
        <v>12352.691349999999</v>
      </c>
      <c r="O1270" s="339">
        <v>118400.40612999999</v>
      </c>
      <c r="P1270" s="339">
        <v>122674.52426999999</v>
      </c>
      <c r="Q1270" s="339">
        <v>3136.5718999999999</v>
      </c>
      <c r="R1270" s="340">
        <v>125811.09617</v>
      </c>
    </row>
    <row r="1271" spans="1:18" s="315" customFormat="1" ht="13.5">
      <c r="A1271" s="341"/>
      <c r="B1271" s="341"/>
      <c r="C1271" s="341"/>
      <c r="D1271" s="341"/>
      <c r="E1271" s="342">
        <v>113</v>
      </c>
      <c r="F1271" s="343">
        <v>34575.55831</v>
      </c>
      <c r="G1271" s="344">
        <v>20490.822629999999</v>
      </c>
      <c r="H1271" s="344">
        <v>55066.380939999995</v>
      </c>
      <c r="I1271" s="344">
        <v>49635.217680000002</v>
      </c>
      <c r="J1271" s="344">
        <v>29597.248640000002</v>
      </c>
      <c r="K1271" s="344">
        <v>79232.466319999992</v>
      </c>
      <c r="L1271" s="344">
        <v>16793.434390000002</v>
      </c>
      <c r="M1271" s="344">
        <v>11295.26275</v>
      </c>
      <c r="N1271" s="344">
        <v>28088.69714</v>
      </c>
      <c r="O1271" s="344">
        <v>162387.54440000001</v>
      </c>
      <c r="P1271" s="344">
        <v>221743.28311000002</v>
      </c>
      <c r="Q1271" s="344">
        <v>30959.113390000002</v>
      </c>
      <c r="R1271" s="345">
        <v>252702.3965</v>
      </c>
    </row>
    <row r="1272" spans="1:18" s="315" customFormat="1" ht="13.5">
      <c r="A1272" s="341"/>
      <c r="B1272" s="341"/>
      <c r="C1272" s="341"/>
      <c r="D1272" s="341"/>
      <c r="E1272" s="342">
        <v>194</v>
      </c>
      <c r="F1272" s="343">
        <v>31902.835129999999</v>
      </c>
      <c r="G1272" s="344">
        <v>21896.49007</v>
      </c>
      <c r="H1272" s="344">
        <v>53799.325200000007</v>
      </c>
      <c r="I1272" s="344">
        <v>61411.528189999997</v>
      </c>
      <c r="J1272" s="344">
        <v>38095.183299999997</v>
      </c>
      <c r="K1272" s="344">
        <v>99506.711490000002</v>
      </c>
      <c r="L1272" s="344">
        <v>30489.13234</v>
      </c>
      <c r="M1272" s="344">
        <v>14965.810880000001</v>
      </c>
      <c r="N1272" s="344">
        <v>45454.943220000001</v>
      </c>
      <c r="O1272" s="344">
        <v>198760.97990999999</v>
      </c>
      <c r="P1272" s="344">
        <v>106720.79694</v>
      </c>
      <c r="Q1272" s="344">
        <v>5719.8331399999997</v>
      </c>
      <c r="R1272" s="345">
        <v>112440.63008</v>
      </c>
    </row>
    <row r="1273" spans="1:18" s="315" customFormat="1" ht="13.5">
      <c r="A1273" s="341"/>
      <c r="B1273" s="341"/>
      <c r="C1273" s="341"/>
      <c r="D1273" s="341"/>
      <c r="E1273" s="342">
        <v>195</v>
      </c>
      <c r="F1273" s="343">
        <v>12744.025019999999</v>
      </c>
      <c r="G1273" s="344">
        <v>10115.127550000001</v>
      </c>
      <c r="H1273" s="344">
        <v>22859.152570000002</v>
      </c>
      <c r="I1273" s="344">
        <v>31772.290420000001</v>
      </c>
      <c r="J1273" s="344">
        <v>20836.136260000003</v>
      </c>
      <c r="K1273" s="344">
        <v>52608.426679999997</v>
      </c>
      <c r="L1273" s="344">
        <v>15437.282050000002</v>
      </c>
      <c r="M1273" s="344">
        <v>16091.343929999999</v>
      </c>
      <c r="N1273" s="344">
        <v>31528.625980000001</v>
      </c>
      <c r="O1273" s="344">
        <v>106996.20523000001</v>
      </c>
      <c r="P1273" s="344">
        <v>88205.152719999998</v>
      </c>
      <c r="Q1273" s="344">
        <v>6285.09033</v>
      </c>
      <c r="R1273" s="345">
        <v>94490.24304999999</v>
      </c>
    </row>
    <row r="1274" spans="1:18" s="315" customFormat="1" ht="13.5">
      <c r="A1274" s="341"/>
      <c r="B1274" s="341"/>
      <c r="C1274" s="341"/>
      <c r="D1274" s="341"/>
      <c r="E1274" s="342">
        <v>231</v>
      </c>
      <c r="F1274" s="343">
        <v>21011.223829999999</v>
      </c>
      <c r="G1274" s="344">
        <v>23975.838889999999</v>
      </c>
      <c r="H1274" s="344">
        <v>44987.062720000002</v>
      </c>
      <c r="I1274" s="344">
        <v>39681.489580000001</v>
      </c>
      <c r="J1274" s="344">
        <v>25148.557290000001</v>
      </c>
      <c r="K1274" s="344">
        <v>64830.046869999998</v>
      </c>
      <c r="L1274" s="344">
        <v>17214.036</v>
      </c>
      <c r="M1274" s="344">
        <v>10806.28449</v>
      </c>
      <c r="N1274" s="344">
        <v>28020.320489999998</v>
      </c>
      <c r="O1274" s="344">
        <v>137837.43008000002</v>
      </c>
      <c r="P1274" s="344">
        <v>143116.05356999999</v>
      </c>
      <c r="Q1274" s="344">
        <v>12938.123039999999</v>
      </c>
      <c r="R1274" s="345">
        <v>156054.17661000002</v>
      </c>
    </row>
    <row r="1275" spans="1:18" s="315" customFormat="1" ht="13.5">
      <c r="A1275" s="341"/>
      <c r="B1275" s="341"/>
      <c r="C1275" s="341"/>
      <c r="D1275" s="341"/>
      <c r="E1275" s="342">
        <v>237</v>
      </c>
      <c r="F1275" s="343">
        <v>17752.890950000001</v>
      </c>
      <c r="G1275" s="344">
        <v>14200.858749999999</v>
      </c>
      <c r="H1275" s="344">
        <v>31953.7497</v>
      </c>
      <c r="I1275" s="344">
        <v>23733.68806</v>
      </c>
      <c r="J1275" s="344">
        <v>17517.47813</v>
      </c>
      <c r="K1275" s="344">
        <v>41251.166189999996</v>
      </c>
      <c r="L1275" s="344">
        <v>11524.377859999999</v>
      </c>
      <c r="M1275" s="344">
        <v>12402.772580000001</v>
      </c>
      <c r="N1275" s="344">
        <v>23927.150440000001</v>
      </c>
      <c r="O1275" s="344">
        <v>97132.066330000001</v>
      </c>
      <c r="P1275" s="344">
        <v>70892.272079999995</v>
      </c>
      <c r="Q1275" s="344">
        <v>6081.6114600000001</v>
      </c>
      <c r="R1275" s="345">
        <v>76973.88354000001</v>
      </c>
    </row>
    <row r="1276" spans="1:18" s="315" customFormat="1" ht="13.5">
      <c r="A1276" s="341"/>
      <c r="B1276" s="341"/>
      <c r="C1276" s="341"/>
      <c r="D1276" s="341"/>
      <c r="E1276" s="342">
        <v>408</v>
      </c>
      <c r="F1276" s="343">
        <v>12957.98956</v>
      </c>
      <c r="G1276" s="344">
        <v>27907.355299999999</v>
      </c>
      <c r="H1276" s="344">
        <v>40865.344859999997</v>
      </c>
      <c r="I1276" s="344">
        <v>33096.287489999995</v>
      </c>
      <c r="J1276" s="344">
        <v>31454.225489999997</v>
      </c>
      <c r="K1276" s="344">
        <v>64550.51298</v>
      </c>
      <c r="L1276" s="344">
        <v>13678.854579999999</v>
      </c>
      <c r="M1276" s="344">
        <v>15396.798949999999</v>
      </c>
      <c r="N1276" s="344">
        <v>29075.65353</v>
      </c>
      <c r="O1276" s="344">
        <v>134491.51136999999</v>
      </c>
      <c r="P1276" s="344">
        <v>154252.48040999999</v>
      </c>
      <c r="Q1276" s="344">
        <v>8084.9437300000009</v>
      </c>
      <c r="R1276" s="345">
        <v>162337.42413999999</v>
      </c>
    </row>
    <row r="1277" spans="1:18" s="315" customFormat="1" ht="13.5">
      <c r="A1277" s="341"/>
      <c r="B1277" s="341"/>
      <c r="C1277" s="341"/>
      <c r="D1277" s="341"/>
      <c r="E1277" s="342">
        <v>427</v>
      </c>
      <c r="F1277" s="343">
        <v>25270.13697</v>
      </c>
      <c r="G1277" s="344">
        <v>31063.762340000001</v>
      </c>
      <c r="H1277" s="344">
        <v>56333.899310000001</v>
      </c>
      <c r="I1277" s="344">
        <v>66148.547909999994</v>
      </c>
      <c r="J1277" s="344">
        <v>43908.485829999998</v>
      </c>
      <c r="K1277" s="344">
        <v>110057.03374</v>
      </c>
      <c r="L1277" s="344">
        <v>18860.873660000001</v>
      </c>
      <c r="M1277" s="344">
        <v>21113.85209</v>
      </c>
      <c r="N1277" s="344">
        <v>39974.725749999998</v>
      </c>
      <c r="O1277" s="344">
        <v>206365.6588</v>
      </c>
      <c r="P1277" s="344">
        <v>183461.02202999999</v>
      </c>
      <c r="Q1277" s="344">
        <v>20103.136839999999</v>
      </c>
      <c r="R1277" s="345">
        <v>203564.15887000001</v>
      </c>
    </row>
    <row r="1278" spans="1:18" s="315" customFormat="1" ht="13.5">
      <c r="A1278" s="341"/>
      <c r="B1278" s="341"/>
      <c r="C1278" s="341"/>
      <c r="D1278" s="336" t="s">
        <v>63</v>
      </c>
      <c r="E1278" s="337">
        <v>65</v>
      </c>
      <c r="F1278" s="338">
        <v>35145.235270000005</v>
      </c>
      <c r="G1278" s="339">
        <v>33113.97898</v>
      </c>
      <c r="H1278" s="339">
        <v>68259.214250000005</v>
      </c>
      <c r="I1278" s="339">
        <v>30979.416850000001</v>
      </c>
      <c r="J1278" s="339">
        <v>26242.2235</v>
      </c>
      <c r="K1278" s="339">
        <v>57221.640350000001</v>
      </c>
      <c r="L1278" s="339">
        <v>10655.713390000001</v>
      </c>
      <c r="M1278" s="339">
        <v>10068.130570000001</v>
      </c>
      <c r="N1278" s="339">
        <v>20723.843960000002</v>
      </c>
      <c r="O1278" s="339">
        <v>146204.69855999999</v>
      </c>
      <c r="P1278" s="339">
        <v>258224.20736</v>
      </c>
      <c r="Q1278" s="339">
        <v>20526.46329</v>
      </c>
      <c r="R1278" s="340">
        <v>278750.67064999999</v>
      </c>
    </row>
    <row r="1279" spans="1:18" s="315" customFormat="1" ht="13.5">
      <c r="A1279" s="341"/>
      <c r="B1279" s="341"/>
      <c r="C1279" s="341"/>
      <c r="D1279" s="341"/>
      <c r="E1279" s="342">
        <v>66</v>
      </c>
      <c r="F1279" s="343">
        <v>44522.370189999994</v>
      </c>
      <c r="G1279" s="344">
        <v>108522.2798</v>
      </c>
      <c r="H1279" s="344">
        <v>153044.64999000001</v>
      </c>
      <c r="I1279" s="344">
        <v>57012.523280000001</v>
      </c>
      <c r="J1279" s="344">
        <v>25922.308550000002</v>
      </c>
      <c r="K1279" s="344">
        <v>82934.831829999996</v>
      </c>
      <c r="L1279" s="344">
        <v>16480.84115</v>
      </c>
      <c r="M1279" s="344">
        <v>9967.0859099999998</v>
      </c>
      <c r="N1279" s="344">
        <v>26447.927059999998</v>
      </c>
      <c r="O1279" s="344">
        <v>262427.40888</v>
      </c>
      <c r="P1279" s="344">
        <v>166565.56852999999</v>
      </c>
      <c r="Q1279" s="344">
        <v>40672.267310000003</v>
      </c>
      <c r="R1279" s="345">
        <v>207237.83584000001</v>
      </c>
    </row>
    <row r="1280" spans="1:18" s="315" customFormat="1" ht="13.5">
      <c r="A1280" s="341"/>
      <c r="B1280" s="341"/>
      <c r="C1280" s="341"/>
      <c r="D1280" s="341"/>
      <c r="E1280" s="342">
        <v>67</v>
      </c>
      <c r="F1280" s="343">
        <v>18745.573620000003</v>
      </c>
      <c r="G1280" s="344">
        <v>24512.888800000001</v>
      </c>
      <c r="H1280" s="344">
        <v>43258.462420000003</v>
      </c>
      <c r="I1280" s="344">
        <v>23967.74265</v>
      </c>
      <c r="J1280" s="344">
        <v>17378.550859999999</v>
      </c>
      <c r="K1280" s="344">
        <v>41346.293509999996</v>
      </c>
      <c r="L1280" s="344">
        <v>13817.871710000001</v>
      </c>
      <c r="M1280" s="344">
        <v>11593.66999</v>
      </c>
      <c r="N1280" s="344">
        <v>25411.541699999998</v>
      </c>
      <c r="O1280" s="344">
        <v>110016.29763</v>
      </c>
      <c r="P1280" s="344">
        <v>90457.799319999991</v>
      </c>
      <c r="Q1280" s="344">
        <v>9639.1223699999991</v>
      </c>
      <c r="R1280" s="345">
        <v>100096.92169</v>
      </c>
    </row>
    <row r="1281" spans="1:18" s="315" customFormat="1" ht="13.5">
      <c r="A1281" s="341"/>
      <c r="B1281" s="341"/>
      <c r="C1281" s="341"/>
      <c r="D1281" s="341"/>
      <c r="E1281" s="342">
        <v>68</v>
      </c>
      <c r="F1281" s="343">
        <v>55333.544249999999</v>
      </c>
      <c r="G1281" s="344">
        <v>49244.000610000003</v>
      </c>
      <c r="H1281" s="344">
        <v>104577.54485999999</v>
      </c>
      <c r="I1281" s="344">
        <v>70753.687120000002</v>
      </c>
      <c r="J1281" s="344">
        <v>34802.484250000001</v>
      </c>
      <c r="K1281" s="344">
        <v>105556.17137000001</v>
      </c>
      <c r="L1281" s="344">
        <v>26257.155019999998</v>
      </c>
      <c r="M1281" s="344">
        <v>14550.70419</v>
      </c>
      <c r="N1281" s="344">
        <v>40807.859210000002</v>
      </c>
      <c r="O1281" s="344">
        <v>250941.57543999999</v>
      </c>
      <c r="P1281" s="344">
        <v>157403.21597999998</v>
      </c>
      <c r="Q1281" s="344">
        <v>12505.374380000001</v>
      </c>
      <c r="R1281" s="345">
        <v>169908.59036</v>
      </c>
    </row>
    <row r="1282" spans="1:18" s="315" customFormat="1" ht="13.5">
      <c r="A1282" s="341"/>
      <c r="B1282" s="341"/>
      <c r="C1282" s="341"/>
      <c r="D1282" s="341"/>
      <c r="E1282" s="342">
        <v>70</v>
      </c>
      <c r="F1282" s="343">
        <v>18035.862820000002</v>
      </c>
      <c r="G1282" s="344">
        <v>17426.819629999998</v>
      </c>
      <c r="H1282" s="344">
        <v>35462.68245</v>
      </c>
      <c r="I1282" s="344">
        <v>20719.022649999999</v>
      </c>
      <c r="J1282" s="344">
        <v>20928.200290000001</v>
      </c>
      <c r="K1282" s="344">
        <v>41647.22294</v>
      </c>
      <c r="L1282" s="344">
        <v>17346.70477</v>
      </c>
      <c r="M1282" s="344">
        <v>11592.176880000001</v>
      </c>
      <c r="N1282" s="344">
        <v>28938.881649999999</v>
      </c>
      <c r="O1282" s="344">
        <v>106048.78704000001</v>
      </c>
      <c r="P1282" s="344">
        <v>120474.4544</v>
      </c>
      <c r="Q1282" s="344">
        <v>8427.482759999999</v>
      </c>
      <c r="R1282" s="345">
        <v>128901.93716</v>
      </c>
    </row>
    <row r="1283" spans="1:18" s="315" customFormat="1" ht="13.5">
      <c r="A1283" s="341"/>
      <c r="B1283" s="341"/>
      <c r="C1283" s="341"/>
      <c r="D1283" s="341"/>
      <c r="E1283" s="342">
        <v>71</v>
      </c>
      <c r="F1283" s="343">
        <v>6769579.8060299996</v>
      </c>
      <c r="G1283" s="344">
        <v>4545061.7072900003</v>
      </c>
      <c r="H1283" s="344">
        <v>11314641.513319999</v>
      </c>
      <c r="I1283" s="344">
        <v>3222142.47627</v>
      </c>
      <c r="J1283" s="344">
        <v>2982833.1661199997</v>
      </c>
      <c r="K1283" s="344">
        <v>6204975.6423900006</v>
      </c>
      <c r="L1283" s="344">
        <v>8711007.3550199997</v>
      </c>
      <c r="M1283" s="344">
        <v>8466555.8717500009</v>
      </c>
      <c r="N1283" s="344">
        <v>17177563.226769999</v>
      </c>
      <c r="O1283" s="344">
        <v>34697180.382480003</v>
      </c>
      <c r="P1283" s="344">
        <v>19790742.492680002</v>
      </c>
      <c r="Q1283" s="344">
        <v>12412554.47082</v>
      </c>
      <c r="R1283" s="345">
        <v>32203296.963500001</v>
      </c>
    </row>
    <row r="1284" spans="1:18" s="315" customFormat="1" ht="13.5">
      <c r="A1284" s="341"/>
      <c r="B1284" s="341"/>
      <c r="C1284" s="341"/>
      <c r="D1284" s="341"/>
      <c r="E1284" s="342">
        <v>216</v>
      </c>
      <c r="F1284" s="343">
        <v>16696.238369999999</v>
      </c>
      <c r="G1284" s="344">
        <v>28592.840789999998</v>
      </c>
      <c r="H1284" s="344">
        <v>45289.079159999994</v>
      </c>
      <c r="I1284" s="344">
        <v>33915.990939999996</v>
      </c>
      <c r="J1284" s="344">
        <v>25134.059969999998</v>
      </c>
      <c r="K1284" s="344">
        <v>59050.050909999998</v>
      </c>
      <c r="L1284" s="344">
        <v>12091.078300000001</v>
      </c>
      <c r="M1284" s="344">
        <v>5840.8702999999996</v>
      </c>
      <c r="N1284" s="344">
        <v>17931.9486</v>
      </c>
      <c r="O1284" s="344">
        <v>122271.07867</v>
      </c>
      <c r="P1284" s="344">
        <v>155256.48568000001</v>
      </c>
      <c r="Q1284" s="344">
        <v>26836.613670000002</v>
      </c>
      <c r="R1284" s="345">
        <v>182093.09935</v>
      </c>
    </row>
    <row r="1285" spans="1:18" s="315" customFormat="1" ht="13.5">
      <c r="A1285" s="341"/>
      <c r="B1285" s="341"/>
      <c r="C1285" s="341"/>
      <c r="D1285" s="341"/>
      <c r="E1285" s="342">
        <v>220</v>
      </c>
      <c r="F1285" s="343">
        <v>11817.48712</v>
      </c>
      <c r="G1285" s="344">
        <v>19889.438549999999</v>
      </c>
      <c r="H1285" s="344">
        <v>31706.925670000001</v>
      </c>
      <c r="I1285" s="344">
        <v>17628.321050000002</v>
      </c>
      <c r="J1285" s="344">
        <v>14785.705609999999</v>
      </c>
      <c r="K1285" s="344">
        <v>32414.02666</v>
      </c>
      <c r="L1285" s="344">
        <v>7940.7942000000003</v>
      </c>
      <c r="M1285" s="344">
        <v>5878.04054</v>
      </c>
      <c r="N1285" s="344">
        <v>13818.83474</v>
      </c>
      <c r="O1285" s="344">
        <v>77939.787069999991</v>
      </c>
      <c r="P1285" s="344">
        <v>61693.426670000001</v>
      </c>
      <c r="Q1285" s="344">
        <v>11574.46155</v>
      </c>
      <c r="R1285" s="345">
        <v>73267.888219999993</v>
      </c>
    </row>
    <row r="1286" spans="1:18" s="315" customFormat="1" ht="13.5">
      <c r="A1286" s="341"/>
      <c r="B1286" s="341"/>
      <c r="C1286" s="341"/>
      <c r="D1286" s="341"/>
      <c r="E1286" s="342">
        <v>226</v>
      </c>
      <c r="F1286" s="343">
        <v>13695.880519999999</v>
      </c>
      <c r="G1286" s="344">
        <v>11440.928960000001</v>
      </c>
      <c r="H1286" s="344">
        <v>25136.80948</v>
      </c>
      <c r="I1286" s="344">
        <v>22732.700089999998</v>
      </c>
      <c r="J1286" s="344">
        <v>15882.296480000001</v>
      </c>
      <c r="K1286" s="344">
        <v>38614.996570000003</v>
      </c>
      <c r="L1286" s="344">
        <v>8628.9508999999998</v>
      </c>
      <c r="M1286" s="344">
        <v>8331.2896999999994</v>
      </c>
      <c r="N1286" s="344">
        <v>16960.240600000001</v>
      </c>
      <c r="O1286" s="344">
        <v>80712.046650000004</v>
      </c>
      <c r="P1286" s="344">
        <v>77622.711120000007</v>
      </c>
      <c r="Q1286" s="344">
        <v>7206.7414400000007</v>
      </c>
      <c r="R1286" s="345">
        <v>84829.452560000005</v>
      </c>
    </row>
    <row r="1287" spans="1:18" s="315" customFormat="1" ht="13.5">
      <c r="A1287" s="341"/>
      <c r="B1287" s="341"/>
      <c r="C1287" s="341"/>
      <c r="D1287" s="341"/>
      <c r="E1287" s="342">
        <v>241</v>
      </c>
      <c r="F1287" s="343">
        <v>12045.617460000001</v>
      </c>
      <c r="G1287" s="344">
        <v>19877.602190000001</v>
      </c>
      <c r="H1287" s="344">
        <v>31923.219649999999</v>
      </c>
      <c r="I1287" s="344">
        <v>29377.605350000002</v>
      </c>
      <c r="J1287" s="344">
        <v>22640.198280000001</v>
      </c>
      <c r="K1287" s="344">
        <v>52017.803630000002</v>
      </c>
      <c r="L1287" s="344">
        <v>9723.3356100000001</v>
      </c>
      <c r="M1287" s="344">
        <v>8433.2456899999997</v>
      </c>
      <c r="N1287" s="344">
        <v>18156.581300000002</v>
      </c>
      <c r="O1287" s="344">
        <v>102097.60458</v>
      </c>
      <c r="P1287" s="344">
        <v>141055.34758</v>
      </c>
      <c r="Q1287" s="344">
        <v>41734.476340000001</v>
      </c>
      <c r="R1287" s="345">
        <v>182789.82392</v>
      </c>
    </row>
    <row r="1288" spans="1:18" s="315" customFormat="1" ht="13.5">
      <c r="A1288" s="341"/>
      <c r="B1288" s="341"/>
      <c r="C1288" s="341"/>
      <c r="D1288" s="341"/>
      <c r="E1288" s="342">
        <v>247</v>
      </c>
      <c r="F1288" s="343">
        <v>226314.98838999998</v>
      </c>
      <c r="G1288" s="344">
        <v>219220.36541</v>
      </c>
      <c r="H1288" s="344">
        <v>445535.35380000004</v>
      </c>
      <c r="I1288" s="344">
        <v>35213.076289999997</v>
      </c>
      <c r="J1288" s="344">
        <v>34866.401789999996</v>
      </c>
      <c r="K1288" s="344">
        <v>70079.478080000001</v>
      </c>
      <c r="L1288" s="344">
        <v>18976.194769999998</v>
      </c>
      <c r="M1288" s="344">
        <v>23405.553260000001</v>
      </c>
      <c r="N1288" s="344">
        <v>42381.748030000002</v>
      </c>
      <c r="O1288" s="344">
        <v>557996.57990999997</v>
      </c>
      <c r="P1288" s="344">
        <v>409762.64343</v>
      </c>
      <c r="Q1288" s="344">
        <v>574491.96097999997</v>
      </c>
      <c r="R1288" s="345">
        <v>984254.60440999991</v>
      </c>
    </row>
    <row r="1289" spans="1:18" s="315" customFormat="1" ht="13.5">
      <c r="A1289" s="341"/>
      <c r="B1289" s="341"/>
      <c r="C1289" s="341"/>
      <c r="D1289" s="341"/>
      <c r="E1289" s="342">
        <v>251</v>
      </c>
      <c r="F1289" s="343">
        <v>26030.924350000001</v>
      </c>
      <c r="G1289" s="344">
        <v>27213.86434</v>
      </c>
      <c r="H1289" s="344">
        <v>53244.788690000001</v>
      </c>
      <c r="I1289" s="344">
        <v>52160.725009999995</v>
      </c>
      <c r="J1289" s="344">
        <v>44787.574700000005</v>
      </c>
      <c r="K1289" s="344">
        <v>96948.299709999992</v>
      </c>
      <c r="L1289" s="344">
        <v>41481.947399999997</v>
      </c>
      <c r="M1289" s="344">
        <v>51893.759709999998</v>
      </c>
      <c r="N1289" s="344">
        <v>93375.707110000003</v>
      </c>
      <c r="O1289" s="344">
        <v>243568.79551</v>
      </c>
      <c r="P1289" s="344">
        <v>172865.20146000001</v>
      </c>
      <c r="Q1289" s="344">
        <v>17359.078739999997</v>
      </c>
      <c r="R1289" s="345">
        <v>190224.28019999998</v>
      </c>
    </row>
    <row r="1290" spans="1:18" s="315" customFormat="1" ht="13.5">
      <c r="A1290" s="341"/>
      <c r="B1290" s="341"/>
      <c r="C1290" s="341"/>
      <c r="D1290" s="336" t="s">
        <v>64</v>
      </c>
      <c r="E1290" s="337">
        <v>107</v>
      </c>
      <c r="F1290" s="338">
        <v>16197.416650000001</v>
      </c>
      <c r="G1290" s="339">
        <v>13795.622460000001</v>
      </c>
      <c r="H1290" s="339">
        <v>29993.039109999998</v>
      </c>
      <c r="I1290" s="339">
        <v>45467.334780000005</v>
      </c>
      <c r="J1290" s="339">
        <v>15600.378919999999</v>
      </c>
      <c r="K1290" s="339">
        <v>61067.7137</v>
      </c>
      <c r="L1290" s="339">
        <v>19184.948510000002</v>
      </c>
      <c r="M1290" s="339">
        <v>6592.0869699999994</v>
      </c>
      <c r="N1290" s="339">
        <v>25777.035479999999</v>
      </c>
      <c r="O1290" s="339">
        <v>116837.78829000001</v>
      </c>
      <c r="P1290" s="339">
        <v>101605.37065000001</v>
      </c>
      <c r="Q1290" s="339">
        <v>10902.90158</v>
      </c>
      <c r="R1290" s="340">
        <v>112508.27223</v>
      </c>
    </row>
    <row r="1291" spans="1:18" s="315" customFormat="1" ht="13.5">
      <c r="A1291" s="341"/>
      <c r="B1291" s="341"/>
      <c r="C1291" s="341"/>
      <c r="D1291" s="341"/>
      <c r="E1291" s="342">
        <v>338</v>
      </c>
      <c r="F1291" s="343">
        <v>20514.812309999998</v>
      </c>
      <c r="G1291" s="344">
        <v>2579.8305399999999</v>
      </c>
      <c r="H1291" s="344">
        <v>23094.64285</v>
      </c>
      <c r="I1291" s="344">
        <v>50848.091059999999</v>
      </c>
      <c r="J1291" s="344">
        <v>13403.78076</v>
      </c>
      <c r="K1291" s="344">
        <v>64251.87182</v>
      </c>
      <c r="L1291" s="344">
        <v>21415.513890000002</v>
      </c>
      <c r="M1291" s="344">
        <v>6945.7851700000001</v>
      </c>
      <c r="N1291" s="344">
        <v>28361.299059999998</v>
      </c>
      <c r="O1291" s="344">
        <v>115707.81373000001</v>
      </c>
      <c r="P1291" s="344">
        <v>123273.31656000001</v>
      </c>
      <c r="Q1291" s="344">
        <v>18375.04506</v>
      </c>
      <c r="R1291" s="345">
        <v>141648.36162000001</v>
      </c>
    </row>
    <row r="1292" spans="1:18" s="315" customFormat="1" ht="13.5">
      <c r="A1292" s="341"/>
      <c r="B1292" s="341"/>
      <c r="C1292" s="341"/>
      <c r="D1292" s="341"/>
      <c r="E1292" s="342">
        <v>468</v>
      </c>
      <c r="F1292" s="343">
        <v>1106.3283200000001</v>
      </c>
      <c r="G1292" s="344">
        <v>95.29910000000001</v>
      </c>
      <c r="H1292" s="344">
        <v>1201.62742</v>
      </c>
      <c r="I1292" s="344">
        <v>40138.84491</v>
      </c>
      <c r="J1292" s="344">
        <v>7879.15733</v>
      </c>
      <c r="K1292" s="344">
        <v>48018.002240000002</v>
      </c>
      <c r="L1292" s="344">
        <v>6532.4892800000007</v>
      </c>
      <c r="M1292" s="344">
        <v>1150.64752</v>
      </c>
      <c r="N1292" s="344">
        <v>7683.1368000000002</v>
      </c>
      <c r="O1292" s="344">
        <v>56902.766459999999</v>
      </c>
      <c r="P1292" s="344">
        <v>28954.5304</v>
      </c>
      <c r="Q1292" s="344">
        <v>2694.27979</v>
      </c>
      <c r="R1292" s="345">
        <v>31648.81019</v>
      </c>
    </row>
    <row r="1293" spans="1:18" s="315" customFormat="1" ht="13.5">
      <c r="A1293" s="341"/>
      <c r="B1293" s="341"/>
      <c r="C1293" s="341"/>
      <c r="D1293" s="341"/>
      <c r="E1293" s="342">
        <v>278</v>
      </c>
      <c r="F1293" s="343">
        <v>21294.292870000001</v>
      </c>
      <c r="G1293" s="344">
        <v>1979.3244499999998</v>
      </c>
      <c r="H1293" s="344">
        <v>23273.617320000001</v>
      </c>
      <c r="I1293" s="344">
        <v>42874.589950000001</v>
      </c>
      <c r="J1293" s="344">
        <v>9657.68181</v>
      </c>
      <c r="K1293" s="344">
        <v>52532.271759999996</v>
      </c>
      <c r="L1293" s="344">
        <v>23579.392530000001</v>
      </c>
      <c r="M1293" s="344">
        <v>6811.3753499999993</v>
      </c>
      <c r="N1293" s="344">
        <v>30390.767879999999</v>
      </c>
      <c r="O1293" s="344">
        <v>106196.65695999999</v>
      </c>
      <c r="P1293" s="344">
        <v>71930.655530000004</v>
      </c>
      <c r="Q1293" s="344">
        <v>7953.3494800000008</v>
      </c>
      <c r="R1293" s="345">
        <v>79884.005010000008</v>
      </c>
    </row>
    <row r="1294" spans="1:18" s="315" customFormat="1" ht="13.5">
      <c r="A1294" s="341"/>
      <c r="B1294" s="341"/>
      <c r="C1294" s="341"/>
      <c r="D1294" s="341"/>
      <c r="E1294" s="342">
        <v>293</v>
      </c>
      <c r="F1294" s="343">
        <v>14684.739710000002</v>
      </c>
      <c r="G1294" s="344">
        <v>5603.8728799999999</v>
      </c>
      <c r="H1294" s="344">
        <v>20288.612590000001</v>
      </c>
      <c r="I1294" s="344">
        <v>34105.031149999995</v>
      </c>
      <c r="J1294" s="344">
        <v>8870.0392899999988</v>
      </c>
      <c r="K1294" s="344">
        <v>42975.070439999996</v>
      </c>
      <c r="L1294" s="344">
        <v>18349.454890000001</v>
      </c>
      <c r="M1294" s="344">
        <v>2786.59121</v>
      </c>
      <c r="N1294" s="344">
        <v>21136.046100000003</v>
      </c>
      <c r="O1294" s="344">
        <v>84399.729129999992</v>
      </c>
      <c r="P1294" s="344">
        <v>79175.18862999999</v>
      </c>
      <c r="Q1294" s="344">
        <v>7467.5989200000004</v>
      </c>
      <c r="R1294" s="345">
        <v>86642.787549999994</v>
      </c>
    </row>
    <row r="1295" spans="1:18" s="315" customFormat="1" ht="13.5">
      <c r="A1295" s="341"/>
      <c r="B1295" s="341"/>
      <c r="C1295" s="341"/>
      <c r="D1295" s="341"/>
      <c r="E1295" s="342">
        <v>339</v>
      </c>
      <c r="F1295" s="343">
        <v>4748.7341200000001</v>
      </c>
      <c r="G1295" s="344">
        <v>740.24662000000001</v>
      </c>
      <c r="H1295" s="344">
        <v>5488.98074</v>
      </c>
      <c r="I1295" s="344">
        <v>35646.446550000001</v>
      </c>
      <c r="J1295" s="344">
        <v>6096.9728800000003</v>
      </c>
      <c r="K1295" s="344">
        <v>41743.419430000002</v>
      </c>
      <c r="L1295" s="344">
        <v>15385.42949</v>
      </c>
      <c r="M1295" s="344">
        <v>1703.2516000000001</v>
      </c>
      <c r="N1295" s="344">
        <v>17088.681089999998</v>
      </c>
      <c r="O1295" s="344">
        <v>64321.081259999999</v>
      </c>
      <c r="P1295" s="344">
        <v>57708.687590000001</v>
      </c>
      <c r="Q1295" s="344">
        <v>2001.3725900000002</v>
      </c>
      <c r="R1295" s="345">
        <v>59710.06018</v>
      </c>
    </row>
    <row r="1296" spans="1:18" s="315" customFormat="1" ht="13.5">
      <c r="A1296" s="341"/>
      <c r="B1296" s="341"/>
      <c r="C1296" s="341"/>
      <c r="D1296" s="341"/>
      <c r="E1296" s="342">
        <v>386</v>
      </c>
      <c r="F1296" s="343">
        <v>8352.6407799999997</v>
      </c>
      <c r="G1296" s="344">
        <v>2357.3904500000003</v>
      </c>
      <c r="H1296" s="344">
        <v>10710.031230000001</v>
      </c>
      <c r="I1296" s="344">
        <v>48622.044600000001</v>
      </c>
      <c r="J1296" s="344">
        <v>9741.822189999999</v>
      </c>
      <c r="K1296" s="344">
        <v>58363.86679</v>
      </c>
      <c r="L1296" s="344">
        <v>20674.2107</v>
      </c>
      <c r="M1296" s="344">
        <v>4342.1865299999999</v>
      </c>
      <c r="N1296" s="344">
        <v>25016.397229999999</v>
      </c>
      <c r="O1296" s="344">
        <v>94090.295249999996</v>
      </c>
      <c r="P1296" s="344">
        <v>87444.801170000006</v>
      </c>
      <c r="Q1296" s="344">
        <v>1698.11752</v>
      </c>
      <c r="R1296" s="345">
        <v>89142.918689999991</v>
      </c>
    </row>
    <row r="1297" spans="1:18" s="315" customFormat="1" ht="13.5">
      <c r="A1297" s="341"/>
      <c r="B1297" s="341"/>
      <c r="C1297" s="341"/>
      <c r="D1297" s="336" t="s">
        <v>84</v>
      </c>
      <c r="E1297" s="337">
        <v>103</v>
      </c>
      <c r="F1297" s="338">
        <v>11997.89869</v>
      </c>
      <c r="G1297" s="339">
        <v>5778.43451</v>
      </c>
      <c r="H1297" s="339">
        <v>17776.333200000001</v>
      </c>
      <c r="I1297" s="339">
        <v>56630.056280000004</v>
      </c>
      <c r="J1297" s="339">
        <v>7491.6368000000002</v>
      </c>
      <c r="K1297" s="339">
        <v>64121.693079999997</v>
      </c>
      <c r="L1297" s="339">
        <v>22582.832859999999</v>
      </c>
      <c r="M1297" s="339">
        <v>6029.1835499999997</v>
      </c>
      <c r="N1297" s="339">
        <v>28612.01641</v>
      </c>
      <c r="O1297" s="339">
        <v>110510.04269</v>
      </c>
      <c r="P1297" s="339">
        <v>127840.34031</v>
      </c>
      <c r="Q1297" s="339">
        <v>4770.5649800000001</v>
      </c>
      <c r="R1297" s="340">
        <v>132610.90529</v>
      </c>
    </row>
    <row r="1298" spans="1:18" s="315" customFormat="1" ht="13.5">
      <c r="A1298" s="341"/>
      <c r="B1298" s="341"/>
      <c r="C1298" s="341"/>
      <c r="D1298" s="341"/>
      <c r="E1298" s="342">
        <v>337</v>
      </c>
      <c r="F1298" s="343">
        <v>18355.751800000002</v>
      </c>
      <c r="G1298" s="344">
        <v>5231.7272699999994</v>
      </c>
      <c r="H1298" s="344">
        <v>23587.479070000001</v>
      </c>
      <c r="I1298" s="344">
        <v>38602.743729999995</v>
      </c>
      <c r="J1298" s="344">
        <v>11197.99071</v>
      </c>
      <c r="K1298" s="344">
        <v>49800.73444</v>
      </c>
      <c r="L1298" s="344">
        <v>19117.033940000001</v>
      </c>
      <c r="M1298" s="344">
        <v>3834.0948699999999</v>
      </c>
      <c r="N1298" s="344">
        <v>22951.128809999998</v>
      </c>
      <c r="O1298" s="344">
        <v>96339.342319999996</v>
      </c>
      <c r="P1298" s="344">
        <v>89786.258430000002</v>
      </c>
      <c r="Q1298" s="344">
        <v>9325.2918100000006</v>
      </c>
      <c r="R1298" s="345">
        <v>99111.550239999997</v>
      </c>
    </row>
    <row r="1299" spans="1:18" s="315" customFormat="1" ht="13.5">
      <c r="A1299" s="341"/>
      <c r="B1299" s="341"/>
      <c r="C1299" s="341"/>
      <c r="D1299" s="341"/>
      <c r="E1299" s="342">
        <v>395</v>
      </c>
      <c r="F1299" s="343">
        <v>7448.5639700000002</v>
      </c>
      <c r="G1299" s="344">
        <v>1058.0941799999998</v>
      </c>
      <c r="H1299" s="344">
        <v>8506.6581500000011</v>
      </c>
      <c r="I1299" s="344">
        <v>44118.81323</v>
      </c>
      <c r="J1299" s="344">
        <v>14548.724819999999</v>
      </c>
      <c r="K1299" s="344">
        <v>58667.538049999996</v>
      </c>
      <c r="L1299" s="344">
        <v>16826.245309999998</v>
      </c>
      <c r="M1299" s="344">
        <v>5952.8688000000002</v>
      </c>
      <c r="N1299" s="344">
        <v>22779.114109999999</v>
      </c>
      <c r="O1299" s="344">
        <v>89953.310310000001</v>
      </c>
      <c r="P1299" s="344">
        <v>134470.27530000001</v>
      </c>
      <c r="Q1299" s="344">
        <v>4570.48171</v>
      </c>
      <c r="R1299" s="345">
        <v>139040.75701</v>
      </c>
    </row>
    <row r="1300" spans="1:18" s="315" customFormat="1" ht="13.5">
      <c r="A1300" s="341"/>
      <c r="B1300" s="341"/>
      <c r="C1300" s="341"/>
      <c r="D1300" s="341"/>
      <c r="E1300" s="342">
        <v>302</v>
      </c>
      <c r="F1300" s="343">
        <v>7961.5449100000005</v>
      </c>
      <c r="G1300" s="344">
        <v>2180.4773100000002</v>
      </c>
      <c r="H1300" s="344">
        <v>10142.022220000001</v>
      </c>
      <c r="I1300" s="344">
        <v>34786.184630000003</v>
      </c>
      <c r="J1300" s="344">
        <v>9598.9362300000012</v>
      </c>
      <c r="K1300" s="344">
        <v>44385.120860000003</v>
      </c>
      <c r="L1300" s="344">
        <v>15233.94052</v>
      </c>
      <c r="M1300" s="344">
        <v>3998.0110099999997</v>
      </c>
      <c r="N1300" s="344">
        <v>19231.951530000002</v>
      </c>
      <c r="O1300" s="344">
        <v>73759.09461</v>
      </c>
      <c r="P1300" s="344">
        <v>51652.577189999996</v>
      </c>
      <c r="Q1300" s="344">
        <v>1205.0414099999998</v>
      </c>
      <c r="R1300" s="345">
        <v>52857.618600000002</v>
      </c>
    </row>
    <row r="1301" spans="1:18" s="315" customFormat="1" ht="13.5">
      <c r="A1301" s="341"/>
      <c r="B1301" s="341"/>
      <c r="C1301" s="341"/>
      <c r="D1301" s="336" t="s">
        <v>276</v>
      </c>
      <c r="E1301" s="337">
        <v>84</v>
      </c>
      <c r="F1301" s="338">
        <v>23128.885039999997</v>
      </c>
      <c r="G1301" s="339">
        <v>5361.9594000000006</v>
      </c>
      <c r="H1301" s="339">
        <v>28490.844440000001</v>
      </c>
      <c r="I1301" s="339">
        <v>53887.678799999994</v>
      </c>
      <c r="J1301" s="339">
        <v>18306.030940000001</v>
      </c>
      <c r="K1301" s="339">
        <v>72193.709739999991</v>
      </c>
      <c r="L1301" s="339">
        <v>17828.25834</v>
      </c>
      <c r="M1301" s="339">
        <v>5678.0595999999996</v>
      </c>
      <c r="N1301" s="339">
        <v>23506.317940000001</v>
      </c>
      <c r="O1301" s="339">
        <v>124190.87212</v>
      </c>
      <c r="P1301" s="339">
        <v>103558.10984999999</v>
      </c>
      <c r="Q1301" s="339">
        <v>11731.49778</v>
      </c>
      <c r="R1301" s="340">
        <v>115289.60763</v>
      </c>
    </row>
    <row r="1302" spans="1:18" s="315" customFormat="1" ht="13.5">
      <c r="A1302" s="341"/>
      <c r="B1302" s="341"/>
      <c r="C1302" s="341"/>
      <c r="D1302" s="341"/>
      <c r="E1302" s="342">
        <v>91</v>
      </c>
      <c r="F1302" s="343">
        <v>14498.869130000001</v>
      </c>
      <c r="G1302" s="344">
        <v>4545.4438499999997</v>
      </c>
      <c r="H1302" s="344">
        <v>19044.312979999999</v>
      </c>
      <c r="I1302" s="344">
        <v>39784.644979999997</v>
      </c>
      <c r="J1302" s="344">
        <v>9451.82431</v>
      </c>
      <c r="K1302" s="344">
        <v>49236.469290000001</v>
      </c>
      <c r="L1302" s="344">
        <v>29707.683820000002</v>
      </c>
      <c r="M1302" s="344">
        <v>12966.50373</v>
      </c>
      <c r="N1302" s="344">
        <v>42674.187549999995</v>
      </c>
      <c r="O1302" s="344">
        <v>110954.96982</v>
      </c>
      <c r="P1302" s="344">
        <v>72623.544709999987</v>
      </c>
      <c r="Q1302" s="344">
        <v>4010.0660099999996</v>
      </c>
      <c r="R1302" s="345">
        <v>76633.610719999997</v>
      </c>
    </row>
    <row r="1303" spans="1:18" s="315" customFormat="1" ht="13.5">
      <c r="A1303" s="341"/>
      <c r="B1303" s="341"/>
      <c r="C1303" s="341"/>
      <c r="D1303" s="341"/>
      <c r="E1303" s="342">
        <v>208</v>
      </c>
      <c r="F1303" s="343">
        <v>7244.2347</v>
      </c>
      <c r="G1303" s="344">
        <v>2372.6119600000002</v>
      </c>
      <c r="H1303" s="344">
        <v>9616.8466599999992</v>
      </c>
      <c r="I1303" s="344">
        <v>18283.127359999999</v>
      </c>
      <c r="J1303" s="344">
        <v>13016.10707</v>
      </c>
      <c r="K1303" s="344">
        <v>31299.23443</v>
      </c>
      <c r="L1303" s="344">
        <v>11839.225189999999</v>
      </c>
      <c r="M1303" s="344">
        <v>4643.2803300000005</v>
      </c>
      <c r="N1303" s="344">
        <v>16482.505519999999</v>
      </c>
      <c r="O1303" s="344">
        <v>57398.586609999998</v>
      </c>
      <c r="P1303" s="344">
        <v>159641.50450000001</v>
      </c>
      <c r="Q1303" s="344">
        <v>17526.988960000002</v>
      </c>
      <c r="R1303" s="345">
        <v>177168.49346</v>
      </c>
    </row>
    <row r="1304" spans="1:18" s="315" customFormat="1" ht="13.5">
      <c r="A1304" s="341"/>
      <c r="B1304" s="341"/>
      <c r="C1304" s="341"/>
      <c r="D1304" s="341"/>
      <c r="E1304" s="342">
        <v>280</v>
      </c>
      <c r="F1304" s="343">
        <v>5082.5648799999999</v>
      </c>
      <c r="G1304" s="344">
        <v>1237.30619</v>
      </c>
      <c r="H1304" s="344">
        <v>6319.8710700000001</v>
      </c>
      <c r="I1304" s="344">
        <v>22582.869449999998</v>
      </c>
      <c r="J1304" s="344">
        <v>5527.4127199999994</v>
      </c>
      <c r="K1304" s="344">
        <v>28110.282170000002</v>
      </c>
      <c r="L1304" s="344">
        <v>10167.841210000001</v>
      </c>
      <c r="M1304" s="344">
        <v>2505.7569100000001</v>
      </c>
      <c r="N1304" s="344">
        <v>12673.598119999999</v>
      </c>
      <c r="O1304" s="344">
        <v>47103.751360000002</v>
      </c>
      <c r="P1304" s="344">
        <v>41166.101210000001</v>
      </c>
      <c r="Q1304" s="344">
        <v>1147.32709</v>
      </c>
      <c r="R1304" s="345">
        <v>42313.4283</v>
      </c>
    </row>
    <row r="1305" spans="1:18" s="315" customFormat="1" ht="13.5">
      <c r="A1305" s="341"/>
      <c r="B1305" s="341"/>
      <c r="C1305" s="341"/>
      <c r="D1305" s="341"/>
      <c r="E1305" s="342">
        <v>360</v>
      </c>
      <c r="F1305" s="343">
        <v>4762.4430300000004</v>
      </c>
      <c r="G1305" s="344">
        <v>2725.1762999999996</v>
      </c>
      <c r="H1305" s="344">
        <v>7487.6193300000004</v>
      </c>
      <c r="I1305" s="344">
        <v>20017.817329999998</v>
      </c>
      <c r="J1305" s="344">
        <v>5836.5973800000002</v>
      </c>
      <c r="K1305" s="344">
        <v>25854.414710000001</v>
      </c>
      <c r="L1305" s="344">
        <v>6719.0282999999999</v>
      </c>
      <c r="M1305" s="344">
        <v>2723.8873599999997</v>
      </c>
      <c r="N1305" s="344">
        <v>9442.9156600000006</v>
      </c>
      <c r="O1305" s="344">
        <v>42784.949700000005</v>
      </c>
      <c r="P1305" s="344">
        <v>60797.43002</v>
      </c>
      <c r="Q1305" s="344">
        <v>5304.5652599999994</v>
      </c>
      <c r="R1305" s="345">
        <v>66101.995280000003</v>
      </c>
    </row>
    <row r="1306" spans="1:18" s="315" customFormat="1" ht="13.5">
      <c r="A1306" s="341"/>
      <c r="B1306" s="341"/>
      <c r="C1306" s="341"/>
      <c r="D1306" s="336" t="s">
        <v>68</v>
      </c>
      <c r="E1306" s="337">
        <v>73</v>
      </c>
      <c r="F1306" s="338">
        <v>11103.206779999999</v>
      </c>
      <c r="G1306" s="339">
        <v>4858.4293299999999</v>
      </c>
      <c r="H1306" s="339">
        <v>15961.636109999999</v>
      </c>
      <c r="I1306" s="339">
        <v>30108.22493</v>
      </c>
      <c r="J1306" s="339">
        <v>13982.698560000001</v>
      </c>
      <c r="K1306" s="339">
        <v>44090.923490000001</v>
      </c>
      <c r="L1306" s="339">
        <v>13956.207839999999</v>
      </c>
      <c r="M1306" s="339">
        <v>6258.9892300000001</v>
      </c>
      <c r="N1306" s="339">
        <v>20215.197070000002</v>
      </c>
      <c r="O1306" s="339">
        <v>80267.756670000002</v>
      </c>
      <c r="P1306" s="339">
        <v>90924.854170000006</v>
      </c>
      <c r="Q1306" s="339">
        <v>2752.2362899999998</v>
      </c>
      <c r="R1306" s="340">
        <v>93677.090459999992</v>
      </c>
    </row>
    <row r="1307" spans="1:18" s="315" customFormat="1" ht="13.5">
      <c r="A1307" s="341"/>
      <c r="B1307" s="341"/>
      <c r="C1307" s="341"/>
      <c r="D1307" s="341"/>
      <c r="E1307" s="342">
        <v>76</v>
      </c>
      <c r="F1307" s="343">
        <v>14893.84417</v>
      </c>
      <c r="G1307" s="344">
        <v>10511.401310000001</v>
      </c>
      <c r="H1307" s="344">
        <v>25405.245480000001</v>
      </c>
      <c r="I1307" s="344">
        <v>60529.104610000002</v>
      </c>
      <c r="J1307" s="344">
        <v>29305.90913</v>
      </c>
      <c r="K1307" s="344">
        <v>89835.013739999995</v>
      </c>
      <c r="L1307" s="344">
        <v>36675.661719999996</v>
      </c>
      <c r="M1307" s="344">
        <v>25086.385850000002</v>
      </c>
      <c r="N1307" s="344">
        <v>61762.047570000002</v>
      </c>
      <c r="O1307" s="344">
        <v>177002.30679</v>
      </c>
      <c r="P1307" s="344">
        <v>125694.43861</v>
      </c>
      <c r="Q1307" s="344">
        <v>13007.043</v>
      </c>
      <c r="R1307" s="345">
        <v>138701.48161000002</v>
      </c>
    </row>
    <row r="1308" spans="1:18" s="315" customFormat="1" ht="13.5">
      <c r="A1308" s="341"/>
      <c r="B1308" s="341"/>
      <c r="C1308" s="341"/>
      <c r="D1308" s="341"/>
      <c r="E1308" s="342">
        <v>75</v>
      </c>
      <c r="F1308" s="343">
        <v>8196.6078200000011</v>
      </c>
      <c r="G1308" s="344">
        <v>5554.95424</v>
      </c>
      <c r="H1308" s="344">
        <v>13751.56206</v>
      </c>
      <c r="I1308" s="344">
        <v>31060.996039999998</v>
      </c>
      <c r="J1308" s="344">
        <v>13400.816269999999</v>
      </c>
      <c r="K1308" s="344">
        <v>44461.812310000001</v>
      </c>
      <c r="L1308" s="344">
        <v>16516.237779999999</v>
      </c>
      <c r="M1308" s="344">
        <v>7570.5147900000002</v>
      </c>
      <c r="N1308" s="344">
        <v>24086.752570000001</v>
      </c>
      <c r="O1308" s="344">
        <v>82300.126940000002</v>
      </c>
      <c r="P1308" s="344">
        <v>85871.36712000001</v>
      </c>
      <c r="Q1308" s="344">
        <v>4013.58952</v>
      </c>
      <c r="R1308" s="345">
        <v>89884.956640000004</v>
      </c>
    </row>
    <row r="1309" spans="1:18" s="315" customFormat="1" ht="13.5">
      <c r="A1309" s="341"/>
      <c r="B1309" s="341"/>
      <c r="C1309" s="341"/>
      <c r="D1309" s="341"/>
      <c r="E1309" s="342">
        <v>212</v>
      </c>
      <c r="F1309" s="343">
        <v>6299.0910700000004</v>
      </c>
      <c r="G1309" s="344">
        <v>670.42243000000008</v>
      </c>
      <c r="H1309" s="344">
        <v>6969.5135</v>
      </c>
      <c r="I1309" s="344">
        <v>39429.406069999997</v>
      </c>
      <c r="J1309" s="344">
        <v>12125.0113</v>
      </c>
      <c r="K1309" s="344">
        <v>51554.417369999996</v>
      </c>
      <c r="L1309" s="344">
        <v>15426.041439999999</v>
      </c>
      <c r="M1309" s="344">
        <v>12071.9233</v>
      </c>
      <c r="N1309" s="344">
        <v>27497.964739999999</v>
      </c>
      <c r="O1309" s="344">
        <v>86021.895609999992</v>
      </c>
      <c r="P1309" s="344">
        <v>101464.65629000001</v>
      </c>
      <c r="Q1309" s="344">
        <v>4831.3321999999998</v>
      </c>
      <c r="R1309" s="345">
        <v>106295.98848999999</v>
      </c>
    </row>
    <row r="1310" spans="1:18" s="315" customFormat="1" ht="13.5">
      <c r="A1310" s="341"/>
      <c r="B1310" s="341"/>
      <c r="C1310" s="341"/>
      <c r="D1310" s="341"/>
      <c r="E1310" s="342">
        <v>248</v>
      </c>
      <c r="F1310" s="343">
        <v>9792.48956</v>
      </c>
      <c r="G1310" s="344">
        <v>8276.2184799999995</v>
      </c>
      <c r="H1310" s="344">
        <v>18068.708039999998</v>
      </c>
      <c r="I1310" s="344">
        <v>37312.862789999999</v>
      </c>
      <c r="J1310" s="344">
        <v>12139.09676</v>
      </c>
      <c r="K1310" s="344">
        <v>49451.95955</v>
      </c>
      <c r="L1310" s="344">
        <v>24646.731339999998</v>
      </c>
      <c r="M1310" s="344">
        <v>8837.4975699999995</v>
      </c>
      <c r="N1310" s="344">
        <v>33484.228909999998</v>
      </c>
      <c r="O1310" s="344">
        <v>101004.8965</v>
      </c>
      <c r="P1310" s="344">
        <v>66261.708029999994</v>
      </c>
      <c r="Q1310" s="344">
        <v>4328.3427899999997</v>
      </c>
      <c r="R1310" s="345">
        <v>70590.050819999989</v>
      </c>
    </row>
    <row r="1311" spans="1:18" s="315" customFormat="1" ht="13.5">
      <c r="A1311" s="341"/>
      <c r="B1311" s="341"/>
      <c r="C1311" s="341"/>
      <c r="D1311" s="341"/>
      <c r="E1311" s="342">
        <v>459</v>
      </c>
      <c r="F1311" s="343">
        <v>5707.3384000000005</v>
      </c>
      <c r="G1311" s="344">
        <v>1855.7541699999999</v>
      </c>
      <c r="H1311" s="344">
        <v>7563.0925700000007</v>
      </c>
      <c r="I1311" s="344">
        <v>19574.363280000001</v>
      </c>
      <c r="J1311" s="344">
        <v>14179.63708</v>
      </c>
      <c r="K1311" s="344">
        <v>33754.000359999998</v>
      </c>
      <c r="L1311" s="344">
        <v>12378.629300000001</v>
      </c>
      <c r="M1311" s="344">
        <v>7696.3472899999997</v>
      </c>
      <c r="N1311" s="344">
        <v>20074.976589999998</v>
      </c>
      <c r="O1311" s="344">
        <v>61392.069520000005</v>
      </c>
      <c r="P1311" s="344">
        <v>99843.462489999991</v>
      </c>
      <c r="Q1311" s="344">
        <v>8769.9115000000002</v>
      </c>
      <c r="R1311" s="345">
        <v>108613.37398999999</v>
      </c>
    </row>
    <row r="1312" spans="1:18" s="315" customFormat="1" ht="13.5">
      <c r="A1312" s="341"/>
      <c r="B1312" s="341"/>
      <c r="C1312" s="341"/>
      <c r="D1312" s="341"/>
      <c r="E1312" s="342">
        <v>306</v>
      </c>
      <c r="F1312" s="343">
        <v>657.99022000000002</v>
      </c>
      <c r="G1312" s="344">
        <v>0.68870000000000009</v>
      </c>
      <c r="H1312" s="344">
        <v>658.67892000000006</v>
      </c>
      <c r="I1312" s="344">
        <v>3696.59611</v>
      </c>
      <c r="J1312" s="344">
        <v>1278.50801</v>
      </c>
      <c r="K1312" s="344">
        <v>4975.10412</v>
      </c>
      <c r="L1312" s="344">
        <v>234.53719000000001</v>
      </c>
      <c r="M1312" s="344">
        <v>224.21126999999998</v>
      </c>
      <c r="N1312" s="344">
        <v>458.74846000000002</v>
      </c>
      <c r="O1312" s="344">
        <v>6092.5315000000001</v>
      </c>
      <c r="P1312" s="344">
        <v>2286.7276099999999</v>
      </c>
      <c r="Q1312" s="344">
        <v>217.30245000000002</v>
      </c>
      <c r="R1312" s="345">
        <v>2504.03006</v>
      </c>
    </row>
    <row r="1313" spans="1:18" s="315" customFormat="1" ht="13.5">
      <c r="A1313" s="341"/>
      <c r="B1313" s="341"/>
      <c r="C1313" s="341"/>
      <c r="D1313" s="341"/>
      <c r="E1313" s="342">
        <v>454</v>
      </c>
      <c r="F1313" s="343">
        <v>11875.47423</v>
      </c>
      <c r="G1313" s="344">
        <v>3978.4283399999999</v>
      </c>
      <c r="H1313" s="344">
        <v>15853.90257</v>
      </c>
      <c r="I1313" s="344">
        <v>21856.675019999999</v>
      </c>
      <c r="J1313" s="344">
        <v>11007.931710000001</v>
      </c>
      <c r="K1313" s="344">
        <v>32864.60673</v>
      </c>
      <c r="L1313" s="344">
        <v>8518.7161400000005</v>
      </c>
      <c r="M1313" s="344">
        <v>5367.8423899999998</v>
      </c>
      <c r="N1313" s="344">
        <v>13886.558529999998</v>
      </c>
      <c r="O1313" s="344">
        <v>62605.06783</v>
      </c>
      <c r="P1313" s="344">
        <v>53145.166420000001</v>
      </c>
      <c r="Q1313" s="344">
        <v>2973.4019700000003</v>
      </c>
      <c r="R1313" s="345">
        <v>56118.56839</v>
      </c>
    </row>
    <row r="1314" spans="1:18" s="315" customFormat="1" ht="13.5">
      <c r="A1314" s="341"/>
      <c r="B1314" s="341"/>
      <c r="C1314" s="341"/>
      <c r="D1314" s="341"/>
      <c r="E1314" s="342">
        <v>319</v>
      </c>
      <c r="F1314" s="343">
        <v>13106.723880000001</v>
      </c>
      <c r="G1314" s="344">
        <v>14010.46019</v>
      </c>
      <c r="H1314" s="344">
        <v>27117.184069999999</v>
      </c>
      <c r="I1314" s="344">
        <v>38960.749929999998</v>
      </c>
      <c r="J1314" s="344">
        <v>23513.257679999999</v>
      </c>
      <c r="K1314" s="344">
        <v>62474.007610000001</v>
      </c>
      <c r="L1314" s="344">
        <v>28814.40007</v>
      </c>
      <c r="M1314" s="344">
        <v>11406.276119999999</v>
      </c>
      <c r="N1314" s="344">
        <v>40220.676189999998</v>
      </c>
      <c r="O1314" s="344">
        <v>129811.86787</v>
      </c>
      <c r="P1314" s="344">
        <v>217226.96377</v>
      </c>
      <c r="Q1314" s="344">
        <v>22409.63838</v>
      </c>
      <c r="R1314" s="345">
        <v>239636.60214999999</v>
      </c>
    </row>
    <row r="1315" spans="1:18" s="315" customFormat="1" ht="13.5">
      <c r="A1315" s="341"/>
      <c r="B1315" s="341"/>
      <c r="C1315" s="341"/>
      <c r="D1315" s="336" t="s">
        <v>83</v>
      </c>
      <c r="E1315" s="337">
        <v>31</v>
      </c>
      <c r="F1315" s="338">
        <v>37080.656310000006</v>
      </c>
      <c r="G1315" s="339">
        <v>25255.281139999999</v>
      </c>
      <c r="H1315" s="339">
        <v>62335.937450000005</v>
      </c>
      <c r="I1315" s="339">
        <v>94569.965150000004</v>
      </c>
      <c r="J1315" s="339">
        <v>28544.471519999999</v>
      </c>
      <c r="K1315" s="339">
        <v>123114.43667</v>
      </c>
      <c r="L1315" s="339">
        <v>35791.822409999993</v>
      </c>
      <c r="M1315" s="339">
        <v>22888.624760000002</v>
      </c>
      <c r="N1315" s="339">
        <v>58680.447169999999</v>
      </c>
      <c r="O1315" s="339">
        <v>244130.82128999999</v>
      </c>
      <c r="P1315" s="339">
        <v>157047.54352000001</v>
      </c>
      <c r="Q1315" s="339">
        <v>17206.848730000002</v>
      </c>
      <c r="R1315" s="340">
        <v>174254.39225</v>
      </c>
    </row>
    <row r="1316" spans="1:18" s="315" customFormat="1" ht="13.5">
      <c r="A1316" s="341"/>
      <c r="B1316" s="341"/>
      <c r="C1316" s="341"/>
      <c r="D1316" s="341"/>
      <c r="E1316" s="342">
        <v>282</v>
      </c>
      <c r="F1316" s="343">
        <v>16790.179550000001</v>
      </c>
      <c r="G1316" s="344">
        <v>4576.9297000000006</v>
      </c>
      <c r="H1316" s="344">
        <v>21367.109250000001</v>
      </c>
      <c r="I1316" s="344">
        <v>25587.434269999998</v>
      </c>
      <c r="J1316" s="344">
        <v>6526.9722000000002</v>
      </c>
      <c r="K1316" s="344">
        <v>32114.406469999998</v>
      </c>
      <c r="L1316" s="344">
        <v>9395.4278300000005</v>
      </c>
      <c r="M1316" s="344">
        <v>2447.1316400000001</v>
      </c>
      <c r="N1316" s="344">
        <v>11842.55947</v>
      </c>
      <c r="O1316" s="344">
        <v>65324.075189999996</v>
      </c>
      <c r="P1316" s="344">
        <v>79731.140019999992</v>
      </c>
      <c r="Q1316" s="344">
        <v>8724.6510199999993</v>
      </c>
      <c r="R1316" s="345">
        <v>88455.791040000011</v>
      </c>
    </row>
    <row r="1317" spans="1:18" s="315" customFormat="1" ht="13.5">
      <c r="A1317" s="341"/>
      <c r="B1317" s="341"/>
      <c r="C1317" s="341"/>
      <c r="D1317" s="341"/>
      <c r="E1317" s="342">
        <v>412</v>
      </c>
      <c r="F1317" s="343">
        <v>21035.650369999999</v>
      </c>
      <c r="G1317" s="344">
        <v>5582.6846999999998</v>
      </c>
      <c r="H1317" s="344">
        <v>26618.335070000001</v>
      </c>
      <c r="I1317" s="344">
        <v>51561.234640000002</v>
      </c>
      <c r="J1317" s="344">
        <v>9075.7856699999993</v>
      </c>
      <c r="K1317" s="344">
        <v>60637.02031</v>
      </c>
      <c r="L1317" s="344">
        <v>18038.776670000003</v>
      </c>
      <c r="M1317" s="344">
        <v>5826.7401399999999</v>
      </c>
      <c r="N1317" s="344">
        <v>23865.516809999997</v>
      </c>
      <c r="O1317" s="344">
        <v>111120.87218999999</v>
      </c>
      <c r="P1317" s="344">
        <v>91843.90909999999</v>
      </c>
      <c r="Q1317" s="344">
        <v>2291.5438300000001</v>
      </c>
      <c r="R1317" s="345">
        <v>94135.452930000014</v>
      </c>
    </row>
    <row r="1318" spans="1:18" s="315" customFormat="1" ht="13.5">
      <c r="A1318" s="341"/>
      <c r="B1318" s="341"/>
      <c r="C1318" s="341"/>
      <c r="D1318" s="336" t="s">
        <v>69</v>
      </c>
      <c r="E1318" s="337">
        <v>77</v>
      </c>
      <c r="F1318" s="338">
        <v>24118.429030000003</v>
      </c>
      <c r="G1318" s="339">
        <v>17680.86464</v>
      </c>
      <c r="H1318" s="339">
        <v>41799.293669999999</v>
      </c>
      <c r="I1318" s="339">
        <v>38205.509829999995</v>
      </c>
      <c r="J1318" s="339">
        <v>24024.073190000003</v>
      </c>
      <c r="K1318" s="339">
        <v>62229.583020000005</v>
      </c>
      <c r="L1318" s="339">
        <v>17978.64255</v>
      </c>
      <c r="M1318" s="339">
        <v>12826.173630000001</v>
      </c>
      <c r="N1318" s="339">
        <v>30804.816179999998</v>
      </c>
      <c r="O1318" s="339">
        <v>134833.69287</v>
      </c>
      <c r="P1318" s="339">
        <v>91748.063920000001</v>
      </c>
      <c r="Q1318" s="339">
        <v>3211.6713</v>
      </c>
      <c r="R1318" s="340">
        <v>94959.735220000002</v>
      </c>
    </row>
    <row r="1319" spans="1:18" s="315" customFormat="1" ht="13.5">
      <c r="A1319" s="341"/>
      <c r="B1319" s="341"/>
      <c r="C1319" s="341"/>
      <c r="D1319" s="341"/>
      <c r="E1319" s="342">
        <v>79</v>
      </c>
      <c r="F1319" s="343">
        <v>23485.422180000001</v>
      </c>
      <c r="G1319" s="344">
        <v>19253.595510000003</v>
      </c>
      <c r="H1319" s="344">
        <v>42739.017690000001</v>
      </c>
      <c r="I1319" s="344">
        <v>34322.261039999998</v>
      </c>
      <c r="J1319" s="344">
        <v>26557.308079999999</v>
      </c>
      <c r="K1319" s="344">
        <v>60879.56912</v>
      </c>
      <c r="L1319" s="344">
        <v>12538.384239999999</v>
      </c>
      <c r="M1319" s="344">
        <v>14704.16757</v>
      </c>
      <c r="N1319" s="344">
        <v>27242.551809999997</v>
      </c>
      <c r="O1319" s="344">
        <v>130861.13862</v>
      </c>
      <c r="P1319" s="344">
        <v>115041.96823</v>
      </c>
      <c r="Q1319" s="344">
        <v>14249.101060000001</v>
      </c>
      <c r="R1319" s="345">
        <v>129291.06929</v>
      </c>
    </row>
    <row r="1320" spans="1:18" s="315" customFormat="1" ht="13.5">
      <c r="A1320" s="341"/>
      <c r="B1320" s="341"/>
      <c r="C1320" s="341"/>
      <c r="D1320" s="341"/>
      <c r="E1320" s="342">
        <v>80</v>
      </c>
      <c r="F1320" s="343">
        <v>212180.12558000002</v>
      </c>
      <c r="G1320" s="344">
        <v>288845.14497000002</v>
      </c>
      <c r="H1320" s="344">
        <v>501025.27055000002</v>
      </c>
      <c r="I1320" s="344">
        <v>44582.437420000002</v>
      </c>
      <c r="J1320" s="344">
        <v>39560.48115</v>
      </c>
      <c r="K1320" s="344">
        <v>84142.918569999994</v>
      </c>
      <c r="L1320" s="344">
        <v>22759.055940000002</v>
      </c>
      <c r="M1320" s="344">
        <v>23590.47796</v>
      </c>
      <c r="N1320" s="344">
        <v>46349.533899999995</v>
      </c>
      <c r="O1320" s="344">
        <v>631517.72302000003</v>
      </c>
      <c r="P1320" s="344">
        <v>478943.11518000002</v>
      </c>
      <c r="Q1320" s="344">
        <v>554570.00630999997</v>
      </c>
      <c r="R1320" s="345">
        <v>1033513.12149</v>
      </c>
    </row>
    <row r="1321" spans="1:18" s="315" customFormat="1" ht="13.5">
      <c r="A1321" s="341"/>
      <c r="B1321" s="341"/>
      <c r="C1321" s="341"/>
      <c r="D1321" s="341"/>
      <c r="E1321" s="342">
        <v>201</v>
      </c>
      <c r="F1321" s="343">
        <v>23165.74293</v>
      </c>
      <c r="G1321" s="344">
        <v>17354.013170000002</v>
      </c>
      <c r="H1321" s="344">
        <v>40519.756099999999</v>
      </c>
      <c r="I1321" s="344">
        <v>78663.265610000002</v>
      </c>
      <c r="J1321" s="344">
        <v>64882.929029999999</v>
      </c>
      <c r="K1321" s="344">
        <v>143546.19463999997</v>
      </c>
      <c r="L1321" s="344">
        <v>41053.368390000003</v>
      </c>
      <c r="M1321" s="344">
        <v>25076.129430000001</v>
      </c>
      <c r="N1321" s="344">
        <v>66129.497820000004</v>
      </c>
      <c r="O1321" s="344">
        <v>250195.44855999999</v>
      </c>
      <c r="P1321" s="344">
        <v>163990.98009999999</v>
      </c>
      <c r="Q1321" s="344">
        <v>11658.556199999999</v>
      </c>
      <c r="R1321" s="345">
        <v>175649.53630000001</v>
      </c>
    </row>
    <row r="1322" spans="1:18" s="315" customFormat="1" ht="13.5">
      <c r="A1322" s="341"/>
      <c r="B1322" s="341"/>
      <c r="C1322" s="341"/>
      <c r="D1322" s="341"/>
      <c r="E1322" s="342">
        <v>215</v>
      </c>
      <c r="F1322" s="343">
        <v>16352.142</v>
      </c>
      <c r="G1322" s="344">
        <v>7598.6189299999996</v>
      </c>
      <c r="H1322" s="344">
        <v>23950.76093</v>
      </c>
      <c r="I1322" s="344">
        <v>26674.478769999998</v>
      </c>
      <c r="J1322" s="344">
        <v>11485.02355</v>
      </c>
      <c r="K1322" s="344">
        <v>38159.50232</v>
      </c>
      <c r="L1322" s="344">
        <v>16365.931869999999</v>
      </c>
      <c r="M1322" s="344">
        <v>6639.7866900000008</v>
      </c>
      <c r="N1322" s="344">
        <v>23005.718559999998</v>
      </c>
      <c r="O1322" s="344">
        <v>85115.981809999997</v>
      </c>
      <c r="P1322" s="344">
        <v>85638.731150000007</v>
      </c>
      <c r="Q1322" s="344">
        <v>7577.5019499999999</v>
      </c>
      <c r="R1322" s="345">
        <v>93216.233099999998</v>
      </c>
    </row>
    <row r="1323" spans="1:18" s="315" customFormat="1" ht="13.5">
      <c r="A1323" s="341"/>
      <c r="B1323" s="341"/>
      <c r="C1323" s="341"/>
      <c r="D1323" s="341"/>
      <c r="E1323" s="342">
        <v>351</v>
      </c>
      <c r="F1323" s="343">
        <v>30785.853879999999</v>
      </c>
      <c r="G1323" s="344">
        <v>33076.505259999998</v>
      </c>
      <c r="H1323" s="344">
        <v>63862.35914</v>
      </c>
      <c r="I1323" s="344">
        <v>48074.861799999999</v>
      </c>
      <c r="J1323" s="344">
        <v>51237.507090000006</v>
      </c>
      <c r="K1323" s="344">
        <v>99312.368889999998</v>
      </c>
      <c r="L1323" s="344">
        <v>23940.560890000001</v>
      </c>
      <c r="M1323" s="344">
        <v>16367.712220000001</v>
      </c>
      <c r="N1323" s="344">
        <v>40308.273110000002</v>
      </c>
      <c r="O1323" s="344">
        <v>203483.00113999998</v>
      </c>
      <c r="P1323" s="344">
        <v>132045.66446999999</v>
      </c>
      <c r="Q1323" s="344">
        <v>18235.00404</v>
      </c>
      <c r="R1323" s="345">
        <v>150280.66850999999</v>
      </c>
    </row>
    <row r="1324" spans="1:18" s="315" customFormat="1" ht="13.5">
      <c r="A1324" s="341"/>
      <c r="B1324" s="341"/>
      <c r="C1324" s="341"/>
      <c r="D1324" s="341"/>
      <c r="E1324" s="342">
        <v>366</v>
      </c>
      <c r="F1324" s="343">
        <v>19488.91274</v>
      </c>
      <c r="G1324" s="344">
        <v>22507.865590000001</v>
      </c>
      <c r="H1324" s="344">
        <v>41996.778330000001</v>
      </c>
      <c r="I1324" s="344">
        <v>22337.816739999998</v>
      </c>
      <c r="J1324" s="344">
        <v>19175.662780000002</v>
      </c>
      <c r="K1324" s="344">
        <v>41513.479520000001</v>
      </c>
      <c r="L1324" s="344">
        <v>7269.53935</v>
      </c>
      <c r="M1324" s="344">
        <v>9989.3570899999995</v>
      </c>
      <c r="N1324" s="344">
        <v>17258.89644</v>
      </c>
      <c r="O1324" s="344">
        <v>100769.15429000001</v>
      </c>
      <c r="P1324" s="344">
        <v>72247.258269999991</v>
      </c>
      <c r="Q1324" s="344">
        <v>6735.0795499999995</v>
      </c>
      <c r="R1324" s="345">
        <v>78982.337819999986</v>
      </c>
    </row>
    <row r="1325" spans="1:18" s="315" customFormat="1" ht="13.5">
      <c r="A1325" s="341"/>
      <c r="B1325" s="341"/>
      <c r="C1325" s="341"/>
      <c r="D1325" s="341"/>
      <c r="E1325" s="342">
        <v>374</v>
      </c>
      <c r="F1325" s="343">
        <v>12643.75778</v>
      </c>
      <c r="G1325" s="344">
        <v>6876.34933</v>
      </c>
      <c r="H1325" s="344">
        <v>19520.107110000001</v>
      </c>
      <c r="I1325" s="344">
        <v>30862.510340000001</v>
      </c>
      <c r="J1325" s="344">
        <v>26058.363239999999</v>
      </c>
      <c r="K1325" s="344">
        <v>56920.873579999999</v>
      </c>
      <c r="L1325" s="344">
        <v>13134.89531</v>
      </c>
      <c r="M1325" s="344">
        <v>10413.522580000001</v>
      </c>
      <c r="N1325" s="344">
        <v>23548.417890000001</v>
      </c>
      <c r="O1325" s="344">
        <v>99989.398579999994</v>
      </c>
      <c r="P1325" s="344">
        <v>136051.94283000001</v>
      </c>
      <c r="Q1325" s="344">
        <v>14812.10338</v>
      </c>
      <c r="R1325" s="345">
        <v>150864.04621</v>
      </c>
    </row>
    <row r="1326" spans="1:18" s="315" customFormat="1" ht="13.5">
      <c r="A1326" s="341"/>
      <c r="B1326" s="341"/>
      <c r="C1326" s="341"/>
      <c r="D1326" s="341"/>
      <c r="E1326" s="342">
        <v>377</v>
      </c>
      <c r="F1326" s="343">
        <v>10073.242759999999</v>
      </c>
      <c r="G1326" s="344">
        <v>3174.1750499999998</v>
      </c>
      <c r="H1326" s="344">
        <v>13247.417810000001</v>
      </c>
      <c r="I1326" s="344">
        <v>42937.719579999997</v>
      </c>
      <c r="J1326" s="344">
        <v>18143.6518</v>
      </c>
      <c r="K1326" s="344">
        <v>61081.371380000004</v>
      </c>
      <c r="L1326" s="344">
        <v>20927.018239999998</v>
      </c>
      <c r="M1326" s="344">
        <v>8805.4387999999999</v>
      </c>
      <c r="N1326" s="344">
        <v>29732.457039999998</v>
      </c>
      <c r="O1326" s="344">
        <v>104061.24623</v>
      </c>
      <c r="P1326" s="344">
        <v>93383.710519999993</v>
      </c>
      <c r="Q1326" s="344">
        <v>5734.7949600000002</v>
      </c>
      <c r="R1326" s="345">
        <v>99118.505480000007</v>
      </c>
    </row>
    <row r="1327" spans="1:18" s="315" customFormat="1" ht="13.5">
      <c r="A1327" s="341"/>
      <c r="B1327" s="341"/>
      <c r="C1327" s="341"/>
      <c r="D1327" s="341"/>
      <c r="E1327" s="342">
        <v>379</v>
      </c>
      <c r="F1327" s="343">
        <v>23660.299719999999</v>
      </c>
      <c r="G1327" s="344">
        <v>67521.744919999997</v>
      </c>
      <c r="H1327" s="344">
        <v>91182.044640000007</v>
      </c>
      <c r="I1327" s="344">
        <v>62551.773340000007</v>
      </c>
      <c r="J1327" s="344">
        <v>168654.51850000001</v>
      </c>
      <c r="K1327" s="344">
        <v>231206.29183999999</v>
      </c>
      <c r="L1327" s="344">
        <v>147432.47880000001</v>
      </c>
      <c r="M1327" s="344">
        <v>341837.17761000001</v>
      </c>
      <c r="N1327" s="344">
        <v>489269.65641000005</v>
      </c>
      <c r="O1327" s="344">
        <v>811657.99288999999</v>
      </c>
      <c r="P1327" s="344">
        <v>27099.16086</v>
      </c>
      <c r="Q1327" s="344">
        <v>112148.41248</v>
      </c>
      <c r="R1327" s="345">
        <v>139247.57334</v>
      </c>
    </row>
    <row r="1328" spans="1:18" s="315" customFormat="1" ht="13.5">
      <c r="A1328" s="341"/>
      <c r="B1328" s="341"/>
      <c r="C1328" s="341"/>
      <c r="D1328" s="341"/>
      <c r="E1328" s="342">
        <v>398</v>
      </c>
      <c r="F1328" s="343">
        <v>0.43614999999999998</v>
      </c>
      <c r="G1328" s="344">
        <v>0.14637999999999998</v>
      </c>
      <c r="H1328" s="344">
        <v>0.58252999999999999</v>
      </c>
      <c r="I1328" s="344">
        <v>204.4495</v>
      </c>
      <c r="J1328" s="344">
        <v>74.182029999999997</v>
      </c>
      <c r="K1328" s="344">
        <v>278.63153000000005</v>
      </c>
      <c r="L1328" s="344">
        <v>773.54193999999995</v>
      </c>
      <c r="M1328" s="344">
        <v>111.18666999999999</v>
      </c>
      <c r="N1328" s="344">
        <v>884.72861</v>
      </c>
      <c r="O1328" s="344">
        <v>1163.9426699999999</v>
      </c>
      <c r="P1328" s="344">
        <v>304.77852000000001</v>
      </c>
      <c r="Q1328" s="344">
        <v>60.847529999999999</v>
      </c>
      <c r="R1328" s="345">
        <v>365.62604999999996</v>
      </c>
    </row>
    <row r="1329" spans="1:18" s="315" customFormat="1" ht="13.5">
      <c r="A1329" s="341"/>
      <c r="B1329" s="341"/>
      <c r="C1329" s="341"/>
      <c r="D1329" s="341"/>
      <c r="E1329" s="342">
        <v>452</v>
      </c>
      <c r="F1329" s="343">
        <v>39.015080000000005</v>
      </c>
      <c r="G1329" s="344">
        <v>11.34516</v>
      </c>
      <c r="H1329" s="344">
        <v>50.360239999999997</v>
      </c>
      <c r="I1329" s="344">
        <v>99.35566</v>
      </c>
      <c r="J1329" s="344">
        <v>293.81405999999998</v>
      </c>
      <c r="K1329" s="344">
        <v>393.16971999999998</v>
      </c>
      <c r="L1329" s="344">
        <v>1176.4326799999999</v>
      </c>
      <c r="M1329" s="344">
        <v>628.63691000000006</v>
      </c>
      <c r="N1329" s="344">
        <v>1805.0695900000001</v>
      </c>
      <c r="O1329" s="344">
        <v>2248.5995499999999</v>
      </c>
      <c r="P1329" s="344">
        <v>1796.44697</v>
      </c>
      <c r="Q1329" s="344">
        <v>47.685389999999998</v>
      </c>
      <c r="R1329" s="345">
        <v>1844.1323600000001</v>
      </c>
    </row>
    <row r="1330" spans="1:18" s="315" customFormat="1" ht="13.5">
      <c r="A1330" s="341"/>
      <c r="B1330" s="341"/>
      <c r="C1330" s="341"/>
      <c r="D1330" s="341"/>
      <c r="E1330" s="342">
        <v>456</v>
      </c>
      <c r="F1330" s="343">
        <v>12242.55817</v>
      </c>
      <c r="G1330" s="344">
        <v>10966.291220000001</v>
      </c>
      <c r="H1330" s="344">
        <v>23208.849389999999</v>
      </c>
      <c r="I1330" s="344">
        <v>33280.523710000001</v>
      </c>
      <c r="J1330" s="344">
        <v>20947.640319999999</v>
      </c>
      <c r="K1330" s="344">
        <v>54228.16403</v>
      </c>
      <c r="L1330" s="344">
        <v>14798.92447</v>
      </c>
      <c r="M1330" s="344">
        <v>9694.7176099999997</v>
      </c>
      <c r="N1330" s="344">
        <v>24493.642079999998</v>
      </c>
      <c r="O1330" s="344">
        <v>101930.65549999999</v>
      </c>
      <c r="P1330" s="344">
        <v>71312.589219999994</v>
      </c>
      <c r="Q1330" s="344">
        <v>2633.5253299999999</v>
      </c>
      <c r="R1330" s="345">
        <v>73946.114549999998</v>
      </c>
    </row>
    <row r="1331" spans="1:18" s="315" customFormat="1" ht="13.5">
      <c r="A1331" s="341"/>
      <c r="B1331" s="341"/>
      <c r="C1331" s="341"/>
      <c r="D1331" s="341"/>
      <c r="E1331" s="342">
        <v>371</v>
      </c>
      <c r="F1331" s="343">
        <v>17266.941449999998</v>
      </c>
      <c r="G1331" s="344">
        <v>20137.656910000002</v>
      </c>
      <c r="H1331" s="344">
        <v>37404.598359999996</v>
      </c>
      <c r="I1331" s="344">
        <v>30036.688170000001</v>
      </c>
      <c r="J1331" s="344">
        <v>31806.35556</v>
      </c>
      <c r="K1331" s="344">
        <v>61843.043729999998</v>
      </c>
      <c r="L1331" s="344">
        <v>19835.3966</v>
      </c>
      <c r="M1331" s="344">
        <v>11665.632800000001</v>
      </c>
      <c r="N1331" s="344">
        <v>31501.029399999999</v>
      </c>
      <c r="O1331" s="344">
        <v>130748.67148999999</v>
      </c>
      <c r="P1331" s="344">
        <v>104421.80213</v>
      </c>
      <c r="Q1331" s="344">
        <v>13212.8344</v>
      </c>
      <c r="R1331" s="345">
        <v>117634.63653</v>
      </c>
    </row>
    <row r="1332" spans="1:18" s="315" customFormat="1" ht="13.5">
      <c r="A1332" s="341"/>
      <c r="B1332" s="341"/>
      <c r="C1332" s="341"/>
      <c r="D1332" s="341"/>
      <c r="E1332" s="342">
        <v>375</v>
      </c>
      <c r="F1332" s="343">
        <v>6357.8229599999995</v>
      </c>
      <c r="G1332" s="344">
        <v>7048.4737500000001</v>
      </c>
      <c r="H1332" s="344">
        <v>13406.296710000001</v>
      </c>
      <c r="I1332" s="344">
        <v>18576.081839999999</v>
      </c>
      <c r="J1332" s="344">
        <v>20959.515309999999</v>
      </c>
      <c r="K1332" s="344">
        <v>39535.597150000001</v>
      </c>
      <c r="L1332" s="344">
        <v>8268.6445800000001</v>
      </c>
      <c r="M1332" s="344">
        <v>7484.9663899999996</v>
      </c>
      <c r="N1332" s="344">
        <v>15753.610970000002</v>
      </c>
      <c r="O1332" s="344">
        <v>68695.504830000005</v>
      </c>
      <c r="P1332" s="344">
        <v>59719.626509999995</v>
      </c>
      <c r="Q1332" s="344">
        <v>14359.2065</v>
      </c>
      <c r="R1332" s="345">
        <v>74078.833010000002</v>
      </c>
    </row>
    <row r="1333" spans="1:18" s="315" customFormat="1" ht="13.5">
      <c r="A1333" s="341"/>
      <c r="B1333" s="341"/>
      <c r="C1333" s="341"/>
      <c r="D1333" s="341"/>
      <c r="E1333" s="342">
        <v>385</v>
      </c>
      <c r="F1333" s="343">
        <v>24752.01571</v>
      </c>
      <c r="G1333" s="344">
        <v>6787.9190699999999</v>
      </c>
      <c r="H1333" s="344">
        <v>31539.93478</v>
      </c>
      <c r="I1333" s="344">
        <v>25226.073519999998</v>
      </c>
      <c r="J1333" s="344">
        <v>18743.926030000002</v>
      </c>
      <c r="K1333" s="344">
        <v>43969.99955</v>
      </c>
      <c r="L1333" s="344">
        <v>8493.5278900000012</v>
      </c>
      <c r="M1333" s="344">
        <v>8467.4318000000003</v>
      </c>
      <c r="N1333" s="344">
        <v>16960.95969</v>
      </c>
      <c r="O1333" s="344">
        <v>92470.894019999992</v>
      </c>
      <c r="P1333" s="344">
        <v>210567.32193000001</v>
      </c>
      <c r="Q1333" s="344">
        <v>21971.044280000002</v>
      </c>
      <c r="R1333" s="345">
        <v>232538.36621000001</v>
      </c>
    </row>
    <row r="1334" spans="1:18" s="315" customFormat="1" ht="13.5">
      <c r="A1334" s="341"/>
      <c r="B1334" s="341"/>
      <c r="C1334" s="341"/>
      <c r="D1334" s="341"/>
      <c r="E1334" s="342">
        <v>271</v>
      </c>
      <c r="F1334" s="343">
        <v>92087.720090000003</v>
      </c>
      <c r="G1334" s="344">
        <v>17283.530640000001</v>
      </c>
      <c r="H1334" s="344">
        <v>109371.25073</v>
      </c>
      <c r="I1334" s="344">
        <v>65566.922080000004</v>
      </c>
      <c r="J1334" s="344">
        <v>39591.171609999998</v>
      </c>
      <c r="K1334" s="344">
        <v>105158.09368999999</v>
      </c>
      <c r="L1334" s="344">
        <v>32292.17671</v>
      </c>
      <c r="M1334" s="344">
        <v>14208.117880000002</v>
      </c>
      <c r="N1334" s="344">
        <v>46500.294590000005</v>
      </c>
      <c r="O1334" s="344">
        <v>261029.63900999998</v>
      </c>
      <c r="P1334" s="344">
        <v>167538.80652000001</v>
      </c>
      <c r="Q1334" s="344">
        <v>30453.463399999997</v>
      </c>
      <c r="R1334" s="345">
        <v>197992.26991999999</v>
      </c>
    </row>
    <row r="1335" spans="1:18" s="315" customFormat="1" ht="13.5">
      <c r="A1335" s="341"/>
      <c r="B1335" s="341"/>
      <c r="C1335" s="341"/>
      <c r="D1335" s="336" t="s">
        <v>86</v>
      </c>
      <c r="E1335" s="337">
        <v>334</v>
      </c>
      <c r="F1335" s="338">
        <v>21657.780790000001</v>
      </c>
      <c r="G1335" s="339">
        <v>2930.6301000000003</v>
      </c>
      <c r="H1335" s="339">
        <v>24588.410889999999</v>
      </c>
      <c r="I1335" s="339">
        <v>41894.171150000002</v>
      </c>
      <c r="J1335" s="339">
        <v>6862.1357300000009</v>
      </c>
      <c r="K1335" s="339">
        <v>48756.306880000004</v>
      </c>
      <c r="L1335" s="339">
        <v>13607.66519</v>
      </c>
      <c r="M1335" s="339">
        <v>1537.2822699999999</v>
      </c>
      <c r="N1335" s="339">
        <v>15144.947460000001</v>
      </c>
      <c r="O1335" s="339">
        <v>88489.665229999999</v>
      </c>
      <c r="P1335" s="339">
        <v>95793.984489999988</v>
      </c>
      <c r="Q1335" s="339">
        <v>1962.7653799999998</v>
      </c>
      <c r="R1335" s="340">
        <v>97756.74987</v>
      </c>
    </row>
    <row r="1336" spans="1:18" s="315" customFormat="1" ht="13.5">
      <c r="A1336" s="341"/>
      <c r="B1336" s="341"/>
      <c r="C1336" s="341"/>
      <c r="D1336" s="341"/>
      <c r="E1336" s="342">
        <v>294</v>
      </c>
      <c r="F1336" s="343">
        <v>8250.2358600000007</v>
      </c>
      <c r="G1336" s="344">
        <v>1832.6049699999999</v>
      </c>
      <c r="H1336" s="344">
        <v>10082.840829999999</v>
      </c>
      <c r="I1336" s="344">
        <v>50884.651560000006</v>
      </c>
      <c r="J1336" s="344">
        <v>7197.0888099999993</v>
      </c>
      <c r="K1336" s="344">
        <v>58081.74037</v>
      </c>
      <c r="L1336" s="344">
        <v>25441.101890000002</v>
      </c>
      <c r="M1336" s="344">
        <v>6169.4167300000008</v>
      </c>
      <c r="N1336" s="344">
        <v>31610.518620000003</v>
      </c>
      <c r="O1336" s="344">
        <v>99775.099819999989</v>
      </c>
      <c r="P1336" s="344">
        <v>65751.334239999996</v>
      </c>
      <c r="Q1336" s="344">
        <v>2324.1699100000001</v>
      </c>
      <c r="R1336" s="345">
        <v>68075.504150000008</v>
      </c>
    </row>
    <row r="1337" spans="1:18" s="315" customFormat="1" ht="13.5">
      <c r="A1337" s="341"/>
      <c r="B1337" s="341"/>
      <c r="C1337" s="341"/>
      <c r="D1337" s="341"/>
      <c r="E1337" s="342">
        <v>440</v>
      </c>
      <c r="F1337" s="343">
        <v>9623.84267</v>
      </c>
      <c r="G1337" s="344">
        <v>1868.62105</v>
      </c>
      <c r="H1337" s="344">
        <v>11492.463720000002</v>
      </c>
      <c r="I1337" s="344">
        <v>41012.766590000007</v>
      </c>
      <c r="J1337" s="344">
        <v>6872.9852899999996</v>
      </c>
      <c r="K1337" s="344">
        <v>47885.751880000003</v>
      </c>
      <c r="L1337" s="344">
        <v>10095.32789</v>
      </c>
      <c r="M1337" s="344">
        <v>5612.6460999999999</v>
      </c>
      <c r="N1337" s="344">
        <v>15707.97399</v>
      </c>
      <c r="O1337" s="344">
        <v>75086.189590000009</v>
      </c>
      <c r="P1337" s="344">
        <v>94942.369359999997</v>
      </c>
      <c r="Q1337" s="344">
        <v>2276.2891400000003</v>
      </c>
      <c r="R1337" s="345">
        <v>97218.658500000005</v>
      </c>
    </row>
    <row r="1338" spans="1:18" s="315" customFormat="1" ht="13.5">
      <c r="A1338" s="341"/>
      <c r="B1338" s="341"/>
      <c r="C1338" s="341"/>
      <c r="D1338" s="336" t="s">
        <v>277</v>
      </c>
      <c r="E1338" s="337">
        <v>94</v>
      </c>
      <c r="F1338" s="338">
        <v>9863.738589999999</v>
      </c>
      <c r="G1338" s="339">
        <v>10314.473840000001</v>
      </c>
      <c r="H1338" s="339">
        <v>20178.21243</v>
      </c>
      <c r="I1338" s="339">
        <v>50324.521850000005</v>
      </c>
      <c r="J1338" s="339">
        <v>6958.8795599999994</v>
      </c>
      <c r="K1338" s="339">
        <v>57283.401409999999</v>
      </c>
      <c r="L1338" s="339">
        <v>18331.432140000001</v>
      </c>
      <c r="M1338" s="339">
        <v>6392.7716200000004</v>
      </c>
      <c r="N1338" s="339">
        <v>24724.20376</v>
      </c>
      <c r="O1338" s="339">
        <v>102185.81759999999</v>
      </c>
      <c r="P1338" s="339">
        <v>91256.730660000001</v>
      </c>
      <c r="Q1338" s="339">
        <v>3126.9898199999998</v>
      </c>
      <c r="R1338" s="340">
        <v>94383.720480000004</v>
      </c>
    </row>
    <row r="1339" spans="1:18" s="315" customFormat="1" ht="13.5">
      <c r="A1339" s="341"/>
      <c r="B1339" s="341"/>
      <c r="C1339" s="341"/>
      <c r="D1339" s="336" t="s">
        <v>77</v>
      </c>
      <c r="E1339" s="337">
        <v>347</v>
      </c>
      <c r="F1339" s="338">
        <v>14190.855039999999</v>
      </c>
      <c r="G1339" s="339">
        <v>4409.6378800000002</v>
      </c>
      <c r="H1339" s="339">
        <v>18600.492920000001</v>
      </c>
      <c r="I1339" s="339">
        <v>73268.671260000003</v>
      </c>
      <c r="J1339" s="339">
        <v>15114.292949999999</v>
      </c>
      <c r="K1339" s="339">
        <v>88382.964209999991</v>
      </c>
      <c r="L1339" s="339">
        <v>42856.749840000004</v>
      </c>
      <c r="M1339" s="339">
        <v>14466.98465</v>
      </c>
      <c r="N1339" s="339">
        <v>57323.734490000003</v>
      </c>
      <c r="O1339" s="339">
        <v>164307.19162</v>
      </c>
      <c r="P1339" s="339">
        <v>81027.554629999999</v>
      </c>
      <c r="Q1339" s="339">
        <v>2384.6617000000001</v>
      </c>
      <c r="R1339" s="340">
        <v>83412.216329999996</v>
      </c>
    </row>
    <row r="1340" spans="1:18" s="315" customFormat="1" ht="13.5">
      <c r="A1340" s="341"/>
      <c r="B1340" s="341"/>
      <c r="C1340" s="341"/>
      <c r="D1340" s="341"/>
      <c r="E1340" s="342">
        <v>273</v>
      </c>
      <c r="F1340" s="343">
        <v>208282.72955000002</v>
      </c>
      <c r="G1340" s="344">
        <v>63796.729570000003</v>
      </c>
      <c r="H1340" s="344">
        <v>272079.45912000001</v>
      </c>
      <c r="I1340" s="344">
        <v>92528.497730000003</v>
      </c>
      <c r="J1340" s="344">
        <v>32851.058689999998</v>
      </c>
      <c r="K1340" s="344">
        <v>125379.55642000001</v>
      </c>
      <c r="L1340" s="344">
        <v>44918.993409999995</v>
      </c>
      <c r="M1340" s="344">
        <v>20886.848760000001</v>
      </c>
      <c r="N1340" s="344">
        <v>65805.842170000004</v>
      </c>
      <c r="O1340" s="344">
        <v>463264.85770999995</v>
      </c>
      <c r="P1340" s="344">
        <v>374038.55351999996</v>
      </c>
      <c r="Q1340" s="344">
        <v>305215.14762</v>
      </c>
      <c r="R1340" s="345">
        <v>679253.70114000002</v>
      </c>
    </row>
    <row r="1341" spans="1:18" s="315" customFormat="1" ht="13.5">
      <c r="A1341" s="341"/>
      <c r="B1341" s="341"/>
      <c r="C1341" s="341"/>
      <c r="D1341" s="341"/>
      <c r="E1341" s="342">
        <v>308</v>
      </c>
      <c r="F1341" s="343">
        <v>9933.323699999999</v>
      </c>
      <c r="G1341" s="344">
        <v>4470.4667499999996</v>
      </c>
      <c r="H1341" s="344">
        <v>14403.790449999999</v>
      </c>
      <c r="I1341" s="344">
        <v>46290.493119999999</v>
      </c>
      <c r="J1341" s="344">
        <v>6782.6007599999994</v>
      </c>
      <c r="K1341" s="344">
        <v>53073.09388</v>
      </c>
      <c r="L1341" s="344">
        <v>14455.932580000001</v>
      </c>
      <c r="M1341" s="344">
        <v>3399.3515400000001</v>
      </c>
      <c r="N1341" s="344">
        <v>17855.28412</v>
      </c>
      <c r="O1341" s="344">
        <v>85332.168449999997</v>
      </c>
      <c r="P1341" s="344">
        <v>54993.710570000003</v>
      </c>
      <c r="Q1341" s="344">
        <v>1888.99269</v>
      </c>
      <c r="R1341" s="345">
        <v>56882.703259999995</v>
      </c>
    </row>
    <row r="1342" spans="1:18" s="315" customFormat="1" ht="13.5">
      <c r="A1342" s="341"/>
      <c r="B1342" s="341"/>
      <c r="C1342" s="341"/>
      <c r="D1342" s="341"/>
      <c r="E1342" s="342">
        <v>429</v>
      </c>
      <c r="F1342" s="343">
        <v>71.980639999999994</v>
      </c>
      <c r="G1342" s="344">
        <v>0.11941</v>
      </c>
      <c r="H1342" s="344">
        <v>72.100049999999996</v>
      </c>
      <c r="I1342" s="344">
        <v>7894.8932100000002</v>
      </c>
      <c r="J1342" s="344">
        <v>989.22526000000005</v>
      </c>
      <c r="K1342" s="344">
        <v>8884.1184700000013</v>
      </c>
      <c r="L1342" s="344">
        <v>1409.16608</v>
      </c>
      <c r="M1342" s="344">
        <v>293.40796999999998</v>
      </c>
      <c r="N1342" s="344">
        <v>1702.5740499999999</v>
      </c>
      <c r="O1342" s="344">
        <v>10658.79257</v>
      </c>
      <c r="P1342" s="344">
        <v>9749.6291899999997</v>
      </c>
      <c r="Q1342" s="344">
        <v>97.980240000000009</v>
      </c>
      <c r="R1342" s="345">
        <v>9847.6094300000004</v>
      </c>
    </row>
    <row r="1343" spans="1:18" s="315" customFormat="1" ht="13.5">
      <c r="A1343" s="341"/>
      <c r="B1343" s="341"/>
      <c r="C1343" s="341"/>
      <c r="D1343" s="336" t="s">
        <v>53</v>
      </c>
      <c r="E1343" s="337">
        <v>35</v>
      </c>
      <c r="F1343" s="338">
        <v>11872.04191</v>
      </c>
      <c r="G1343" s="339">
        <v>4444.7818499999994</v>
      </c>
      <c r="H1343" s="339">
        <v>16316.823759999999</v>
      </c>
      <c r="I1343" s="339">
        <v>33822.000570000004</v>
      </c>
      <c r="J1343" s="339">
        <v>13616.733130000001</v>
      </c>
      <c r="K1343" s="339">
        <v>47438.733700000004</v>
      </c>
      <c r="L1343" s="339">
        <v>13116.853999999999</v>
      </c>
      <c r="M1343" s="339">
        <v>6452.5663700000005</v>
      </c>
      <c r="N1343" s="339">
        <v>19569.42037</v>
      </c>
      <c r="O1343" s="339">
        <v>83324.977830000003</v>
      </c>
      <c r="P1343" s="339">
        <v>88796.099349999989</v>
      </c>
      <c r="Q1343" s="339">
        <v>3253.6400299999996</v>
      </c>
      <c r="R1343" s="340">
        <v>92049.739379999999</v>
      </c>
    </row>
    <row r="1344" spans="1:18" s="315" customFormat="1" ht="13.5">
      <c r="A1344" s="341"/>
      <c r="B1344" s="341"/>
      <c r="C1344" s="341"/>
      <c r="D1344" s="341"/>
      <c r="E1344" s="342">
        <v>36</v>
      </c>
      <c r="F1344" s="343">
        <v>14304.721509999999</v>
      </c>
      <c r="G1344" s="344">
        <v>14374.71305</v>
      </c>
      <c r="H1344" s="344">
        <v>28679.434559999998</v>
      </c>
      <c r="I1344" s="344">
        <v>43833.132549999995</v>
      </c>
      <c r="J1344" s="344">
        <v>15100.075630000001</v>
      </c>
      <c r="K1344" s="344">
        <v>58933.208180000001</v>
      </c>
      <c r="L1344" s="344">
        <v>17540.01658</v>
      </c>
      <c r="M1344" s="344">
        <v>8224.23027</v>
      </c>
      <c r="N1344" s="344">
        <v>25764.246850000003</v>
      </c>
      <c r="O1344" s="344">
        <v>113376.88959000001</v>
      </c>
      <c r="P1344" s="344">
        <v>87311.786080000005</v>
      </c>
      <c r="Q1344" s="344">
        <v>16747.127049999999</v>
      </c>
      <c r="R1344" s="345">
        <v>104058.91313</v>
      </c>
    </row>
    <row r="1345" spans="1:18" s="315" customFormat="1" ht="13.5">
      <c r="A1345" s="341"/>
      <c r="B1345" s="341"/>
      <c r="C1345" s="341"/>
      <c r="D1345" s="341"/>
      <c r="E1345" s="342">
        <v>37</v>
      </c>
      <c r="F1345" s="343">
        <v>13776.522580000001</v>
      </c>
      <c r="G1345" s="344">
        <v>7154.4890700000005</v>
      </c>
      <c r="H1345" s="344">
        <v>20931.011649999997</v>
      </c>
      <c r="I1345" s="344">
        <v>35387.623209999998</v>
      </c>
      <c r="J1345" s="344">
        <v>13992.40877</v>
      </c>
      <c r="K1345" s="344">
        <v>49380.03198</v>
      </c>
      <c r="L1345" s="344">
        <v>19591.79365</v>
      </c>
      <c r="M1345" s="344">
        <v>7274.0754400000005</v>
      </c>
      <c r="N1345" s="344">
        <v>26865.86909</v>
      </c>
      <c r="O1345" s="344">
        <v>97176.912719999993</v>
      </c>
      <c r="P1345" s="344">
        <v>93210.697079999998</v>
      </c>
      <c r="Q1345" s="344">
        <v>6082.7784199999996</v>
      </c>
      <c r="R1345" s="345">
        <v>99293.4755</v>
      </c>
    </row>
    <row r="1346" spans="1:18" s="315" customFormat="1" ht="13.5">
      <c r="A1346" s="341"/>
      <c r="B1346" s="341"/>
      <c r="C1346" s="341"/>
      <c r="D1346" s="336" t="s">
        <v>278</v>
      </c>
      <c r="E1346" s="337">
        <v>117</v>
      </c>
      <c r="F1346" s="338">
        <v>12889.715910000001</v>
      </c>
      <c r="G1346" s="339">
        <v>8316.181990000001</v>
      </c>
      <c r="H1346" s="339">
        <v>21205.8979</v>
      </c>
      <c r="I1346" s="339">
        <v>35851.6368</v>
      </c>
      <c r="J1346" s="339">
        <v>19395.850289999998</v>
      </c>
      <c r="K1346" s="339">
        <v>55247.487090000002</v>
      </c>
      <c r="L1346" s="339">
        <v>21924.769769999999</v>
      </c>
      <c r="M1346" s="339">
        <v>15738.551009999999</v>
      </c>
      <c r="N1346" s="339">
        <v>37663.320780000002</v>
      </c>
      <c r="O1346" s="339">
        <v>114116.70577</v>
      </c>
      <c r="P1346" s="339">
        <v>151647.63084</v>
      </c>
      <c r="Q1346" s="339">
        <v>11238.60312</v>
      </c>
      <c r="R1346" s="340">
        <v>162886.23396000001</v>
      </c>
    </row>
    <row r="1347" spans="1:18" s="315" customFormat="1" ht="13.5">
      <c r="A1347" s="341"/>
      <c r="B1347" s="341"/>
      <c r="C1347" s="341"/>
      <c r="D1347" s="341"/>
      <c r="E1347" s="342">
        <v>221</v>
      </c>
      <c r="F1347" s="343">
        <v>16382.7554</v>
      </c>
      <c r="G1347" s="344">
        <v>4563.2532099999999</v>
      </c>
      <c r="H1347" s="344">
        <v>20946.008610000001</v>
      </c>
      <c r="I1347" s="344">
        <v>50378.145369999998</v>
      </c>
      <c r="J1347" s="344">
        <v>28203.3184</v>
      </c>
      <c r="K1347" s="344">
        <v>78581.463770000002</v>
      </c>
      <c r="L1347" s="344">
        <v>18825.039089999998</v>
      </c>
      <c r="M1347" s="344">
        <v>11223.825699999999</v>
      </c>
      <c r="N1347" s="344">
        <v>30048.86479</v>
      </c>
      <c r="O1347" s="344">
        <v>129576.33717</v>
      </c>
      <c r="P1347" s="344">
        <v>207727.01288999998</v>
      </c>
      <c r="Q1347" s="344">
        <v>7002.57726</v>
      </c>
      <c r="R1347" s="345">
        <v>214729.59015</v>
      </c>
    </row>
    <row r="1348" spans="1:18" s="315" customFormat="1" ht="13.5">
      <c r="A1348" s="341"/>
      <c r="B1348" s="341"/>
      <c r="C1348" s="341"/>
      <c r="D1348" s="341"/>
      <c r="E1348" s="342">
        <v>236</v>
      </c>
      <c r="F1348" s="343">
        <v>49707.292030000004</v>
      </c>
      <c r="G1348" s="344">
        <v>11014.34816</v>
      </c>
      <c r="H1348" s="344">
        <v>60721.640189999998</v>
      </c>
      <c r="I1348" s="344">
        <v>25325.524690000002</v>
      </c>
      <c r="J1348" s="344">
        <v>9552.7188800000004</v>
      </c>
      <c r="K1348" s="344">
        <v>34878.243569999999</v>
      </c>
      <c r="L1348" s="344">
        <v>10831.03861</v>
      </c>
      <c r="M1348" s="344">
        <v>6891.5936300000003</v>
      </c>
      <c r="N1348" s="344">
        <v>17722.632239999999</v>
      </c>
      <c r="O1348" s="344">
        <v>113322.516</v>
      </c>
      <c r="P1348" s="344">
        <v>139315.80317</v>
      </c>
      <c r="Q1348" s="344">
        <v>5240.2510999999995</v>
      </c>
      <c r="R1348" s="345">
        <v>144556.05427000002</v>
      </c>
    </row>
    <row r="1349" spans="1:18" s="315" customFormat="1" ht="13.5">
      <c r="A1349" s="341"/>
      <c r="B1349" s="341"/>
      <c r="C1349" s="341"/>
      <c r="D1349" s="336" t="s">
        <v>54</v>
      </c>
      <c r="E1349" s="337">
        <v>38</v>
      </c>
      <c r="F1349" s="338">
        <v>11546.07274</v>
      </c>
      <c r="G1349" s="339">
        <v>4180.4785400000001</v>
      </c>
      <c r="H1349" s="339">
        <v>15726.55128</v>
      </c>
      <c r="I1349" s="339">
        <v>36449.136049999994</v>
      </c>
      <c r="J1349" s="339">
        <v>7046.1657000000005</v>
      </c>
      <c r="K1349" s="339">
        <v>43495.301749999999</v>
      </c>
      <c r="L1349" s="339">
        <v>16750.586009999999</v>
      </c>
      <c r="M1349" s="339">
        <v>5156.8403399999997</v>
      </c>
      <c r="N1349" s="339">
        <v>21907.426350000002</v>
      </c>
      <c r="O1349" s="339">
        <v>81129.279379999993</v>
      </c>
      <c r="P1349" s="339">
        <v>128619.59879999999</v>
      </c>
      <c r="Q1349" s="339">
        <v>4415.5799699999998</v>
      </c>
      <c r="R1349" s="340">
        <v>133035.17877</v>
      </c>
    </row>
    <row r="1350" spans="1:18" s="315" customFormat="1" ht="13.5">
      <c r="A1350" s="341"/>
      <c r="B1350" s="341"/>
      <c r="C1350" s="341"/>
      <c r="D1350" s="341"/>
      <c r="E1350" s="342">
        <v>39</v>
      </c>
      <c r="F1350" s="343">
        <v>11657.251619999999</v>
      </c>
      <c r="G1350" s="344">
        <v>3955.4520499999999</v>
      </c>
      <c r="H1350" s="344">
        <v>15612.703670000001</v>
      </c>
      <c r="I1350" s="344">
        <v>29689.099859999998</v>
      </c>
      <c r="J1350" s="344">
        <v>9578.5056400000012</v>
      </c>
      <c r="K1350" s="344">
        <v>39267.605499999998</v>
      </c>
      <c r="L1350" s="344">
        <v>16393.99439</v>
      </c>
      <c r="M1350" s="344">
        <v>4963.4772400000002</v>
      </c>
      <c r="N1350" s="344">
        <v>21357.47163</v>
      </c>
      <c r="O1350" s="344">
        <v>76237.780799999993</v>
      </c>
      <c r="P1350" s="344">
        <v>81978.674180000002</v>
      </c>
      <c r="Q1350" s="344">
        <v>3412.65094</v>
      </c>
      <c r="R1350" s="345">
        <v>85391.325120000009</v>
      </c>
    </row>
    <row r="1351" spans="1:18" s="315" customFormat="1" ht="13.5">
      <c r="A1351" s="341"/>
      <c r="B1351" s="341"/>
      <c r="C1351" s="341"/>
      <c r="D1351" s="341"/>
      <c r="E1351" s="342">
        <v>211</v>
      </c>
      <c r="F1351" s="343">
        <v>4351.1274999999996</v>
      </c>
      <c r="G1351" s="344">
        <v>2091.6581499999998</v>
      </c>
      <c r="H1351" s="344">
        <v>6442.7856500000007</v>
      </c>
      <c r="I1351" s="344">
        <v>12809.49971</v>
      </c>
      <c r="J1351" s="344">
        <v>17345.021570000001</v>
      </c>
      <c r="K1351" s="344">
        <v>30154.521280000001</v>
      </c>
      <c r="L1351" s="344">
        <v>7159.0863499999996</v>
      </c>
      <c r="M1351" s="344">
        <v>5751.2955300000003</v>
      </c>
      <c r="N1351" s="344">
        <v>12910.381880000001</v>
      </c>
      <c r="O1351" s="344">
        <v>49507.68881</v>
      </c>
      <c r="P1351" s="344">
        <v>43143.732929999998</v>
      </c>
      <c r="Q1351" s="344">
        <v>4661.8216900000007</v>
      </c>
      <c r="R1351" s="345">
        <v>47805.554619999995</v>
      </c>
    </row>
    <row r="1352" spans="1:18" s="315" customFormat="1" ht="13.5">
      <c r="A1352" s="341"/>
      <c r="B1352" s="341"/>
      <c r="C1352" s="341"/>
      <c r="D1352" s="341"/>
      <c r="E1352" s="342">
        <v>295</v>
      </c>
      <c r="F1352" s="343">
        <v>14430.575349999999</v>
      </c>
      <c r="G1352" s="344">
        <v>3367.4143899999999</v>
      </c>
      <c r="H1352" s="344">
        <v>17797.989739999997</v>
      </c>
      <c r="I1352" s="344">
        <v>45787.772010000001</v>
      </c>
      <c r="J1352" s="344">
        <v>20480.905409999999</v>
      </c>
      <c r="K1352" s="344">
        <v>66268.677420000007</v>
      </c>
      <c r="L1352" s="344">
        <v>22061.48387</v>
      </c>
      <c r="M1352" s="344">
        <v>9917.3706099999999</v>
      </c>
      <c r="N1352" s="344">
        <v>31978.854480000002</v>
      </c>
      <c r="O1352" s="344">
        <v>116045.52164000001</v>
      </c>
      <c r="P1352" s="344">
        <v>114287.56934</v>
      </c>
      <c r="Q1352" s="344">
        <v>4804.2052100000001</v>
      </c>
      <c r="R1352" s="345">
        <v>119091.77455</v>
      </c>
    </row>
    <row r="1353" spans="1:18" s="315" customFormat="1" ht="13.5">
      <c r="A1353" s="341"/>
      <c r="B1353" s="341"/>
      <c r="C1353" s="341"/>
      <c r="D1353" s="341"/>
      <c r="E1353" s="342">
        <v>393</v>
      </c>
      <c r="F1353" s="343">
        <v>11001.264130000001</v>
      </c>
      <c r="G1353" s="344">
        <v>4939.7915599999997</v>
      </c>
      <c r="H1353" s="344">
        <v>15941.055689999999</v>
      </c>
      <c r="I1353" s="344">
        <v>38018.922079999997</v>
      </c>
      <c r="J1353" s="344">
        <v>14800.621570000001</v>
      </c>
      <c r="K1353" s="344">
        <v>52819.54365</v>
      </c>
      <c r="L1353" s="344">
        <v>13502.820890000001</v>
      </c>
      <c r="M1353" s="344">
        <v>4977.8446699999995</v>
      </c>
      <c r="N1353" s="344">
        <v>18480.665559999998</v>
      </c>
      <c r="O1353" s="344">
        <v>87241.264900000009</v>
      </c>
      <c r="P1353" s="344">
        <v>64889.552729999996</v>
      </c>
      <c r="Q1353" s="344">
        <v>8208.0774600000004</v>
      </c>
      <c r="R1353" s="345">
        <v>73097.630189999996</v>
      </c>
    </row>
    <row r="1354" spans="1:18" s="315" customFormat="1" ht="13.5">
      <c r="A1354" s="341"/>
      <c r="B1354" s="341"/>
      <c r="C1354" s="341"/>
      <c r="D1354" s="336" t="s">
        <v>279</v>
      </c>
      <c r="E1354" s="337">
        <v>63</v>
      </c>
      <c r="F1354" s="338">
        <v>7366.1023700000005</v>
      </c>
      <c r="G1354" s="339">
        <v>1817.3199299999999</v>
      </c>
      <c r="H1354" s="339">
        <v>9183.4223000000002</v>
      </c>
      <c r="I1354" s="339">
        <v>20959.590499999998</v>
      </c>
      <c r="J1354" s="339">
        <v>6350.3289999999997</v>
      </c>
      <c r="K1354" s="339">
        <v>27309.9195</v>
      </c>
      <c r="L1354" s="339">
        <v>5145.9893899999997</v>
      </c>
      <c r="M1354" s="339">
        <v>3781.5740099999998</v>
      </c>
      <c r="N1354" s="339">
        <v>8927.5634000000009</v>
      </c>
      <c r="O1354" s="339">
        <v>45420.905200000001</v>
      </c>
      <c r="P1354" s="339">
        <v>50333.738389999999</v>
      </c>
      <c r="Q1354" s="339">
        <v>2650.4993199999999</v>
      </c>
      <c r="R1354" s="340">
        <v>52984.237710000001</v>
      </c>
    </row>
    <row r="1355" spans="1:18" s="315" customFormat="1" ht="13.5">
      <c r="A1355" s="341"/>
      <c r="B1355" s="341"/>
      <c r="C1355" s="341"/>
      <c r="D1355" s="341"/>
      <c r="E1355" s="342">
        <v>207</v>
      </c>
      <c r="F1355" s="343">
        <v>6552.1198800000002</v>
      </c>
      <c r="G1355" s="344">
        <v>3465.8134500000001</v>
      </c>
      <c r="H1355" s="344">
        <v>10017.93333</v>
      </c>
      <c r="I1355" s="344">
        <v>37762.674319999998</v>
      </c>
      <c r="J1355" s="344">
        <v>9868.5629600000011</v>
      </c>
      <c r="K1355" s="344">
        <v>47631.237280000001</v>
      </c>
      <c r="L1355" s="344">
        <v>19091.00649</v>
      </c>
      <c r="M1355" s="344">
        <v>6074.66813</v>
      </c>
      <c r="N1355" s="344">
        <v>25165.674620000002</v>
      </c>
      <c r="O1355" s="344">
        <v>82814.845230000006</v>
      </c>
      <c r="P1355" s="344">
        <v>66810.481719999996</v>
      </c>
      <c r="Q1355" s="344">
        <v>2288.0382799999998</v>
      </c>
      <c r="R1355" s="345">
        <v>69098.52</v>
      </c>
    </row>
    <row r="1356" spans="1:18" s="315" customFormat="1" ht="13.5">
      <c r="A1356" s="341"/>
      <c r="B1356" s="341"/>
      <c r="C1356" s="341"/>
      <c r="D1356" s="336" t="s">
        <v>52</v>
      </c>
      <c r="E1356" s="337">
        <v>72</v>
      </c>
      <c r="F1356" s="338">
        <v>15508.93867</v>
      </c>
      <c r="G1356" s="339">
        <v>7775.5224600000001</v>
      </c>
      <c r="H1356" s="339">
        <v>23284.46113</v>
      </c>
      <c r="I1356" s="339">
        <v>41307.97868</v>
      </c>
      <c r="J1356" s="339">
        <v>22262.407569999999</v>
      </c>
      <c r="K1356" s="339">
        <v>63570.386250000003</v>
      </c>
      <c r="L1356" s="339">
        <v>17553.23056</v>
      </c>
      <c r="M1356" s="339">
        <v>7327.2321500000007</v>
      </c>
      <c r="N1356" s="339">
        <v>24880.46271</v>
      </c>
      <c r="O1356" s="339">
        <v>111735.31009</v>
      </c>
      <c r="P1356" s="339">
        <v>180688.01534000001</v>
      </c>
      <c r="Q1356" s="339">
        <v>13519.113670000001</v>
      </c>
      <c r="R1356" s="340">
        <v>194207.12901</v>
      </c>
    </row>
    <row r="1357" spans="1:18" s="315" customFormat="1" ht="13.5">
      <c r="A1357" s="341"/>
      <c r="B1357" s="341"/>
      <c r="C1357" s="341"/>
      <c r="D1357" s="341"/>
      <c r="E1357" s="342">
        <v>364</v>
      </c>
      <c r="F1357" s="343">
        <v>6334.4987599999995</v>
      </c>
      <c r="G1357" s="344">
        <v>3253.9106299999999</v>
      </c>
      <c r="H1357" s="344">
        <v>9588.4093900000007</v>
      </c>
      <c r="I1357" s="344">
        <v>22351.779839999999</v>
      </c>
      <c r="J1357" s="344">
        <v>8796.2019899999996</v>
      </c>
      <c r="K1357" s="344">
        <v>31147.981829999997</v>
      </c>
      <c r="L1357" s="344">
        <v>10004.378869999999</v>
      </c>
      <c r="M1357" s="344">
        <v>5084.7393300000003</v>
      </c>
      <c r="N1357" s="344">
        <v>15089.118199999999</v>
      </c>
      <c r="O1357" s="344">
        <v>55825.509420000002</v>
      </c>
      <c r="P1357" s="344">
        <v>89826.019509999998</v>
      </c>
      <c r="Q1357" s="344">
        <v>2853.6392999999998</v>
      </c>
      <c r="R1357" s="345">
        <v>92679.658810000008</v>
      </c>
    </row>
    <row r="1358" spans="1:18" s="315" customFormat="1" ht="13.5">
      <c r="A1358" s="341"/>
      <c r="B1358" s="341"/>
      <c r="C1358" s="341"/>
      <c r="D1358" s="336" t="s">
        <v>76</v>
      </c>
      <c r="E1358" s="337">
        <v>340</v>
      </c>
      <c r="F1358" s="338">
        <v>4424.5902400000004</v>
      </c>
      <c r="G1358" s="339">
        <v>3814.8789700000002</v>
      </c>
      <c r="H1358" s="339">
        <v>8239.4692099999993</v>
      </c>
      <c r="I1358" s="339">
        <v>33323.209199999998</v>
      </c>
      <c r="J1358" s="339">
        <v>7646.0764900000004</v>
      </c>
      <c r="K1358" s="339">
        <v>40969.285689999997</v>
      </c>
      <c r="L1358" s="339">
        <v>13211.04616</v>
      </c>
      <c r="M1358" s="339">
        <v>4267.7761399999999</v>
      </c>
      <c r="N1358" s="339">
        <v>17478.8223</v>
      </c>
      <c r="O1358" s="339">
        <v>66687.5772</v>
      </c>
      <c r="P1358" s="339">
        <v>56770.664219999999</v>
      </c>
      <c r="Q1358" s="339">
        <v>756.42118999999991</v>
      </c>
      <c r="R1358" s="340">
        <v>57527.08541</v>
      </c>
    </row>
    <row r="1359" spans="1:18" s="315" customFormat="1" ht="13.5">
      <c r="A1359" s="341"/>
      <c r="B1359" s="341"/>
      <c r="C1359" s="341"/>
      <c r="D1359" s="341"/>
      <c r="E1359" s="342">
        <v>372</v>
      </c>
      <c r="F1359" s="343">
        <v>253.36016000000001</v>
      </c>
      <c r="G1359" s="344">
        <v>0</v>
      </c>
      <c r="H1359" s="344">
        <v>253.36016000000001</v>
      </c>
      <c r="I1359" s="344">
        <v>8389.6643100000001</v>
      </c>
      <c r="J1359" s="344">
        <v>544.27589999999998</v>
      </c>
      <c r="K1359" s="344">
        <v>8933.9402100000007</v>
      </c>
      <c r="L1359" s="344">
        <v>3328.31194</v>
      </c>
      <c r="M1359" s="344">
        <v>526.79410999999993</v>
      </c>
      <c r="N1359" s="344">
        <v>3855.1060499999999</v>
      </c>
      <c r="O1359" s="344">
        <v>13042.406419999999</v>
      </c>
      <c r="P1359" s="344">
        <v>20571.525890000001</v>
      </c>
      <c r="Q1359" s="344">
        <v>191.67842000000002</v>
      </c>
      <c r="R1359" s="345">
        <v>20763.204309999997</v>
      </c>
    </row>
    <row r="1360" spans="1:18" s="315" customFormat="1" ht="13.5">
      <c r="A1360" s="341"/>
      <c r="B1360" s="341"/>
      <c r="C1360" s="341"/>
      <c r="D1360" s="336" t="s">
        <v>280</v>
      </c>
      <c r="E1360" s="337">
        <v>224</v>
      </c>
      <c r="F1360" s="338">
        <v>16349.74798</v>
      </c>
      <c r="G1360" s="339">
        <v>5553.65877</v>
      </c>
      <c r="H1360" s="339">
        <v>21903.406749999998</v>
      </c>
      <c r="I1360" s="339">
        <v>35576.139710000003</v>
      </c>
      <c r="J1360" s="339">
        <v>9054.9264199999998</v>
      </c>
      <c r="K1360" s="339">
        <v>44631.066129999999</v>
      </c>
      <c r="L1360" s="339">
        <v>12731.0838</v>
      </c>
      <c r="M1360" s="339">
        <v>4586.2418899999993</v>
      </c>
      <c r="N1360" s="339">
        <v>17317.325690000001</v>
      </c>
      <c r="O1360" s="339">
        <v>83851.798569999999</v>
      </c>
      <c r="P1360" s="339">
        <v>49526.815889999998</v>
      </c>
      <c r="Q1360" s="339">
        <v>4097.7903999999999</v>
      </c>
      <c r="R1360" s="340">
        <v>53624.606289999996</v>
      </c>
    </row>
    <row r="1361" spans="1:18" s="315" customFormat="1" ht="13.5">
      <c r="A1361" s="341"/>
      <c r="B1361" s="341"/>
      <c r="C1361" s="341"/>
      <c r="D1361" s="341"/>
      <c r="E1361" s="342">
        <v>249</v>
      </c>
      <c r="F1361" s="343">
        <v>12927.83124</v>
      </c>
      <c r="G1361" s="344">
        <v>9210.6711099999993</v>
      </c>
      <c r="H1361" s="344">
        <v>22138.502350000002</v>
      </c>
      <c r="I1361" s="344">
        <v>35913.344119999994</v>
      </c>
      <c r="J1361" s="344">
        <v>18125.857410000001</v>
      </c>
      <c r="K1361" s="344">
        <v>54039.201529999998</v>
      </c>
      <c r="L1361" s="344">
        <v>12576.814400000001</v>
      </c>
      <c r="M1361" s="344">
        <v>8693.8754399999998</v>
      </c>
      <c r="N1361" s="344">
        <v>21270.689839999999</v>
      </c>
      <c r="O1361" s="344">
        <v>97448.393719999993</v>
      </c>
      <c r="P1361" s="344">
        <v>49259.939109999999</v>
      </c>
      <c r="Q1361" s="344">
        <v>4000.6565399999999</v>
      </c>
      <c r="R1361" s="345">
        <v>53260.595649999996</v>
      </c>
    </row>
    <row r="1362" spans="1:18" s="315" customFormat="1" ht="13.5">
      <c r="A1362" s="341"/>
      <c r="B1362" s="341"/>
      <c r="C1362" s="341"/>
      <c r="D1362" s="336" t="s">
        <v>70</v>
      </c>
      <c r="E1362" s="337">
        <v>82</v>
      </c>
      <c r="F1362" s="338">
        <v>11525.825199999999</v>
      </c>
      <c r="G1362" s="339">
        <v>9719.2439100000011</v>
      </c>
      <c r="H1362" s="339">
        <v>21245.06911</v>
      </c>
      <c r="I1362" s="339">
        <v>25614.01628</v>
      </c>
      <c r="J1362" s="339">
        <v>9790.4046999999991</v>
      </c>
      <c r="K1362" s="339">
        <v>35404.420979999995</v>
      </c>
      <c r="L1362" s="339">
        <v>10520.15105</v>
      </c>
      <c r="M1362" s="339">
        <v>5450.4060099999997</v>
      </c>
      <c r="N1362" s="339">
        <v>15970.557060000001</v>
      </c>
      <c r="O1362" s="339">
        <v>72620.047150000013</v>
      </c>
      <c r="P1362" s="339">
        <v>91245.026030000008</v>
      </c>
      <c r="Q1362" s="339">
        <v>4711.5137500000001</v>
      </c>
      <c r="R1362" s="340">
        <v>95956.539780000006</v>
      </c>
    </row>
    <row r="1363" spans="1:18" s="315" customFormat="1" ht="13.5">
      <c r="A1363" s="341"/>
      <c r="B1363" s="341"/>
      <c r="C1363" s="341"/>
      <c r="D1363" s="341"/>
      <c r="E1363" s="342">
        <v>232</v>
      </c>
      <c r="F1363" s="343">
        <v>18261.96614</v>
      </c>
      <c r="G1363" s="344">
        <v>7003.7960700000003</v>
      </c>
      <c r="H1363" s="344">
        <v>25265.762210000001</v>
      </c>
      <c r="I1363" s="344">
        <v>30008.518620000003</v>
      </c>
      <c r="J1363" s="344">
        <v>14118.137130000001</v>
      </c>
      <c r="K1363" s="344">
        <v>44126.655749999998</v>
      </c>
      <c r="L1363" s="344">
        <v>9353.7450900000003</v>
      </c>
      <c r="M1363" s="344">
        <v>4802.8945100000001</v>
      </c>
      <c r="N1363" s="344">
        <v>14156.6396</v>
      </c>
      <c r="O1363" s="344">
        <v>83549.057560000001</v>
      </c>
      <c r="P1363" s="344">
        <v>93191.781080000001</v>
      </c>
      <c r="Q1363" s="344">
        <v>4797.1799800000008</v>
      </c>
      <c r="R1363" s="345">
        <v>97988.961060000001</v>
      </c>
    </row>
    <row r="1364" spans="1:18" s="315" customFormat="1" ht="13.5">
      <c r="A1364" s="341"/>
      <c r="B1364" s="341"/>
      <c r="C1364" s="341"/>
      <c r="D1364" s="341"/>
      <c r="E1364" s="342">
        <v>352</v>
      </c>
      <c r="F1364" s="343">
        <v>9483.9457899999998</v>
      </c>
      <c r="G1364" s="344">
        <v>4387.9007000000001</v>
      </c>
      <c r="H1364" s="344">
        <v>13871.84649</v>
      </c>
      <c r="I1364" s="344">
        <v>45253.021409999994</v>
      </c>
      <c r="J1364" s="344">
        <v>21754.628399999998</v>
      </c>
      <c r="K1364" s="344">
        <v>67007.649810000003</v>
      </c>
      <c r="L1364" s="344">
        <v>16094.09037</v>
      </c>
      <c r="M1364" s="344">
        <v>11138.212130000002</v>
      </c>
      <c r="N1364" s="344">
        <v>27232.302500000002</v>
      </c>
      <c r="O1364" s="344">
        <v>108111.7988</v>
      </c>
      <c r="P1364" s="344">
        <v>134202.62200999999</v>
      </c>
      <c r="Q1364" s="344">
        <v>8708.2956699999995</v>
      </c>
      <c r="R1364" s="345">
        <v>142910.91768000001</v>
      </c>
    </row>
    <row r="1365" spans="1:18" s="315" customFormat="1" ht="13.5">
      <c r="A1365" s="341"/>
      <c r="B1365" s="336" t="s">
        <v>17</v>
      </c>
      <c r="C1365" s="336" t="s">
        <v>281</v>
      </c>
      <c r="D1365" s="336" t="s">
        <v>282</v>
      </c>
      <c r="E1365" s="337">
        <v>139</v>
      </c>
      <c r="F1365" s="338">
        <v>11609.36708</v>
      </c>
      <c r="G1365" s="339">
        <v>163.37133</v>
      </c>
      <c r="H1365" s="339">
        <v>11772.73841</v>
      </c>
      <c r="I1365" s="339">
        <v>37808.352290000003</v>
      </c>
      <c r="J1365" s="339">
        <v>3500.7754</v>
      </c>
      <c r="K1365" s="339">
        <v>41309.127690000001</v>
      </c>
      <c r="L1365" s="339">
        <v>12828.66208</v>
      </c>
      <c r="M1365" s="339">
        <v>4359.0241599999999</v>
      </c>
      <c r="N1365" s="339">
        <v>17187.686239999999</v>
      </c>
      <c r="O1365" s="339">
        <v>70269.552340000009</v>
      </c>
      <c r="P1365" s="339">
        <v>114765.98314</v>
      </c>
      <c r="Q1365" s="339">
        <v>201.76616000000001</v>
      </c>
      <c r="R1365" s="340">
        <v>114967.7493</v>
      </c>
    </row>
    <row r="1366" spans="1:18" s="315" customFormat="1" ht="13.5">
      <c r="A1366" s="341"/>
      <c r="B1366" s="341"/>
      <c r="C1366" s="336" t="s">
        <v>283</v>
      </c>
      <c r="D1366" s="336" t="s">
        <v>284</v>
      </c>
      <c r="E1366" s="337">
        <v>136</v>
      </c>
      <c r="F1366" s="338">
        <v>36618.118179999998</v>
      </c>
      <c r="G1366" s="339">
        <v>10063.87347</v>
      </c>
      <c r="H1366" s="339">
        <v>46681.991649999996</v>
      </c>
      <c r="I1366" s="339">
        <v>76240.816340000005</v>
      </c>
      <c r="J1366" s="339">
        <v>17105.64111</v>
      </c>
      <c r="K1366" s="339">
        <v>93346.457450000002</v>
      </c>
      <c r="L1366" s="339">
        <v>21968.08829</v>
      </c>
      <c r="M1366" s="339">
        <v>6313.7180199999993</v>
      </c>
      <c r="N1366" s="339">
        <v>28281.80631</v>
      </c>
      <c r="O1366" s="339">
        <v>168310.25540999998</v>
      </c>
      <c r="P1366" s="339">
        <v>256101.64132</v>
      </c>
      <c r="Q1366" s="339">
        <v>4090.45705</v>
      </c>
      <c r="R1366" s="340">
        <v>260192.09836999999</v>
      </c>
    </row>
    <row r="1367" spans="1:18" s="315" customFormat="1" ht="13.5">
      <c r="A1367" s="341"/>
      <c r="B1367" s="341"/>
      <c r="C1367" s="341"/>
      <c r="D1367" s="341"/>
      <c r="E1367" s="342">
        <v>218</v>
      </c>
      <c r="F1367" s="343">
        <v>14119.1124</v>
      </c>
      <c r="G1367" s="344">
        <v>1229.2428500000001</v>
      </c>
      <c r="H1367" s="344">
        <v>15348.355250000001</v>
      </c>
      <c r="I1367" s="344">
        <v>26541.063460000001</v>
      </c>
      <c r="J1367" s="344">
        <v>2477.6240499999999</v>
      </c>
      <c r="K1367" s="344">
        <v>29018.687510000003</v>
      </c>
      <c r="L1367" s="344">
        <v>6732.7062000000005</v>
      </c>
      <c r="M1367" s="344">
        <v>2928.0223300000002</v>
      </c>
      <c r="N1367" s="344">
        <v>9660.7285299999985</v>
      </c>
      <c r="O1367" s="344">
        <v>54027.771289999997</v>
      </c>
      <c r="P1367" s="344">
        <v>115747.46240999999</v>
      </c>
      <c r="Q1367" s="344">
        <v>847.36176999999998</v>
      </c>
      <c r="R1367" s="345">
        <v>116594.82418000001</v>
      </c>
    </row>
    <row r="1368" spans="1:18" s="315" customFormat="1" ht="13.5">
      <c r="A1368" s="341"/>
      <c r="B1368" s="341"/>
      <c r="C1368" s="341"/>
      <c r="D1368" s="341"/>
      <c r="E1368" s="342">
        <v>431</v>
      </c>
      <c r="F1368" s="343">
        <v>4683.2890099999995</v>
      </c>
      <c r="G1368" s="344">
        <v>277.5086</v>
      </c>
      <c r="H1368" s="344">
        <v>4960.7976100000005</v>
      </c>
      <c r="I1368" s="344">
        <v>27604.798709999999</v>
      </c>
      <c r="J1368" s="344">
        <v>1853.36942</v>
      </c>
      <c r="K1368" s="344">
        <v>29458.168129999998</v>
      </c>
      <c r="L1368" s="344">
        <v>4933.32377</v>
      </c>
      <c r="M1368" s="344">
        <v>317.39006999999998</v>
      </c>
      <c r="N1368" s="344">
        <v>5250.7138399999994</v>
      </c>
      <c r="O1368" s="344">
        <v>39669.679579999996</v>
      </c>
      <c r="P1368" s="344">
        <v>67122.684480000011</v>
      </c>
      <c r="Q1368" s="344">
        <v>366.27042</v>
      </c>
      <c r="R1368" s="345">
        <v>67488.954900000012</v>
      </c>
    </row>
    <row r="1369" spans="1:18" s="315" customFormat="1" ht="13.5">
      <c r="A1369" s="341"/>
      <c r="B1369" s="336" t="s">
        <v>18</v>
      </c>
      <c r="C1369" s="336" t="s">
        <v>286</v>
      </c>
      <c r="D1369" s="336" t="s">
        <v>286</v>
      </c>
      <c r="E1369" s="337">
        <v>369</v>
      </c>
      <c r="F1369" s="338">
        <v>21012.320660000001</v>
      </c>
      <c r="G1369" s="339">
        <v>2241.4430400000001</v>
      </c>
      <c r="H1369" s="339">
        <v>23253.7637</v>
      </c>
      <c r="I1369" s="339">
        <v>48599.88826</v>
      </c>
      <c r="J1369" s="339">
        <v>7912.1084700000001</v>
      </c>
      <c r="K1369" s="339">
        <v>56511.996729999999</v>
      </c>
      <c r="L1369" s="339">
        <v>12339.11397</v>
      </c>
      <c r="M1369" s="339">
        <v>4870.6170199999997</v>
      </c>
      <c r="N1369" s="339">
        <v>17209.73099</v>
      </c>
      <c r="O1369" s="339">
        <v>96975.491420000006</v>
      </c>
      <c r="P1369" s="339">
        <v>82096.05992</v>
      </c>
      <c r="Q1369" s="339">
        <v>362.88201000000004</v>
      </c>
      <c r="R1369" s="340">
        <v>82458.941930000001</v>
      </c>
    </row>
    <row r="1370" spans="1:18" s="315" customFormat="1" ht="13.5">
      <c r="A1370" s="341"/>
      <c r="B1370" s="336" t="s">
        <v>19</v>
      </c>
      <c r="C1370" s="336" t="s">
        <v>287</v>
      </c>
      <c r="D1370" s="336" t="s">
        <v>287</v>
      </c>
      <c r="E1370" s="337">
        <v>203</v>
      </c>
      <c r="F1370" s="338">
        <v>7481.0435099999995</v>
      </c>
      <c r="G1370" s="339">
        <v>334.72598999999997</v>
      </c>
      <c r="H1370" s="339">
        <v>7815.7695000000003</v>
      </c>
      <c r="I1370" s="339">
        <v>24849.72523</v>
      </c>
      <c r="J1370" s="339">
        <v>7071.8383200000007</v>
      </c>
      <c r="K1370" s="339">
        <v>31921.563549999999</v>
      </c>
      <c r="L1370" s="339">
        <v>30262.17772</v>
      </c>
      <c r="M1370" s="339">
        <v>8927.1601699999992</v>
      </c>
      <c r="N1370" s="339">
        <v>39189.337890000003</v>
      </c>
      <c r="O1370" s="339">
        <v>78926.670939999996</v>
      </c>
      <c r="P1370" s="339">
        <v>71115.294650000011</v>
      </c>
      <c r="Q1370" s="339">
        <v>1892.4449999999999</v>
      </c>
      <c r="R1370" s="340">
        <v>73007.739650000003</v>
      </c>
    </row>
    <row r="1371" spans="1:18" s="315" customFormat="1" ht="13.5">
      <c r="A1371" s="341"/>
      <c r="B1371" s="341"/>
      <c r="C1371" s="336" t="s">
        <v>289</v>
      </c>
      <c r="D1371" s="336" t="s">
        <v>19</v>
      </c>
      <c r="E1371" s="337">
        <v>466</v>
      </c>
      <c r="F1371" s="338">
        <v>4023.8503999999998</v>
      </c>
      <c r="G1371" s="339">
        <v>480.49546999999995</v>
      </c>
      <c r="H1371" s="339">
        <v>4504.3458700000001</v>
      </c>
      <c r="I1371" s="339">
        <v>11566.791039999998</v>
      </c>
      <c r="J1371" s="339">
        <v>2221.25765</v>
      </c>
      <c r="K1371" s="339">
        <v>13788.04869</v>
      </c>
      <c r="L1371" s="339">
        <v>4734.6560899999995</v>
      </c>
      <c r="M1371" s="339">
        <v>1242.4396399999998</v>
      </c>
      <c r="N1371" s="339">
        <v>5977.09573</v>
      </c>
      <c r="O1371" s="339">
        <v>24269.490289999998</v>
      </c>
      <c r="P1371" s="339">
        <v>48741.922460000002</v>
      </c>
      <c r="Q1371" s="339">
        <v>2010.93407</v>
      </c>
      <c r="R1371" s="340">
        <v>50752.856530000005</v>
      </c>
    </row>
    <row r="1372" spans="1:18" s="315" customFormat="1" ht="13.5">
      <c r="A1372" s="341"/>
      <c r="B1372" s="336" t="s">
        <v>20</v>
      </c>
      <c r="C1372" s="336" t="s">
        <v>20</v>
      </c>
      <c r="D1372" s="336" t="s">
        <v>328</v>
      </c>
      <c r="E1372" s="337">
        <v>253</v>
      </c>
      <c r="F1372" s="338">
        <v>34130.228130000003</v>
      </c>
      <c r="G1372" s="339">
        <v>27975.438549999999</v>
      </c>
      <c r="H1372" s="339">
        <v>62105.666680000002</v>
      </c>
      <c r="I1372" s="339">
        <v>79859.972099999999</v>
      </c>
      <c r="J1372" s="339">
        <v>17496.960199999998</v>
      </c>
      <c r="K1372" s="339">
        <v>97356.9323</v>
      </c>
      <c r="L1372" s="339">
        <v>33540.010170000001</v>
      </c>
      <c r="M1372" s="339">
        <v>7197.5936600000005</v>
      </c>
      <c r="N1372" s="339">
        <v>40737.60383</v>
      </c>
      <c r="O1372" s="339">
        <v>200200.20280999999</v>
      </c>
      <c r="P1372" s="339">
        <v>140625.79349000001</v>
      </c>
      <c r="Q1372" s="339">
        <v>13881.44023</v>
      </c>
      <c r="R1372" s="340">
        <v>154507.23371999999</v>
      </c>
    </row>
    <row r="1373" spans="1:18" s="315" customFormat="1" ht="13.5">
      <c r="A1373" s="341"/>
      <c r="B1373" s="336" t="s">
        <v>21</v>
      </c>
      <c r="C1373" s="336" t="s">
        <v>295</v>
      </c>
      <c r="D1373" s="336" t="s">
        <v>295</v>
      </c>
      <c r="E1373" s="337">
        <v>183</v>
      </c>
      <c r="F1373" s="338">
        <v>9852.9247400000004</v>
      </c>
      <c r="G1373" s="339">
        <v>5931.6375599999992</v>
      </c>
      <c r="H1373" s="339">
        <v>15784.562300000001</v>
      </c>
      <c r="I1373" s="339">
        <v>34641.062579999998</v>
      </c>
      <c r="J1373" s="339">
        <v>2658.2948799999999</v>
      </c>
      <c r="K1373" s="339">
        <v>37299.357459999999</v>
      </c>
      <c r="L1373" s="339">
        <v>10545.63067</v>
      </c>
      <c r="M1373" s="339">
        <v>3736.9260899999999</v>
      </c>
      <c r="N1373" s="339">
        <v>14282.556759999999</v>
      </c>
      <c r="O1373" s="339">
        <v>67366.476519999997</v>
      </c>
      <c r="P1373" s="339">
        <v>35869.972880000001</v>
      </c>
      <c r="Q1373" s="339">
        <v>2567.05125</v>
      </c>
      <c r="R1373" s="340">
        <v>38437.024130000005</v>
      </c>
    </row>
    <row r="1374" spans="1:18" s="315" customFormat="1" ht="13.5">
      <c r="A1374" s="341"/>
      <c r="B1374" s="341"/>
      <c r="C1374" s="336" t="s">
        <v>21</v>
      </c>
      <c r="D1374" s="336" t="s">
        <v>296</v>
      </c>
      <c r="E1374" s="337">
        <v>359</v>
      </c>
      <c r="F1374" s="338">
        <v>7087.3843699999998</v>
      </c>
      <c r="G1374" s="339">
        <v>1803.08672</v>
      </c>
      <c r="H1374" s="339">
        <v>8890.4710899999991</v>
      </c>
      <c r="I1374" s="339">
        <v>28078.53355</v>
      </c>
      <c r="J1374" s="339">
        <v>6971.6869200000001</v>
      </c>
      <c r="K1374" s="339">
        <v>35050.22047</v>
      </c>
      <c r="L1374" s="339">
        <v>9530.5744099999993</v>
      </c>
      <c r="M1374" s="339">
        <v>5389.2706200000002</v>
      </c>
      <c r="N1374" s="339">
        <v>14919.845029999999</v>
      </c>
      <c r="O1374" s="339">
        <v>58860.536590000003</v>
      </c>
      <c r="P1374" s="339">
        <v>76173.521769999992</v>
      </c>
      <c r="Q1374" s="339">
        <v>568.05148999999994</v>
      </c>
      <c r="R1374" s="340">
        <v>76741.573260000005</v>
      </c>
    </row>
    <row r="1375" spans="1:18" s="315" customFormat="1" ht="13.5">
      <c r="A1375" s="341"/>
      <c r="B1375" s="341"/>
      <c r="C1375" s="341"/>
      <c r="D1375" s="336" t="s">
        <v>21</v>
      </c>
      <c r="E1375" s="337">
        <v>181</v>
      </c>
      <c r="F1375" s="338">
        <v>117887.54337</v>
      </c>
      <c r="G1375" s="339">
        <v>80856.306110000005</v>
      </c>
      <c r="H1375" s="339">
        <v>198743.84947999998</v>
      </c>
      <c r="I1375" s="339">
        <v>87957.883669999996</v>
      </c>
      <c r="J1375" s="339">
        <v>16024.916150000001</v>
      </c>
      <c r="K1375" s="339">
        <v>103982.79981999999</v>
      </c>
      <c r="L1375" s="339">
        <v>19996.225180000001</v>
      </c>
      <c r="M1375" s="339">
        <v>8350.8992300000009</v>
      </c>
      <c r="N1375" s="339">
        <v>28347.12441</v>
      </c>
      <c r="O1375" s="339">
        <v>331073.77370999998</v>
      </c>
      <c r="P1375" s="339">
        <v>377827.57536000002</v>
      </c>
      <c r="Q1375" s="339">
        <v>586059.22992999991</v>
      </c>
      <c r="R1375" s="340">
        <v>963886.80528999993</v>
      </c>
    </row>
    <row r="1376" spans="1:18" s="315" customFormat="1" ht="13.5">
      <c r="A1376" s="341"/>
      <c r="B1376" s="341"/>
      <c r="C1376" s="341"/>
      <c r="D1376" s="341"/>
      <c r="E1376" s="342">
        <v>244</v>
      </c>
      <c r="F1376" s="343">
        <v>7771.1778899999999</v>
      </c>
      <c r="G1376" s="344">
        <v>2914.6869500000003</v>
      </c>
      <c r="H1376" s="344">
        <v>10685.86484</v>
      </c>
      <c r="I1376" s="344">
        <v>24929.566579999999</v>
      </c>
      <c r="J1376" s="344">
        <v>2098.1620099999996</v>
      </c>
      <c r="K1376" s="344">
        <v>27027.728589999999</v>
      </c>
      <c r="L1376" s="344">
        <v>8523.2084900000009</v>
      </c>
      <c r="M1376" s="344">
        <v>676.64492000000007</v>
      </c>
      <c r="N1376" s="344">
        <v>9199.8534099999997</v>
      </c>
      <c r="O1376" s="344">
        <v>46913.446840000004</v>
      </c>
      <c r="P1376" s="344">
        <v>71849.636769999997</v>
      </c>
      <c r="Q1376" s="344">
        <v>514.56469000000004</v>
      </c>
      <c r="R1376" s="345">
        <v>72364.201459999997</v>
      </c>
    </row>
    <row r="1377" spans="1:18" s="315" customFormat="1" ht="13.5">
      <c r="A1377" s="341"/>
      <c r="B1377" s="341"/>
      <c r="C1377" s="341"/>
      <c r="D1377" s="341"/>
      <c r="E1377" s="342">
        <v>341</v>
      </c>
      <c r="F1377" s="343">
        <v>21057.324720000001</v>
      </c>
      <c r="G1377" s="344">
        <v>2910.7390099999998</v>
      </c>
      <c r="H1377" s="344">
        <v>23968.063730000002</v>
      </c>
      <c r="I1377" s="344">
        <v>34838.385969999996</v>
      </c>
      <c r="J1377" s="344">
        <v>8747.658519999999</v>
      </c>
      <c r="K1377" s="344">
        <v>43586.04449</v>
      </c>
      <c r="L1377" s="344">
        <v>8740.7294700000002</v>
      </c>
      <c r="M1377" s="344">
        <v>9563.7096300000012</v>
      </c>
      <c r="N1377" s="344">
        <v>18304.439100000003</v>
      </c>
      <c r="O1377" s="344">
        <v>85858.547319999998</v>
      </c>
      <c r="P1377" s="344">
        <v>156636.91832</v>
      </c>
      <c r="Q1377" s="344">
        <v>5640.0220999999992</v>
      </c>
      <c r="R1377" s="345">
        <v>162276.94042</v>
      </c>
    </row>
    <row r="1378" spans="1:18" s="315" customFormat="1" ht="13.5">
      <c r="A1378" s="341"/>
      <c r="B1378" s="341"/>
      <c r="C1378" s="341"/>
      <c r="D1378" s="341"/>
      <c r="E1378" s="342">
        <v>416</v>
      </c>
      <c r="F1378" s="343">
        <v>9551.1227200000012</v>
      </c>
      <c r="G1378" s="344">
        <v>3255.0843199999999</v>
      </c>
      <c r="H1378" s="344">
        <v>12806.207039999999</v>
      </c>
      <c r="I1378" s="344">
        <v>28038.993050000001</v>
      </c>
      <c r="J1378" s="344">
        <v>3853.15762</v>
      </c>
      <c r="K1378" s="344">
        <v>31892.150670000003</v>
      </c>
      <c r="L1378" s="344">
        <v>8354.5054799999998</v>
      </c>
      <c r="M1378" s="344">
        <v>3462.1343900000002</v>
      </c>
      <c r="N1378" s="344">
        <v>11816.639869999999</v>
      </c>
      <c r="O1378" s="344">
        <v>56514.997579999996</v>
      </c>
      <c r="P1378" s="344">
        <v>85815.545389999999</v>
      </c>
      <c r="Q1378" s="344">
        <v>884.02276000000006</v>
      </c>
      <c r="R1378" s="345">
        <v>86699.568150000006</v>
      </c>
    </row>
    <row r="1379" spans="1:18" s="315" customFormat="1" ht="13.5">
      <c r="A1379" s="341"/>
      <c r="B1379" s="341"/>
      <c r="C1379" s="336" t="s">
        <v>299</v>
      </c>
      <c r="D1379" s="336" t="s">
        <v>299</v>
      </c>
      <c r="E1379" s="337">
        <v>182</v>
      </c>
      <c r="F1379" s="338">
        <v>7127.8878600000007</v>
      </c>
      <c r="G1379" s="339">
        <v>389.35187999999999</v>
      </c>
      <c r="H1379" s="339">
        <v>7517.23974</v>
      </c>
      <c r="I1379" s="339">
        <v>32650.161760000003</v>
      </c>
      <c r="J1379" s="339">
        <v>4798.1451399999996</v>
      </c>
      <c r="K1379" s="339">
        <v>37448.306899999996</v>
      </c>
      <c r="L1379" s="339">
        <v>8376.3986999999997</v>
      </c>
      <c r="M1379" s="339">
        <v>4836.3912799999998</v>
      </c>
      <c r="N1379" s="339">
        <v>13212.78998</v>
      </c>
      <c r="O1379" s="339">
        <v>58178.336619999995</v>
      </c>
      <c r="P1379" s="339">
        <v>65100.512499999997</v>
      </c>
      <c r="Q1379" s="339">
        <v>327.66415000000001</v>
      </c>
      <c r="R1379" s="340">
        <v>65428.176650000001</v>
      </c>
    </row>
    <row r="1380" spans="1:18" s="315" customFormat="1" ht="13.5">
      <c r="A1380" s="341"/>
      <c r="B1380" s="341"/>
      <c r="C1380" s="341"/>
      <c r="D1380" s="341"/>
      <c r="E1380" s="342">
        <v>447</v>
      </c>
      <c r="F1380" s="343">
        <v>4326.6050700000005</v>
      </c>
      <c r="G1380" s="344">
        <v>1106.54342</v>
      </c>
      <c r="H1380" s="344">
        <v>5433.1484900000005</v>
      </c>
      <c r="I1380" s="344">
        <v>17717.413219999999</v>
      </c>
      <c r="J1380" s="344">
        <v>2494.8839700000003</v>
      </c>
      <c r="K1380" s="344">
        <v>20212.297190000001</v>
      </c>
      <c r="L1380" s="344">
        <v>3923.49172</v>
      </c>
      <c r="M1380" s="344">
        <v>201.77850000000001</v>
      </c>
      <c r="N1380" s="344">
        <v>4125.2702200000003</v>
      </c>
      <c r="O1380" s="344">
        <v>29770.715899999999</v>
      </c>
      <c r="P1380" s="344">
        <v>52058.170689999999</v>
      </c>
      <c r="Q1380" s="344">
        <v>443.68158</v>
      </c>
      <c r="R1380" s="345">
        <v>52501.852270000003</v>
      </c>
    </row>
    <row r="1381" spans="1:18" s="315" customFormat="1" ht="13.5">
      <c r="A1381" s="341"/>
      <c r="B1381" s="341"/>
      <c r="C1381" s="336" t="s">
        <v>300</v>
      </c>
      <c r="D1381" s="336" t="s">
        <v>301</v>
      </c>
      <c r="E1381" s="337">
        <v>165</v>
      </c>
      <c r="F1381" s="338">
        <v>11252.38783</v>
      </c>
      <c r="G1381" s="339">
        <v>4163.9174999999996</v>
      </c>
      <c r="H1381" s="339">
        <v>15416.305329999999</v>
      </c>
      <c r="I1381" s="339">
        <v>30897.447359999998</v>
      </c>
      <c r="J1381" s="339">
        <v>7572.0898299999999</v>
      </c>
      <c r="K1381" s="339">
        <v>38469.537189999995</v>
      </c>
      <c r="L1381" s="339">
        <v>15724.907740000001</v>
      </c>
      <c r="M1381" s="339">
        <v>6127.6986200000001</v>
      </c>
      <c r="N1381" s="339">
        <v>21852.606359999998</v>
      </c>
      <c r="O1381" s="339">
        <v>75738.448879999996</v>
      </c>
      <c r="P1381" s="339">
        <v>56679.027310000005</v>
      </c>
      <c r="Q1381" s="339">
        <v>2388.5185299999998</v>
      </c>
      <c r="R1381" s="340">
        <v>59067.545840000006</v>
      </c>
    </row>
    <row r="1382" spans="1:18" s="315" customFormat="1" ht="13.5">
      <c r="A1382" s="341"/>
      <c r="B1382" s="336" t="s">
        <v>22</v>
      </c>
      <c r="C1382" s="336" t="s">
        <v>22</v>
      </c>
      <c r="D1382" s="336" t="s">
        <v>22</v>
      </c>
      <c r="E1382" s="337">
        <v>155</v>
      </c>
      <c r="F1382" s="338">
        <v>37130.873950000001</v>
      </c>
      <c r="G1382" s="339">
        <v>2895.7461499999999</v>
      </c>
      <c r="H1382" s="339">
        <v>40026.6201</v>
      </c>
      <c r="I1382" s="339">
        <v>70335.106150000007</v>
      </c>
      <c r="J1382" s="339">
        <v>15477.454039999999</v>
      </c>
      <c r="K1382" s="339">
        <v>85812.560190000004</v>
      </c>
      <c r="L1382" s="339">
        <v>35342.791560000005</v>
      </c>
      <c r="M1382" s="339">
        <v>12910.2814</v>
      </c>
      <c r="N1382" s="339">
        <v>48253.072959999998</v>
      </c>
      <c r="O1382" s="339">
        <v>174092.25325000001</v>
      </c>
      <c r="P1382" s="339">
        <v>111271.36869</v>
      </c>
      <c r="Q1382" s="339">
        <v>3188.4697999999999</v>
      </c>
      <c r="R1382" s="340">
        <v>114459.83848999999</v>
      </c>
    </row>
    <row r="1383" spans="1:18" s="315" customFormat="1" ht="13.5">
      <c r="A1383" s="341"/>
      <c r="B1383" s="341"/>
      <c r="C1383" s="336" t="s">
        <v>302</v>
      </c>
      <c r="D1383" s="336" t="s">
        <v>303</v>
      </c>
      <c r="E1383" s="337">
        <v>156</v>
      </c>
      <c r="F1383" s="338">
        <v>29661.809280000001</v>
      </c>
      <c r="G1383" s="339">
        <v>9155.1788000000015</v>
      </c>
      <c r="H1383" s="339">
        <v>38816.988079999996</v>
      </c>
      <c r="I1383" s="339">
        <v>87147.400959999999</v>
      </c>
      <c r="J1383" s="339">
        <v>18223.91865</v>
      </c>
      <c r="K1383" s="339">
        <v>105371.31961000001</v>
      </c>
      <c r="L1383" s="339">
        <v>42101.225460000001</v>
      </c>
      <c r="M1383" s="339">
        <v>13517.00135</v>
      </c>
      <c r="N1383" s="339">
        <v>55618.22681</v>
      </c>
      <c r="O1383" s="339">
        <v>199806.53450000001</v>
      </c>
      <c r="P1383" s="339">
        <v>221595.33303000001</v>
      </c>
      <c r="Q1383" s="339">
        <v>2096.5996500000001</v>
      </c>
      <c r="R1383" s="340">
        <v>223691.93268</v>
      </c>
    </row>
    <row r="1384" spans="1:18" s="315" customFormat="1" ht="13.5">
      <c r="A1384" s="341"/>
      <c r="B1384" s="341"/>
      <c r="C1384" s="341"/>
      <c r="D1384" s="341"/>
      <c r="E1384" s="342">
        <v>457</v>
      </c>
      <c r="F1384" s="343">
        <v>10761.217909999999</v>
      </c>
      <c r="G1384" s="344">
        <v>8730.0390700000007</v>
      </c>
      <c r="H1384" s="344">
        <v>19491.256980000002</v>
      </c>
      <c r="I1384" s="344">
        <v>27748.06079</v>
      </c>
      <c r="J1384" s="344">
        <v>6424.4947999999995</v>
      </c>
      <c r="K1384" s="344">
        <v>34172.555590000004</v>
      </c>
      <c r="L1384" s="344">
        <v>11340.61924</v>
      </c>
      <c r="M1384" s="344">
        <v>2557.4311000000002</v>
      </c>
      <c r="N1384" s="344">
        <v>13898.05034</v>
      </c>
      <c r="O1384" s="344">
        <v>67561.862909999996</v>
      </c>
      <c r="P1384" s="344">
        <v>94403.310970000006</v>
      </c>
      <c r="Q1384" s="344">
        <v>1320.0102099999999</v>
      </c>
      <c r="R1384" s="345">
        <v>95723.321180000014</v>
      </c>
    </row>
    <row r="1385" spans="1:18" s="315" customFormat="1" ht="13.5">
      <c r="A1385" s="341"/>
      <c r="B1385" s="336" t="s">
        <v>304</v>
      </c>
      <c r="C1385" s="336" t="s">
        <v>89</v>
      </c>
      <c r="D1385" s="336" t="s">
        <v>89</v>
      </c>
      <c r="E1385" s="337">
        <v>348</v>
      </c>
      <c r="F1385" s="338">
        <v>9055.5558199999996</v>
      </c>
      <c r="G1385" s="339">
        <v>1449.28666</v>
      </c>
      <c r="H1385" s="339">
        <v>10504.842480000001</v>
      </c>
      <c r="I1385" s="339">
        <v>39013.887139999999</v>
      </c>
      <c r="J1385" s="339">
        <v>1930.42443</v>
      </c>
      <c r="K1385" s="339">
        <v>40944.311569999998</v>
      </c>
      <c r="L1385" s="339">
        <v>5308.7991500000007</v>
      </c>
      <c r="M1385" s="339">
        <v>13.50529</v>
      </c>
      <c r="N1385" s="339">
        <v>5322.3044400000008</v>
      </c>
      <c r="O1385" s="339">
        <v>56771.458490000005</v>
      </c>
      <c r="P1385" s="339">
        <v>57599.016640000002</v>
      </c>
      <c r="Q1385" s="339">
        <v>57.781849999999999</v>
      </c>
      <c r="R1385" s="340">
        <v>57656.798490000001</v>
      </c>
    </row>
    <row r="1386" spans="1:18" s="315" customFormat="1" ht="13.5">
      <c r="A1386" s="341"/>
      <c r="B1386" s="341"/>
      <c r="C1386" s="336" t="s">
        <v>305</v>
      </c>
      <c r="D1386" s="336" t="s">
        <v>306</v>
      </c>
      <c r="E1386" s="337">
        <v>142</v>
      </c>
      <c r="F1386" s="338">
        <v>7299.7860199999996</v>
      </c>
      <c r="G1386" s="339">
        <v>384.29289</v>
      </c>
      <c r="H1386" s="339">
        <v>7684.0789100000002</v>
      </c>
      <c r="I1386" s="339">
        <v>30141.644420000001</v>
      </c>
      <c r="J1386" s="339">
        <v>941.35418000000004</v>
      </c>
      <c r="K1386" s="339">
        <v>31082.998600000003</v>
      </c>
      <c r="L1386" s="339">
        <v>10075.965259999999</v>
      </c>
      <c r="M1386" s="339">
        <v>2953.0059799999999</v>
      </c>
      <c r="N1386" s="339">
        <v>13028.971240000001</v>
      </c>
      <c r="O1386" s="339">
        <v>51796.048750000002</v>
      </c>
      <c r="P1386" s="339">
        <v>73377.958339999997</v>
      </c>
      <c r="Q1386" s="339">
        <v>133.58688000000001</v>
      </c>
      <c r="R1386" s="340">
        <v>73511.54522</v>
      </c>
    </row>
    <row r="1387" spans="1:18" s="315" customFormat="1" ht="13.5">
      <c r="A1387" s="341"/>
      <c r="B1387" s="341"/>
      <c r="C1387" s="336" t="s">
        <v>307</v>
      </c>
      <c r="D1387" s="336" t="s">
        <v>307</v>
      </c>
      <c r="E1387" s="337">
        <v>141</v>
      </c>
      <c r="F1387" s="338">
        <v>17212.880670000002</v>
      </c>
      <c r="G1387" s="339">
        <v>6886.7717899999998</v>
      </c>
      <c r="H1387" s="339">
        <v>24099.652460000001</v>
      </c>
      <c r="I1387" s="339">
        <v>43723.862350000003</v>
      </c>
      <c r="J1387" s="339">
        <v>5689.6943799999999</v>
      </c>
      <c r="K1387" s="339">
        <v>49413.556729999997</v>
      </c>
      <c r="L1387" s="339">
        <v>14445.040140000001</v>
      </c>
      <c r="M1387" s="339">
        <v>2794.8403800000001</v>
      </c>
      <c r="N1387" s="339">
        <v>17239.880519999999</v>
      </c>
      <c r="O1387" s="339">
        <v>90753.08971</v>
      </c>
      <c r="P1387" s="339">
        <v>138480.73480000001</v>
      </c>
      <c r="Q1387" s="339">
        <v>1758.80555</v>
      </c>
      <c r="R1387" s="340">
        <v>140239.54035</v>
      </c>
    </row>
    <row r="1388" spans="1:18" s="315" customFormat="1" ht="13.5">
      <c r="A1388" s="341"/>
      <c r="B1388" s="341"/>
      <c r="C1388" s="336" t="s">
        <v>308</v>
      </c>
      <c r="D1388" s="336" t="s">
        <v>308</v>
      </c>
      <c r="E1388" s="337">
        <v>410</v>
      </c>
      <c r="F1388" s="338">
        <v>9189.2450800000006</v>
      </c>
      <c r="G1388" s="339">
        <v>306.06592999999998</v>
      </c>
      <c r="H1388" s="339">
        <v>9495.3110099999994</v>
      </c>
      <c r="I1388" s="339">
        <v>27128.094010000001</v>
      </c>
      <c r="J1388" s="339">
        <v>2365.6857200000004</v>
      </c>
      <c r="K1388" s="339">
        <v>29493.779730000002</v>
      </c>
      <c r="L1388" s="339">
        <v>4151.0413900000003</v>
      </c>
      <c r="M1388" s="339">
        <v>847.61446000000001</v>
      </c>
      <c r="N1388" s="339">
        <v>4998.6558499999992</v>
      </c>
      <c r="O1388" s="339">
        <v>43987.746590000002</v>
      </c>
      <c r="P1388" s="339">
        <v>78597.053230000005</v>
      </c>
      <c r="Q1388" s="339">
        <v>231.52960000000002</v>
      </c>
      <c r="R1388" s="340">
        <v>78828.582829999999</v>
      </c>
    </row>
    <row r="1389" spans="1:18" s="315" customFormat="1" ht="13.5">
      <c r="A1389" s="341"/>
      <c r="B1389" s="341"/>
      <c r="C1389" s="336" t="s">
        <v>304</v>
      </c>
      <c r="D1389" s="336" t="s">
        <v>310</v>
      </c>
      <c r="E1389" s="337">
        <v>143</v>
      </c>
      <c r="F1389" s="338">
        <v>60108.353750000002</v>
      </c>
      <c r="G1389" s="339">
        <v>2519.4664199999997</v>
      </c>
      <c r="H1389" s="339">
        <v>62627.820169999999</v>
      </c>
      <c r="I1389" s="339">
        <v>91125.106819999986</v>
      </c>
      <c r="J1389" s="339">
        <v>12216.0365</v>
      </c>
      <c r="K1389" s="339">
        <v>103341.14331999999</v>
      </c>
      <c r="L1389" s="339">
        <v>19960.435989999998</v>
      </c>
      <c r="M1389" s="339">
        <v>7884.5384999999997</v>
      </c>
      <c r="N1389" s="339">
        <v>27844.974489999997</v>
      </c>
      <c r="O1389" s="339">
        <v>193813.93797999999</v>
      </c>
      <c r="P1389" s="339">
        <v>251376.16168000002</v>
      </c>
      <c r="Q1389" s="339">
        <v>6179.2227599999997</v>
      </c>
      <c r="R1389" s="340">
        <v>257555.38443999999</v>
      </c>
    </row>
    <row r="1390" spans="1:18" s="315" customFormat="1" ht="13.5">
      <c r="A1390" s="341"/>
      <c r="B1390" s="341"/>
      <c r="C1390" s="341"/>
      <c r="D1390" s="341"/>
      <c r="E1390" s="342">
        <v>460</v>
      </c>
      <c r="F1390" s="343">
        <v>9234.7537599999996</v>
      </c>
      <c r="G1390" s="344">
        <v>629.17359999999996</v>
      </c>
      <c r="H1390" s="344">
        <v>9863.9273599999997</v>
      </c>
      <c r="I1390" s="344">
        <v>34841.480229999994</v>
      </c>
      <c r="J1390" s="344">
        <v>2554.6296400000001</v>
      </c>
      <c r="K1390" s="344">
        <v>37396.10987</v>
      </c>
      <c r="L1390" s="344">
        <v>10827.219529999998</v>
      </c>
      <c r="M1390" s="344">
        <v>2558.9132300000001</v>
      </c>
      <c r="N1390" s="344">
        <v>13386.13276</v>
      </c>
      <c r="O1390" s="344">
        <v>60646.169990000002</v>
      </c>
      <c r="P1390" s="344">
        <v>103041.55795999999</v>
      </c>
      <c r="Q1390" s="344">
        <v>396.15103999999997</v>
      </c>
      <c r="R1390" s="345">
        <v>103437.709</v>
      </c>
    </row>
    <row r="1391" spans="1:18" s="315" customFormat="1" ht="13.5">
      <c r="A1391" s="341"/>
      <c r="B1391" s="336" t="s">
        <v>24</v>
      </c>
      <c r="C1391" s="336" t="s">
        <v>24</v>
      </c>
      <c r="D1391" s="336" t="s">
        <v>24</v>
      </c>
      <c r="E1391" s="337">
        <v>154</v>
      </c>
      <c r="F1391" s="338">
        <v>28167.629710000001</v>
      </c>
      <c r="G1391" s="339">
        <v>6315.3467499999997</v>
      </c>
      <c r="H1391" s="339">
        <v>34482.976459999998</v>
      </c>
      <c r="I1391" s="339">
        <v>88929.514299999995</v>
      </c>
      <c r="J1391" s="339">
        <v>21711.41015</v>
      </c>
      <c r="K1391" s="339">
        <v>110640.92445000001</v>
      </c>
      <c r="L1391" s="339">
        <v>54926.419070000004</v>
      </c>
      <c r="M1391" s="339">
        <v>15737.014939999999</v>
      </c>
      <c r="N1391" s="339">
        <v>70663.434010000012</v>
      </c>
      <c r="O1391" s="339">
        <v>215787.33491999999</v>
      </c>
      <c r="P1391" s="339">
        <v>194234.29566999999</v>
      </c>
      <c r="Q1391" s="339">
        <v>9673.4875600000014</v>
      </c>
      <c r="R1391" s="340">
        <v>203907.78323</v>
      </c>
    </row>
    <row r="1392" spans="1:18" s="315" customFormat="1" ht="13.5">
      <c r="A1392" s="341"/>
      <c r="B1392" s="341"/>
      <c r="C1392" s="341"/>
      <c r="D1392" s="341"/>
      <c r="E1392" s="342">
        <v>312</v>
      </c>
      <c r="F1392" s="343">
        <v>3660.2478999999998</v>
      </c>
      <c r="G1392" s="344">
        <v>1212.81807</v>
      </c>
      <c r="H1392" s="344">
        <v>4873.0659699999997</v>
      </c>
      <c r="I1392" s="344">
        <v>25937.576920000003</v>
      </c>
      <c r="J1392" s="344">
        <v>4711.6087400000006</v>
      </c>
      <c r="K1392" s="344">
        <v>30649.185659999999</v>
      </c>
      <c r="L1392" s="344">
        <v>7366.1698099999994</v>
      </c>
      <c r="M1392" s="344">
        <v>2249.4991099999997</v>
      </c>
      <c r="N1392" s="344">
        <v>9615.6689200000001</v>
      </c>
      <c r="O1392" s="344">
        <v>45137.920549999995</v>
      </c>
      <c r="P1392" s="344">
        <v>78674.67929</v>
      </c>
      <c r="Q1392" s="344">
        <v>6319.09573</v>
      </c>
      <c r="R1392" s="345">
        <v>84993.775020000001</v>
      </c>
    </row>
    <row r="1393" spans="1:18" s="315" customFormat="1" ht="13.5">
      <c r="A1393" s="341"/>
      <c r="B1393" s="336" t="s">
        <v>25</v>
      </c>
      <c r="C1393" s="336" t="s">
        <v>25</v>
      </c>
      <c r="D1393" s="336" t="s">
        <v>25</v>
      </c>
      <c r="E1393" s="337">
        <v>187</v>
      </c>
      <c r="F1393" s="338">
        <v>13487.36249</v>
      </c>
      <c r="G1393" s="339">
        <v>1283.48324</v>
      </c>
      <c r="H1393" s="339">
        <v>14770.845730000001</v>
      </c>
      <c r="I1393" s="339">
        <v>42052.803599999999</v>
      </c>
      <c r="J1393" s="339">
        <v>6510.9884099999999</v>
      </c>
      <c r="K1393" s="339">
        <v>48563.792009999997</v>
      </c>
      <c r="L1393" s="339">
        <v>16971.269100000001</v>
      </c>
      <c r="M1393" s="339">
        <v>6183.9234000000006</v>
      </c>
      <c r="N1393" s="339">
        <v>23155.192500000001</v>
      </c>
      <c r="O1393" s="339">
        <v>86489.830239999996</v>
      </c>
      <c r="P1393" s="339">
        <v>85983.455879999994</v>
      </c>
      <c r="Q1393" s="339">
        <v>8397.0975399999988</v>
      </c>
      <c r="R1393" s="340">
        <v>94380.553419999997</v>
      </c>
    </row>
    <row r="1394" spans="1:18" s="315" customFormat="1" ht="13.5">
      <c r="A1394" s="341"/>
      <c r="B1394" s="336" t="s">
        <v>26</v>
      </c>
      <c r="C1394" s="336" t="s">
        <v>313</v>
      </c>
      <c r="D1394" s="336" t="s">
        <v>314</v>
      </c>
      <c r="E1394" s="337">
        <v>449</v>
      </c>
      <c r="F1394" s="338">
        <v>9713.2742400000006</v>
      </c>
      <c r="G1394" s="339">
        <v>157.40054000000001</v>
      </c>
      <c r="H1394" s="339">
        <v>9870.6747799999994</v>
      </c>
      <c r="I1394" s="339">
        <v>26744.866600000001</v>
      </c>
      <c r="J1394" s="339">
        <v>3762.4005400000001</v>
      </c>
      <c r="K1394" s="339">
        <v>30507.26714</v>
      </c>
      <c r="L1394" s="339">
        <v>6415.2955300000003</v>
      </c>
      <c r="M1394" s="339">
        <v>2378.9054700000002</v>
      </c>
      <c r="N1394" s="339">
        <v>8794.2009999999991</v>
      </c>
      <c r="O1394" s="339">
        <v>49172.142919999998</v>
      </c>
      <c r="P1394" s="339">
        <v>97069.678799999994</v>
      </c>
      <c r="Q1394" s="339">
        <v>300.80983000000003</v>
      </c>
      <c r="R1394" s="340">
        <v>97370.488629999993</v>
      </c>
    </row>
    <row r="1395" spans="1:18" s="315" customFormat="1" ht="13.5">
      <c r="A1395" s="341"/>
      <c r="B1395" s="341"/>
      <c r="C1395" s="341"/>
      <c r="D1395" s="336" t="s">
        <v>315</v>
      </c>
      <c r="E1395" s="337">
        <v>144</v>
      </c>
      <c r="F1395" s="338">
        <v>186017.33061</v>
      </c>
      <c r="G1395" s="339">
        <v>5765.7871699999996</v>
      </c>
      <c r="H1395" s="339">
        <v>191783.11778</v>
      </c>
      <c r="I1395" s="339">
        <v>86756.475120000003</v>
      </c>
      <c r="J1395" s="339">
        <v>12017.639439999999</v>
      </c>
      <c r="K1395" s="339">
        <v>98774.114560000002</v>
      </c>
      <c r="L1395" s="339">
        <v>17937.483359999998</v>
      </c>
      <c r="M1395" s="339">
        <v>5125.8857199999993</v>
      </c>
      <c r="N1395" s="339">
        <v>23063.369079999997</v>
      </c>
      <c r="O1395" s="339">
        <v>313620.60142000002</v>
      </c>
      <c r="P1395" s="339">
        <v>206925.06073</v>
      </c>
      <c r="Q1395" s="339">
        <v>3226.7287299999998</v>
      </c>
      <c r="R1395" s="340">
        <v>210151.78946</v>
      </c>
    </row>
    <row r="1396" spans="1:18" s="315" customFormat="1" ht="13.5">
      <c r="A1396" s="341"/>
      <c r="B1396" s="341"/>
      <c r="C1396" s="341"/>
      <c r="D1396" s="341"/>
      <c r="E1396" s="342">
        <v>318</v>
      </c>
      <c r="F1396" s="343">
        <v>20072.529059999997</v>
      </c>
      <c r="G1396" s="344">
        <v>5840.2949000000008</v>
      </c>
      <c r="H1396" s="344">
        <v>25912.823960000002</v>
      </c>
      <c r="I1396" s="344">
        <v>43754.478320000002</v>
      </c>
      <c r="J1396" s="344">
        <v>4960.5618199999999</v>
      </c>
      <c r="K1396" s="344">
        <v>48715.040139999997</v>
      </c>
      <c r="L1396" s="344">
        <v>6688.2237100000002</v>
      </c>
      <c r="M1396" s="344">
        <v>1899.26809</v>
      </c>
      <c r="N1396" s="344">
        <v>8587.4918000000016</v>
      </c>
      <c r="O1396" s="344">
        <v>83215.35590000001</v>
      </c>
      <c r="P1396" s="344">
        <v>131715.19201</v>
      </c>
      <c r="Q1396" s="344">
        <v>497.29278999999997</v>
      </c>
      <c r="R1396" s="345">
        <v>132212.48480000001</v>
      </c>
    </row>
    <row r="1397" spans="1:18" s="315" customFormat="1" ht="13.5">
      <c r="A1397" s="336" t="s">
        <v>454</v>
      </c>
      <c r="B1397" s="336" t="s">
        <v>16</v>
      </c>
      <c r="C1397" s="336" t="s">
        <v>16</v>
      </c>
      <c r="D1397" s="336" t="s">
        <v>63</v>
      </c>
      <c r="E1397" s="337">
        <v>1</v>
      </c>
      <c r="F1397" s="338">
        <v>62684.099950000003</v>
      </c>
      <c r="G1397" s="339">
        <v>402323.01760000002</v>
      </c>
      <c r="H1397" s="339">
        <v>465007.11755000002</v>
      </c>
      <c r="I1397" s="339">
        <v>22.440459999999998</v>
      </c>
      <c r="J1397" s="339">
        <v>527.91256999999996</v>
      </c>
      <c r="K1397" s="339">
        <v>550.35302999999999</v>
      </c>
      <c r="L1397" s="339">
        <v>71101.439029999994</v>
      </c>
      <c r="M1397" s="339">
        <v>1345587.5367399999</v>
      </c>
      <c r="N1397" s="339">
        <v>1416688.9757699999</v>
      </c>
      <c r="O1397" s="339">
        <v>1882246.4463499999</v>
      </c>
      <c r="P1397" s="339">
        <v>41000</v>
      </c>
      <c r="Q1397" s="339">
        <v>145578</v>
      </c>
      <c r="R1397" s="340">
        <v>186578</v>
      </c>
    </row>
    <row r="1398" spans="1:18" s="315" customFormat="1" ht="13.5">
      <c r="A1398" s="336" t="s">
        <v>455</v>
      </c>
      <c r="B1398" s="336" t="s">
        <v>16</v>
      </c>
      <c r="C1398" s="336" t="s">
        <v>16</v>
      </c>
      <c r="D1398" s="336" t="s">
        <v>63</v>
      </c>
      <c r="E1398" s="337">
        <v>1</v>
      </c>
      <c r="F1398" s="338">
        <v>49292.904659999993</v>
      </c>
      <c r="G1398" s="339">
        <v>599574.14402000001</v>
      </c>
      <c r="H1398" s="339">
        <v>648867.04867999989</v>
      </c>
      <c r="I1398" s="339">
        <v>0</v>
      </c>
      <c r="J1398" s="339">
        <v>0</v>
      </c>
      <c r="K1398" s="339">
        <v>0</v>
      </c>
      <c r="L1398" s="339">
        <v>177714.97759999998</v>
      </c>
      <c r="M1398" s="339">
        <v>1243862.2652999999</v>
      </c>
      <c r="N1398" s="339">
        <v>1421577.2429000002</v>
      </c>
      <c r="O1398" s="339">
        <v>2070444.29158</v>
      </c>
      <c r="P1398" s="339">
        <v>186497.88368999999</v>
      </c>
      <c r="Q1398" s="339">
        <v>836267.98187000002</v>
      </c>
      <c r="R1398" s="340">
        <v>1022765.8655599999</v>
      </c>
    </row>
    <row r="1399" spans="1:18" s="315" customFormat="1" ht="13.5">
      <c r="A1399" s="336" t="s">
        <v>456</v>
      </c>
      <c r="B1399" s="336" t="s">
        <v>3</v>
      </c>
      <c r="C1399" s="336" t="s">
        <v>200</v>
      </c>
      <c r="D1399" s="336" t="s">
        <v>200</v>
      </c>
      <c r="E1399" s="337">
        <v>269</v>
      </c>
      <c r="F1399" s="338">
        <v>0</v>
      </c>
      <c r="G1399" s="339">
        <v>0</v>
      </c>
      <c r="H1399" s="339">
        <v>0</v>
      </c>
      <c r="I1399" s="339">
        <v>308.84453999999999</v>
      </c>
      <c r="J1399" s="339">
        <v>77.884690000000006</v>
      </c>
      <c r="K1399" s="339">
        <v>386.72922999999997</v>
      </c>
      <c r="L1399" s="339">
        <v>1734.93677</v>
      </c>
      <c r="M1399" s="339">
        <v>0.15324000000000002</v>
      </c>
      <c r="N1399" s="339">
        <v>1735.0900100000001</v>
      </c>
      <c r="O1399" s="339">
        <v>2121.8192400000003</v>
      </c>
      <c r="P1399" s="339">
        <v>2811.8111600000002</v>
      </c>
      <c r="Q1399" s="339">
        <v>0</v>
      </c>
      <c r="R1399" s="340">
        <v>2811.8111600000002</v>
      </c>
    </row>
    <row r="1400" spans="1:18" s="315" customFormat="1" ht="13.5">
      <c r="A1400" s="341"/>
      <c r="B1400" s="341"/>
      <c r="C1400" s="336" t="s">
        <v>203</v>
      </c>
      <c r="D1400" s="336" t="s">
        <v>204</v>
      </c>
      <c r="E1400" s="337">
        <v>77</v>
      </c>
      <c r="F1400" s="338">
        <v>0</v>
      </c>
      <c r="G1400" s="339">
        <v>0</v>
      </c>
      <c r="H1400" s="339">
        <v>0</v>
      </c>
      <c r="I1400" s="339">
        <v>1126.45201</v>
      </c>
      <c r="J1400" s="339">
        <v>5.7131499999999997</v>
      </c>
      <c r="K1400" s="339">
        <v>1132.16516</v>
      </c>
      <c r="L1400" s="339">
        <v>7013.9751299999998</v>
      </c>
      <c r="M1400" s="339">
        <v>44.580559999999998</v>
      </c>
      <c r="N1400" s="339">
        <v>7058.5556900000001</v>
      </c>
      <c r="O1400" s="339">
        <v>8190.7208499999997</v>
      </c>
      <c r="P1400" s="339">
        <v>15327.63975</v>
      </c>
      <c r="Q1400" s="339">
        <v>0</v>
      </c>
      <c r="R1400" s="340">
        <v>15327.63975</v>
      </c>
    </row>
    <row r="1401" spans="1:18" s="315" customFormat="1" ht="13.5">
      <c r="A1401" s="341"/>
      <c r="B1401" s="336" t="s">
        <v>5</v>
      </c>
      <c r="C1401" s="336" t="s">
        <v>5</v>
      </c>
      <c r="D1401" s="336" t="s">
        <v>208</v>
      </c>
      <c r="E1401" s="337">
        <v>8</v>
      </c>
      <c r="F1401" s="338">
        <v>0</v>
      </c>
      <c r="G1401" s="339">
        <v>0</v>
      </c>
      <c r="H1401" s="339">
        <v>0</v>
      </c>
      <c r="I1401" s="339">
        <v>1664.5823400000002</v>
      </c>
      <c r="J1401" s="339">
        <v>192.64804999999998</v>
      </c>
      <c r="K1401" s="339">
        <v>1857.2303899999999</v>
      </c>
      <c r="L1401" s="339">
        <v>17395.606230000001</v>
      </c>
      <c r="M1401" s="339">
        <v>287.60415999999998</v>
      </c>
      <c r="N1401" s="339">
        <v>17683.21039</v>
      </c>
      <c r="O1401" s="339">
        <v>19540.440780000001</v>
      </c>
      <c r="P1401" s="339">
        <v>12628.039580000001</v>
      </c>
      <c r="Q1401" s="339">
        <v>0</v>
      </c>
      <c r="R1401" s="340">
        <v>12628.039580000001</v>
      </c>
    </row>
    <row r="1402" spans="1:18" s="315" customFormat="1" ht="13.5">
      <c r="A1402" s="341"/>
      <c r="B1402" s="341"/>
      <c r="C1402" s="341"/>
      <c r="D1402" s="336" t="s">
        <v>210</v>
      </c>
      <c r="E1402" s="337">
        <v>160</v>
      </c>
      <c r="F1402" s="338">
        <v>0</v>
      </c>
      <c r="G1402" s="339">
        <v>0</v>
      </c>
      <c r="H1402" s="339">
        <v>0</v>
      </c>
      <c r="I1402" s="339">
        <v>1144.8663899999999</v>
      </c>
      <c r="J1402" s="339">
        <v>14.634969999999999</v>
      </c>
      <c r="K1402" s="339">
        <v>1159.5013600000002</v>
      </c>
      <c r="L1402" s="339">
        <v>7578.7607699999999</v>
      </c>
      <c r="M1402" s="339">
        <v>603.65552000000002</v>
      </c>
      <c r="N1402" s="339">
        <v>8182.4162900000001</v>
      </c>
      <c r="O1402" s="339">
        <v>9341.9176500000012</v>
      </c>
      <c r="P1402" s="339">
        <v>15243.627839999999</v>
      </c>
      <c r="Q1402" s="339">
        <v>0</v>
      </c>
      <c r="R1402" s="340">
        <v>15243.627839999999</v>
      </c>
    </row>
    <row r="1403" spans="1:18" s="315" customFormat="1" ht="13.5">
      <c r="A1403" s="341"/>
      <c r="B1403" s="336" t="s">
        <v>7</v>
      </c>
      <c r="C1403" s="336" t="s">
        <v>7</v>
      </c>
      <c r="D1403" s="336" t="s">
        <v>7</v>
      </c>
      <c r="E1403" s="337">
        <v>10</v>
      </c>
      <c r="F1403" s="338">
        <v>0</v>
      </c>
      <c r="G1403" s="339">
        <v>0</v>
      </c>
      <c r="H1403" s="339">
        <v>0</v>
      </c>
      <c r="I1403" s="339">
        <v>1126.6877099999999</v>
      </c>
      <c r="J1403" s="339">
        <v>4.7449599999999998</v>
      </c>
      <c r="K1403" s="339">
        <v>1131.4326699999999</v>
      </c>
      <c r="L1403" s="339">
        <v>6401.0262199999997</v>
      </c>
      <c r="M1403" s="339">
        <v>237.18285</v>
      </c>
      <c r="N1403" s="339">
        <v>6638.2090699999999</v>
      </c>
      <c r="O1403" s="339">
        <v>7769.64174</v>
      </c>
      <c r="P1403" s="339">
        <v>5510.5410099999999</v>
      </c>
      <c r="Q1403" s="339">
        <v>0</v>
      </c>
      <c r="R1403" s="340">
        <v>5510.5410099999999</v>
      </c>
    </row>
    <row r="1404" spans="1:18" s="315" customFormat="1" ht="13.5">
      <c r="A1404" s="341"/>
      <c r="B1404" s="336" t="s">
        <v>8</v>
      </c>
      <c r="C1404" s="336" t="s">
        <v>224</v>
      </c>
      <c r="D1404" s="336" t="s">
        <v>93</v>
      </c>
      <c r="E1404" s="337">
        <v>92</v>
      </c>
      <c r="F1404" s="338">
        <v>0</v>
      </c>
      <c r="G1404" s="339">
        <v>0</v>
      </c>
      <c r="H1404" s="339">
        <v>0</v>
      </c>
      <c r="I1404" s="339">
        <v>798.76691000000005</v>
      </c>
      <c r="J1404" s="339">
        <v>13.108840000000001</v>
      </c>
      <c r="K1404" s="339">
        <v>811.87575000000004</v>
      </c>
      <c r="L1404" s="339">
        <v>3689.5</v>
      </c>
      <c r="M1404" s="339">
        <v>19.259340000000002</v>
      </c>
      <c r="N1404" s="339">
        <v>3708.7593400000001</v>
      </c>
      <c r="O1404" s="339">
        <v>4520.6350899999998</v>
      </c>
      <c r="P1404" s="339">
        <v>5580.6659</v>
      </c>
      <c r="Q1404" s="339">
        <v>0</v>
      </c>
      <c r="R1404" s="340">
        <v>5580.6659</v>
      </c>
    </row>
    <row r="1405" spans="1:18" s="315" customFormat="1" ht="13.5">
      <c r="A1405" s="341"/>
      <c r="B1405" s="336" t="s">
        <v>9</v>
      </c>
      <c r="C1405" s="336" t="s">
        <v>9</v>
      </c>
      <c r="D1405" s="336" t="s">
        <v>229</v>
      </c>
      <c r="E1405" s="337">
        <v>146</v>
      </c>
      <c r="F1405" s="338">
        <v>0</v>
      </c>
      <c r="G1405" s="339">
        <v>0</v>
      </c>
      <c r="H1405" s="339">
        <v>0</v>
      </c>
      <c r="I1405" s="339">
        <v>943.48027000000002</v>
      </c>
      <c r="J1405" s="339">
        <v>16.291270000000001</v>
      </c>
      <c r="K1405" s="339">
        <v>959.77154000000007</v>
      </c>
      <c r="L1405" s="339">
        <v>4547.3661600000005</v>
      </c>
      <c r="M1405" s="339">
        <v>333.22371999999996</v>
      </c>
      <c r="N1405" s="339">
        <v>4880.5898799999995</v>
      </c>
      <c r="O1405" s="339">
        <v>5840.3614200000002</v>
      </c>
      <c r="P1405" s="339">
        <v>7106.4049500000001</v>
      </c>
      <c r="Q1405" s="339">
        <v>0</v>
      </c>
      <c r="R1405" s="340">
        <v>7106.4049500000001</v>
      </c>
    </row>
    <row r="1406" spans="1:18" s="315" customFormat="1" ht="13.5">
      <c r="A1406" s="341"/>
      <c r="B1406" s="336" t="s">
        <v>234</v>
      </c>
      <c r="C1406" s="336" t="s">
        <v>234</v>
      </c>
      <c r="D1406" s="336" t="s">
        <v>234</v>
      </c>
      <c r="E1406" s="337">
        <v>14</v>
      </c>
      <c r="F1406" s="338">
        <v>0</v>
      </c>
      <c r="G1406" s="339">
        <v>0</v>
      </c>
      <c r="H1406" s="339">
        <v>0</v>
      </c>
      <c r="I1406" s="339">
        <v>695.16694999999993</v>
      </c>
      <c r="J1406" s="339">
        <v>1.6110199999999999</v>
      </c>
      <c r="K1406" s="339">
        <v>696.77796999999998</v>
      </c>
      <c r="L1406" s="339">
        <v>1630.1588200000001</v>
      </c>
      <c r="M1406" s="339">
        <v>43.99747</v>
      </c>
      <c r="N1406" s="339">
        <v>1674.1562900000001</v>
      </c>
      <c r="O1406" s="339">
        <v>2370.93426</v>
      </c>
      <c r="P1406" s="339">
        <v>6987.7794800000001</v>
      </c>
      <c r="Q1406" s="339">
        <v>0</v>
      </c>
      <c r="R1406" s="340">
        <v>6987.7794800000001</v>
      </c>
    </row>
    <row r="1407" spans="1:18" s="315" customFormat="1" ht="13.5">
      <c r="A1407" s="341"/>
      <c r="B1407" s="336" t="s">
        <v>12</v>
      </c>
      <c r="C1407" s="336" t="s">
        <v>237</v>
      </c>
      <c r="D1407" s="336" t="s">
        <v>238</v>
      </c>
      <c r="E1407" s="337">
        <v>15</v>
      </c>
      <c r="F1407" s="338">
        <v>0</v>
      </c>
      <c r="G1407" s="339">
        <v>0</v>
      </c>
      <c r="H1407" s="339">
        <v>0</v>
      </c>
      <c r="I1407" s="339">
        <v>804.47788000000003</v>
      </c>
      <c r="J1407" s="339">
        <v>7.3018700000000001</v>
      </c>
      <c r="K1407" s="339">
        <v>811.77975000000004</v>
      </c>
      <c r="L1407" s="339">
        <v>939.76026999999999</v>
      </c>
      <c r="M1407" s="339">
        <v>0.33888000000000001</v>
      </c>
      <c r="N1407" s="339">
        <v>940.09915000000001</v>
      </c>
      <c r="O1407" s="339">
        <v>1751.8788999999999</v>
      </c>
      <c r="P1407" s="339">
        <v>10349.089179999999</v>
      </c>
      <c r="Q1407" s="339">
        <v>0</v>
      </c>
      <c r="R1407" s="340">
        <v>10349.089179999999</v>
      </c>
    </row>
    <row r="1408" spans="1:18" s="315" customFormat="1" ht="13.5">
      <c r="A1408" s="341"/>
      <c r="B1408" s="341"/>
      <c r="C1408" s="336" t="s">
        <v>12</v>
      </c>
      <c r="D1408" s="336" t="s">
        <v>12</v>
      </c>
      <c r="E1408" s="337">
        <v>80</v>
      </c>
      <c r="F1408" s="338">
        <v>0</v>
      </c>
      <c r="G1408" s="339">
        <v>0</v>
      </c>
      <c r="H1408" s="339">
        <v>0</v>
      </c>
      <c r="I1408" s="339">
        <v>770.11455000000001</v>
      </c>
      <c r="J1408" s="339">
        <v>17.383950000000002</v>
      </c>
      <c r="K1408" s="339">
        <v>787.49850000000004</v>
      </c>
      <c r="L1408" s="339">
        <v>6168.2110999999995</v>
      </c>
      <c r="M1408" s="339">
        <v>129.80587</v>
      </c>
      <c r="N1408" s="339">
        <v>6298.0169699999997</v>
      </c>
      <c r="O1408" s="339">
        <v>7085.5154699999994</v>
      </c>
      <c r="P1408" s="339">
        <v>16256.825849999999</v>
      </c>
      <c r="Q1408" s="339">
        <v>0</v>
      </c>
      <c r="R1408" s="340">
        <v>16256.825849999999</v>
      </c>
    </row>
    <row r="1409" spans="1:18" s="315" customFormat="1" ht="13.5">
      <c r="A1409" s="341"/>
      <c r="B1409" s="341"/>
      <c r="C1409" s="336" t="s">
        <v>241</v>
      </c>
      <c r="D1409" s="336" t="s">
        <v>241</v>
      </c>
      <c r="E1409" s="337">
        <v>144</v>
      </c>
      <c r="F1409" s="338">
        <v>0</v>
      </c>
      <c r="G1409" s="339">
        <v>0</v>
      </c>
      <c r="H1409" s="339">
        <v>0</v>
      </c>
      <c r="I1409" s="339">
        <v>573.21784000000002</v>
      </c>
      <c r="J1409" s="339">
        <v>58.602119999999999</v>
      </c>
      <c r="K1409" s="339">
        <v>631.81995999999992</v>
      </c>
      <c r="L1409" s="339">
        <v>2687.9853800000001</v>
      </c>
      <c r="M1409" s="339">
        <v>0.78073000000000004</v>
      </c>
      <c r="N1409" s="339">
        <v>2688.76611</v>
      </c>
      <c r="O1409" s="339">
        <v>3320.5860699999998</v>
      </c>
      <c r="P1409" s="339">
        <v>8387.19211</v>
      </c>
      <c r="Q1409" s="339">
        <v>0</v>
      </c>
      <c r="R1409" s="340">
        <v>8387.19211</v>
      </c>
    </row>
    <row r="1410" spans="1:18" s="315" customFormat="1" ht="13.5">
      <c r="A1410" s="341"/>
      <c r="B1410" s="336" t="s">
        <v>242</v>
      </c>
      <c r="C1410" s="336" t="s">
        <v>245</v>
      </c>
      <c r="D1410" s="336" t="s">
        <v>246</v>
      </c>
      <c r="E1410" s="337">
        <v>276</v>
      </c>
      <c r="F1410" s="338">
        <v>0</v>
      </c>
      <c r="G1410" s="339">
        <v>0</v>
      </c>
      <c r="H1410" s="339">
        <v>0</v>
      </c>
      <c r="I1410" s="339">
        <v>341.63749999999999</v>
      </c>
      <c r="J1410" s="339">
        <v>6.8022900000000002</v>
      </c>
      <c r="K1410" s="339">
        <v>348.43978999999996</v>
      </c>
      <c r="L1410" s="339">
        <v>1057.6547499999999</v>
      </c>
      <c r="M1410" s="339">
        <v>33.90231</v>
      </c>
      <c r="N1410" s="339">
        <v>1091.5570600000001</v>
      </c>
      <c r="O1410" s="339">
        <v>1439.99685</v>
      </c>
      <c r="P1410" s="339">
        <v>7022.6630599999999</v>
      </c>
      <c r="Q1410" s="339">
        <v>0</v>
      </c>
      <c r="R1410" s="340">
        <v>7022.6630599999999</v>
      </c>
    </row>
    <row r="1411" spans="1:18" s="315" customFormat="1" ht="13.5">
      <c r="A1411" s="341"/>
      <c r="B1411" s="336" t="s">
        <v>14</v>
      </c>
      <c r="C1411" s="336" t="s">
        <v>256</v>
      </c>
      <c r="D1411" s="336" t="s">
        <v>256</v>
      </c>
      <c r="E1411" s="337">
        <v>23</v>
      </c>
      <c r="F1411" s="338">
        <v>0</v>
      </c>
      <c r="G1411" s="339">
        <v>0</v>
      </c>
      <c r="H1411" s="339">
        <v>0</v>
      </c>
      <c r="I1411" s="339">
        <v>514.20074999999997</v>
      </c>
      <c r="J1411" s="339">
        <v>2.4899999999999999E-2</v>
      </c>
      <c r="K1411" s="339">
        <v>514.22564999999997</v>
      </c>
      <c r="L1411" s="339">
        <v>4782.5727900000002</v>
      </c>
      <c r="M1411" s="339">
        <v>44.691720000000004</v>
      </c>
      <c r="N1411" s="339">
        <v>4827.26451</v>
      </c>
      <c r="O1411" s="339">
        <v>5341.4901600000003</v>
      </c>
      <c r="P1411" s="339">
        <v>8721.5936500000007</v>
      </c>
      <c r="Q1411" s="339">
        <v>0</v>
      </c>
      <c r="R1411" s="340">
        <v>8721.5936500000007</v>
      </c>
    </row>
    <row r="1412" spans="1:18" s="315" customFormat="1" ht="13.5">
      <c r="A1412" s="341"/>
      <c r="B1412" s="341"/>
      <c r="C1412" s="341"/>
      <c r="D1412" s="341"/>
      <c r="E1412" s="342">
        <v>84</v>
      </c>
      <c r="F1412" s="343">
        <v>0</v>
      </c>
      <c r="G1412" s="344">
        <v>0</v>
      </c>
      <c r="H1412" s="344">
        <v>0</v>
      </c>
      <c r="I1412" s="344">
        <v>1168.15804</v>
      </c>
      <c r="J1412" s="344">
        <v>9.5596299999999985</v>
      </c>
      <c r="K1412" s="344">
        <v>1177.71767</v>
      </c>
      <c r="L1412" s="344">
        <v>14554.71348</v>
      </c>
      <c r="M1412" s="344">
        <v>702.20184999999992</v>
      </c>
      <c r="N1412" s="344">
        <v>15256.91533</v>
      </c>
      <c r="O1412" s="344">
        <v>16434.633000000002</v>
      </c>
      <c r="P1412" s="344">
        <v>18271.084039999998</v>
      </c>
      <c r="Q1412" s="344">
        <v>0</v>
      </c>
      <c r="R1412" s="345">
        <v>18271.084039999998</v>
      </c>
    </row>
    <row r="1413" spans="1:18" s="315" customFormat="1" ht="13.5">
      <c r="A1413" s="341"/>
      <c r="B1413" s="336" t="s">
        <v>15</v>
      </c>
      <c r="C1413" s="336" t="s">
        <v>259</v>
      </c>
      <c r="D1413" s="336" t="s">
        <v>259</v>
      </c>
      <c r="E1413" s="337">
        <v>86</v>
      </c>
      <c r="F1413" s="338">
        <v>0</v>
      </c>
      <c r="G1413" s="339">
        <v>0</v>
      </c>
      <c r="H1413" s="339">
        <v>0</v>
      </c>
      <c r="I1413" s="339">
        <v>867.37050999999997</v>
      </c>
      <c r="J1413" s="339">
        <v>2.44259</v>
      </c>
      <c r="K1413" s="339">
        <v>869.81309999999996</v>
      </c>
      <c r="L1413" s="339">
        <v>3460.1416099999997</v>
      </c>
      <c r="M1413" s="339">
        <v>168.76623000000001</v>
      </c>
      <c r="N1413" s="339">
        <v>3628.9078399999999</v>
      </c>
      <c r="O1413" s="339">
        <v>4498.7209400000002</v>
      </c>
      <c r="P1413" s="339">
        <v>19907.247010000003</v>
      </c>
      <c r="Q1413" s="339">
        <v>0</v>
      </c>
      <c r="R1413" s="340">
        <v>19907.247010000003</v>
      </c>
    </row>
    <row r="1414" spans="1:18" s="315" customFormat="1" ht="13.5">
      <c r="A1414" s="341"/>
      <c r="B1414" s="341"/>
      <c r="C1414" s="341"/>
      <c r="D1414" s="336" t="s">
        <v>260</v>
      </c>
      <c r="E1414" s="337">
        <v>29</v>
      </c>
      <c r="F1414" s="338">
        <v>0</v>
      </c>
      <c r="G1414" s="339">
        <v>0</v>
      </c>
      <c r="H1414" s="339">
        <v>0</v>
      </c>
      <c r="I1414" s="339">
        <v>191.95386999999999</v>
      </c>
      <c r="J1414" s="339">
        <v>0.54450999999999994</v>
      </c>
      <c r="K1414" s="339">
        <v>192.49838</v>
      </c>
      <c r="L1414" s="339">
        <v>288.17826000000002</v>
      </c>
      <c r="M1414" s="339">
        <v>2.2870000000000001E-2</v>
      </c>
      <c r="N1414" s="339">
        <v>288.20112999999998</v>
      </c>
      <c r="O1414" s="339">
        <v>480.69951000000003</v>
      </c>
      <c r="P1414" s="339">
        <v>8205.5439800000004</v>
      </c>
      <c r="Q1414" s="339">
        <v>0</v>
      </c>
      <c r="R1414" s="340">
        <v>8205.5439800000004</v>
      </c>
    </row>
    <row r="1415" spans="1:18" s="315" customFormat="1" ht="13.5">
      <c r="A1415" s="341"/>
      <c r="B1415" s="336" t="s">
        <v>16</v>
      </c>
      <c r="C1415" s="336" t="s">
        <v>262</v>
      </c>
      <c r="D1415" s="336" t="s">
        <v>265</v>
      </c>
      <c r="E1415" s="337">
        <v>93</v>
      </c>
      <c r="F1415" s="338">
        <v>0</v>
      </c>
      <c r="G1415" s="339">
        <v>0</v>
      </c>
      <c r="H1415" s="339">
        <v>0</v>
      </c>
      <c r="I1415" s="339">
        <v>603.55368999999996</v>
      </c>
      <c r="J1415" s="339">
        <v>5.2566999999999995</v>
      </c>
      <c r="K1415" s="339">
        <v>608.81038999999998</v>
      </c>
      <c r="L1415" s="339">
        <v>1796.4331499999998</v>
      </c>
      <c r="M1415" s="339">
        <v>21.405519999999999</v>
      </c>
      <c r="N1415" s="339">
        <v>1817.8386699999999</v>
      </c>
      <c r="O1415" s="339">
        <v>2426.6490600000002</v>
      </c>
      <c r="P1415" s="339">
        <v>6830.3832599999996</v>
      </c>
      <c r="Q1415" s="339">
        <v>0</v>
      </c>
      <c r="R1415" s="340">
        <v>6830.3832599999996</v>
      </c>
    </row>
    <row r="1416" spans="1:18" s="315" customFormat="1" ht="13.5">
      <c r="A1416" s="341"/>
      <c r="B1416" s="341"/>
      <c r="C1416" s="336" t="s">
        <v>267</v>
      </c>
      <c r="D1416" s="336" t="s">
        <v>267</v>
      </c>
      <c r="E1416" s="337">
        <v>95</v>
      </c>
      <c r="F1416" s="338">
        <v>0</v>
      </c>
      <c r="G1416" s="339">
        <v>0</v>
      </c>
      <c r="H1416" s="339">
        <v>0</v>
      </c>
      <c r="I1416" s="339">
        <v>664.71026000000006</v>
      </c>
      <c r="J1416" s="339">
        <v>1.6242699999999999</v>
      </c>
      <c r="K1416" s="339">
        <v>666.33452999999997</v>
      </c>
      <c r="L1416" s="339">
        <v>2593.3087</v>
      </c>
      <c r="M1416" s="339">
        <v>31.160130000000002</v>
      </c>
      <c r="N1416" s="339">
        <v>2624.4688300000003</v>
      </c>
      <c r="O1416" s="339">
        <v>3290.8033599999999</v>
      </c>
      <c r="P1416" s="339">
        <v>4778.5453899999993</v>
      </c>
      <c r="Q1416" s="339">
        <v>0</v>
      </c>
      <c r="R1416" s="340">
        <v>4778.5453899999993</v>
      </c>
    </row>
    <row r="1417" spans="1:18" s="315" customFormat="1" ht="13.5">
      <c r="A1417" s="341"/>
      <c r="B1417" s="341"/>
      <c r="C1417" s="336" t="s">
        <v>269</v>
      </c>
      <c r="D1417" s="336" t="s">
        <v>270</v>
      </c>
      <c r="E1417" s="337">
        <v>94</v>
      </c>
      <c r="F1417" s="338">
        <v>0</v>
      </c>
      <c r="G1417" s="339">
        <v>0</v>
      </c>
      <c r="H1417" s="339">
        <v>0</v>
      </c>
      <c r="I1417" s="339">
        <v>1349.50983</v>
      </c>
      <c r="J1417" s="339">
        <v>21.984209999999997</v>
      </c>
      <c r="K1417" s="339">
        <v>1371.49404</v>
      </c>
      <c r="L1417" s="339">
        <v>9459.8503900000014</v>
      </c>
      <c r="M1417" s="339">
        <v>439.26317999999998</v>
      </c>
      <c r="N1417" s="339">
        <v>9899.1135699999995</v>
      </c>
      <c r="O1417" s="339">
        <v>11270.607609999999</v>
      </c>
      <c r="P1417" s="339">
        <v>8036.9916800000001</v>
      </c>
      <c r="Q1417" s="339">
        <v>0</v>
      </c>
      <c r="R1417" s="340">
        <v>8036.9916800000001</v>
      </c>
    </row>
    <row r="1418" spans="1:18" s="315" customFormat="1" ht="13.5">
      <c r="A1418" s="341"/>
      <c r="B1418" s="341"/>
      <c r="C1418" s="336" t="s">
        <v>16</v>
      </c>
      <c r="D1418" s="336" t="s">
        <v>271</v>
      </c>
      <c r="E1418" s="337">
        <v>96</v>
      </c>
      <c r="F1418" s="338">
        <v>0</v>
      </c>
      <c r="G1418" s="339">
        <v>0</v>
      </c>
      <c r="H1418" s="339">
        <v>0</v>
      </c>
      <c r="I1418" s="339">
        <v>828.64844999999991</v>
      </c>
      <c r="J1418" s="339">
        <v>18.399759999999997</v>
      </c>
      <c r="K1418" s="339">
        <v>847.04820999999993</v>
      </c>
      <c r="L1418" s="339">
        <v>10340.464980000001</v>
      </c>
      <c r="M1418" s="339">
        <v>140.27212</v>
      </c>
      <c r="N1418" s="339">
        <v>10480.7371</v>
      </c>
      <c r="O1418" s="339">
        <v>11327.785310000001</v>
      </c>
      <c r="P1418" s="339">
        <v>9275.5710299999992</v>
      </c>
      <c r="Q1418" s="339">
        <v>0</v>
      </c>
      <c r="R1418" s="340">
        <v>9275.5710299999992</v>
      </c>
    </row>
    <row r="1419" spans="1:18" s="315" customFormat="1" ht="13.5">
      <c r="A1419" s="341"/>
      <c r="B1419" s="341"/>
      <c r="C1419" s="341"/>
      <c r="D1419" s="336" t="s">
        <v>73</v>
      </c>
      <c r="E1419" s="337">
        <v>101</v>
      </c>
      <c r="F1419" s="338">
        <v>0</v>
      </c>
      <c r="G1419" s="339">
        <v>0</v>
      </c>
      <c r="H1419" s="339">
        <v>0</v>
      </c>
      <c r="I1419" s="339">
        <v>1708.6495300000001</v>
      </c>
      <c r="J1419" s="339">
        <v>30.840430000000001</v>
      </c>
      <c r="K1419" s="339">
        <v>1739.4899599999999</v>
      </c>
      <c r="L1419" s="339">
        <v>15832.238039999998</v>
      </c>
      <c r="M1419" s="339">
        <v>462.51858000000004</v>
      </c>
      <c r="N1419" s="339">
        <v>16294.756619999998</v>
      </c>
      <c r="O1419" s="339">
        <v>18034.246579999999</v>
      </c>
      <c r="P1419" s="339">
        <v>10568.148640000001</v>
      </c>
      <c r="Q1419" s="339">
        <v>0</v>
      </c>
      <c r="R1419" s="340">
        <v>10568.148640000001</v>
      </c>
    </row>
    <row r="1420" spans="1:18" s="315" customFormat="1" ht="13.5">
      <c r="A1420" s="341"/>
      <c r="B1420" s="341"/>
      <c r="C1420" s="341"/>
      <c r="D1420" s="336" t="s">
        <v>272</v>
      </c>
      <c r="E1420" s="337">
        <v>41</v>
      </c>
      <c r="F1420" s="338">
        <v>0</v>
      </c>
      <c r="G1420" s="339">
        <v>0</v>
      </c>
      <c r="H1420" s="339">
        <v>0</v>
      </c>
      <c r="I1420" s="339">
        <v>5386.2581900000005</v>
      </c>
      <c r="J1420" s="339">
        <v>76.247330000000005</v>
      </c>
      <c r="K1420" s="339">
        <v>5462.5055199999997</v>
      </c>
      <c r="L1420" s="339">
        <v>87059.849749999994</v>
      </c>
      <c r="M1420" s="339">
        <v>4730.2900799999998</v>
      </c>
      <c r="N1420" s="339">
        <v>91790.13983</v>
      </c>
      <c r="O1420" s="339">
        <v>97252.645349999992</v>
      </c>
      <c r="P1420" s="339">
        <v>16607.575099999998</v>
      </c>
      <c r="Q1420" s="339">
        <v>0</v>
      </c>
      <c r="R1420" s="340">
        <v>16607.575099999998</v>
      </c>
    </row>
    <row r="1421" spans="1:18" s="315" customFormat="1" ht="13.5">
      <c r="A1421" s="341"/>
      <c r="B1421" s="341"/>
      <c r="C1421" s="341"/>
      <c r="D1421" s="336" t="s">
        <v>16</v>
      </c>
      <c r="E1421" s="337">
        <v>44</v>
      </c>
      <c r="F1421" s="338">
        <v>0</v>
      </c>
      <c r="G1421" s="339">
        <v>0</v>
      </c>
      <c r="H1421" s="339">
        <v>0</v>
      </c>
      <c r="I1421" s="339">
        <v>2906.1685899999998</v>
      </c>
      <c r="J1421" s="339">
        <v>126.28014999999999</v>
      </c>
      <c r="K1421" s="339">
        <v>3032.4487400000003</v>
      </c>
      <c r="L1421" s="339">
        <v>47880.43288</v>
      </c>
      <c r="M1421" s="339">
        <v>1712.74243</v>
      </c>
      <c r="N1421" s="339">
        <v>49593.175310000006</v>
      </c>
      <c r="O1421" s="339">
        <v>52625.624049999999</v>
      </c>
      <c r="P1421" s="339">
        <v>16399.204809999999</v>
      </c>
      <c r="Q1421" s="339">
        <v>0</v>
      </c>
      <c r="R1421" s="340">
        <v>16399.204809999999</v>
      </c>
    </row>
    <row r="1422" spans="1:18" s="315" customFormat="1" ht="13.5">
      <c r="A1422" s="341"/>
      <c r="B1422" s="341"/>
      <c r="C1422" s="341"/>
      <c r="D1422" s="336" t="s">
        <v>58</v>
      </c>
      <c r="E1422" s="337">
        <v>104</v>
      </c>
      <c r="F1422" s="338">
        <v>0</v>
      </c>
      <c r="G1422" s="339">
        <v>0</v>
      </c>
      <c r="H1422" s="339">
        <v>0</v>
      </c>
      <c r="I1422" s="339">
        <v>3944.8260599999999</v>
      </c>
      <c r="J1422" s="339">
        <v>14.05799</v>
      </c>
      <c r="K1422" s="339">
        <v>3958.8840499999997</v>
      </c>
      <c r="L1422" s="339">
        <v>42899.997149999996</v>
      </c>
      <c r="M1422" s="339">
        <v>2122.5673299999999</v>
      </c>
      <c r="N1422" s="339">
        <v>45022.564479999994</v>
      </c>
      <c r="O1422" s="339">
        <v>48981.448530000001</v>
      </c>
      <c r="P1422" s="339">
        <v>18001.71312</v>
      </c>
      <c r="Q1422" s="339">
        <v>0</v>
      </c>
      <c r="R1422" s="340">
        <v>18001.71312</v>
      </c>
    </row>
    <row r="1423" spans="1:18" s="315" customFormat="1" ht="13.5">
      <c r="A1423" s="341"/>
      <c r="B1423" s="341"/>
      <c r="C1423" s="341"/>
      <c r="D1423" s="336" t="s">
        <v>60</v>
      </c>
      <c r="E1423" s="337">
        <v>245</v>
      </c>
      <c r="F1423" s="338">
        <v>8.2316699999999994</v>
      </c>
      <c r="G1423" s="339">
        <v>42.267470000000003</v>
      </c>
      <c r="H1423" s="339">
        <v>50.499139999999997</v>
      </c>
      <c r="I1423" s="339">
        <v>11249.80473</v>
      </c>
      <c r="J1423" s="339">
        <v>6666.1233200000006</v>
      </c>
      <c r="K1423" s="339">
        <v>17915.928050000002</v>
      </c>
      <c r="L1423" s="339">
        <v>206973.5153</v>
      </c>
      <c r="M1423" s="339">
        <v>14210.19872</v>
      </c>
      <c r="N1423" s="339">
        <v>221183.71402000001</v>
      </c>
      <c r="O1423" s="339">
        <v>239150.14121</v>
      </c>
      <c r="P1423" s="339">
        <v>19301.451850000001</v>
      </c>
      <c r="Q1423" s="339">
        <v>0</v>
      </c>
      <c r="R1423" s="340">
        <v>19301.451850000001</v>
      </c>
    </row>
    <row r="1424" spans="1:18" s="315" customFormat="1" ht="13.5">
      <c r="A1424" s="341"/>
      <c r="B1424" s="341"/>
      <c r="C1424" s="341"/>
      <c r="D1424" s="336" t="s">
        <v>82</v>
      </c>
      <c r="E1424" s="337">
        <v>51</v>
      </c>
      <c r="F1424" s="338">
        <v>0</v>
      </c>
      <c r="G1424" s="339">
        <v>0</v>
      </c>
      <c r="H1424" s="339">
        <v>0</v>
      </c>
      <c r="I1424" s="339">
        <v>863.36421999999993</v>
      </c>
      <c r="J1424" s="339">
        <v>53.194519999999997</v>
      </c>
      <c r="K1424" s="339">
        <v>916.55873999999994</v>
      </c>
      <c r="L1424" s="339">
        <v>8111.6326100000006</v>
      </c>
      <c r="M1424" s="339">
        <v>430.19531999999998</v>
      </c>
      <c r="N1424" s="339">
        <v>8541.8279299999995</v>
      </c>
      <c r="O1424" s="339">
        <v>9458.3866699999999</v>
      </c>
      <c r="P1424" s="339">
        <v>7474.22156</v>
      </c>
      <c r="Q1424" s="339">
        <v>0</v>
      </c>
      <c r="R1424" s="340">
        <v>7474.22156</v>
      </c>
    </row>
    <row r="1425" spans="1:18" s="315" customFormat="1" ht="13.5">
      <c r="A1425" s="341"/>
      <c r="B1425" s="341"/>
      <c r="C1425" s="341"/>
      <c r="D1425" s="336" t="s">
        <v>64</v>
      </c>
      <c r="E1425" s="337">
        <v>108</v>
      </c>
      <c r="F1425" s="338">
        <v>0</v>
      </c>
      <c r="G1425" s="339">
        <v>0</v>
      </c>
      <c r="H1425" s="339">
        <v>0</v>
      </c>
      <c r="I1425" s="339">
        <v>2570.4303999999997</v>
      </c>
      <c r="J1425" s="339">
        <v>17.647659999999998</v>
      </c>
      <c r="K1425" s="339">
        <v>2588.0780600000003</v>
      </c>
      <c r="L1425" s="339">
        <v>28119.033219999998</v>
      </c>
      <c r="M1425" s="339">
        <v>1028.36528</v>
      </c>
      <c r="N1425" s="339">
        <v>29147.398499999999</v>
      </c>
      <c r="O1425" s="339">
        <v>31735.476559999999</v>
      </c>
      <c r="P1425" s="339">
        <v>12351.893340000001</v>
      </c>
      <c r="Q1425" s="339">
        <v>0</v>
      </c>
      <c r="R1425" s="340">
        <v>12351.893340000001</v>
      </c>
    </row>
    <row r="1426" spans="1:18" s="315" customFormat="1" ht="13.5">
      <c r="A1426" s="341"/>
      <c r="B1426" s="341"/>
      <c r="C1426" s="341"/>
      <c r="D1426" s="336" t="s">
        <v>84</v>
      </c>
      <c r="E1426" s="337">
        <v>185</v>
      </c>
      <c r="F1426" s="338">
        <v>0</v>
      </c>
      <c r="G1426" s="339">
        <v>0</v>
      </c>
      <c r="H1426" s="339">
        <v>0</v>
      </c>
      <c r="I1426" s="339">
        <v>1981.8023400000002</v>
      </c>
      <c r="J1426" s="339">
        <v>58.113080000000004</v>
      </c>
      <c r="K1426" s="339">
        <v>2039.9154199999998</v>
      </c>
      <c r="L1426" s="339">
        <v>23116.21199</v>
      </c>
      <c r="M1426" s="339">
        <v>806.91154000000006</v>
      </c>
      <c r="N1426" s="339">
        <v>23923.123530000001</v>
      </c>
      <c r="O1426" s="339">
        <v>25963.038949999998</v>
      </c>
      <c r="P1426" s="339">
        <v>9508.1423599999998</v>
      </c>
      <c r="Q1426" s="339">
        <v>0</v>
      </c>
      <c r="R1426" s="340">
        <v>9508.1423599999998</v>
      </c>
    </row>
    <row r="1427" spans="1:18" s="315" customFormat="1" ht="13.5">
      <c r="A1427" s="341"/>
      <c r="B1427" s="341"/>
      <c r="C1427" s="341"/>
      <c r="D1427" s="336" t="s">
        <v>276</v>
      </c>
      <c r="E1427" s="337">
        <v>58</v>
      </c>
      <c r="F1427" s="338">
        <v>0</v>
      </c>
      <c r="G1427" s="339">
        <v>0</v>
      </c>
      <c r="H1427" s="339">
        <v>0</v>
      </c>
      <c r="I1427" s="339">
        <v>1914.8861299999999</v>
      </c>
      <c r="J1427" s="339">
        <v>1.9088000000000001</v>
      </c>
      <c r="K1427" s="339">
        <v>1916.79493</v>
      </c>
      <c r="L1427" s="339">
        <v>15703.522580000001</v>
      </c>
      <c r="M1427" s="339">
        <v>493.02</v>
      </c>
      <c r="N1427" s="339">
        <v>16196.542579999999</v>
      </c>
      <c r="O1427" s="339">
        <v>18113.337510000001</v>
      </c>
      <c r="P1427" s="339">
        <v>8324.8353200000001</v>
      </c>
      <c r="Q1427" s="339">
        <v>0</v>
      </c>
      <c r="R1427" s="340">
        <v>8324.8353200000001</v>
      </c>
    </row>
    <row r="1428" spans="1:18" s="315" customFormat="1" ht="13.5">
      <c r="A1428" s="341"/>
      <c r="B1428" s="341"/>
      <c r="C1428" s="341"/>
      <c r="D1428" s="336" t="s">
        <v>68</v>
      </c>
      <c r="E1428" s="337">
        <v>112</v>
      </c>
      <c r="F1428" s="338">
        <v>0</v>
      </c>
      <c r="G1428" s="339">
        <v>0</v>
      </c>
      <c r="H1428" s="339">
        <v>0</v>
      </c>
      <c r="I1428" s="339">
        <v>2869.1436100000001</v>
      </c>
      <c r="J1428" s="339">
        <v>183.76712000000001</v>
      </c>
      <c r="K1428" s="339">
        <v>3052.9107300000001</v>
      </c>
      <c r="L1428" s="339">
        <v>49970.380590000001</v>
      </c>
      <c r="M1428" s="339">
        <v>3184.9071899999999</v>
      </c>
      <c r="N1428" s="339">
        <v>53155.287779999999</v>
      </c>
      <c r="O1428" s="339">
        <v>56208.198509999995</v>
      </c>
      <c r="P1428" s="339">
        <v>15803.83056</v>
      </c>
      <c r="Q1428" s="339">
        <v>0</v>
      </c>
      <c r="R1428" s="340">
        <v>15803.83056</v>
      </c>
    </row>
    <row r="1429" spans="1:18" s="315" customFormat="1" ht="13.5">
      <c r="A1429" s="341"/>
      <c r="B1429" s="341"/>
      <c r="C1429" s="341"/>
      <c r="D1429" s="336" t="s">
        <v>83</v>
      </c>
      <c r="E1429" s="337">
        <v>186</v>
      </c>
      <c r="F1429" s="338">
        <v>0</v>
      </c>
      <c r="G1429" s="339">
        <v>0</v>
      </c>
      <c r="H1429" s="339">
        <v>0</v>
      </c>
      <c r="I1429" s="339">
        <v>2014.5725500000001</v>
      </c>
      <c r="J1429" s="339">
        <v>86.250710000000012</v>
      </c>
      <c r="K1429" s="339">
        <v>2100.8232599999997</v>
      </c>
      <c r="L1429" s="339">
        <v>23290.445059999998</v>
      </c>
      <c r="M1429" s="339">
        <v>478.14239000000003</v>
      </c>
      <c r="N1429" s="339">
        <v>23768.587449999999</v>
      </c>
      <c r="O1429" s="339">
        <v>25869.41071</v>
      </c>
      <c r="P1429" s="339">
        <v>8555.5821500000002</v>
      </c>
      <c r="Q1429" s="339">
        <v>0</v>
      </c>
      <c r="R1429" s="340">
        <v>8555.5821500000002</v>
      </c>
    </row>
    <row r="1430" spans="1:18" s="315" customFormat="1" ht="13.5">
      <c r="A1430" s="341"/>
      <c r="B1430" s="341"/>
      <c r="C1430" s="341"/>
      <c r="D1430" s="336" t="s">
        <v>69</v>
      </c>
      <c r="E1430" s="337">
        <v>1</v>
      </c>
      <c r="F1430" s="338">
        <v>31261.91876</v>
      </c>
      <c r="G1430" s="339">
        <v>37592.746420000003</v>
      </c>
      <c r="H1430" s="339">
        <v>68854.665180000011</v>
      </c>
      <c r="I1430" s="339">
        <v>22663.404460000002</v>
      </c>
      <c r="J1430" s="339">
        <v>52701.396729999993</v>
      </c>
      <c r="K1430" s="339">
        <v>75364.801189999998</v>
      </c>
      <c r="L1430" s="339">
        <v>61658.106359999998</v>
      </c>
      <c r="M1430" s="339">
        <v>13057.92013</v>
      </c>
      <c r="N1430" s="339">
        <v>74716.026489999989</v>
      </c>
      <c r="O1430" s="339">
        <v>218935.49286000003</v>
      </c>
      <c r="P1430" s="339">
        <v>224833.81622000001</v>
      </c>
      <c r="Q1430" s="339">
        <v>57451.484450000004</v>
      </c>
      <c r="R1430" s="340">
        <v>282285.30067000003</v>
      </c>
    </row>
    <row r="1431" spans="1:18" s="315" customFormat="1" ht="13.5">
      <c r="A1431" s="341"/>
      <c r="B1431" s="341"/>
      <c r="C1431" s="341"/>
      <c r="D1431" s="336" t="s">
        <v>86</v>
      </c>
      <c r="E1431" s="337">
        <v>258</v>
      </c>
      <c r="F1431" s="338">
        <v>0</v>
      </c>
      <c r="G1431" s="339">
        <v>0</v>
      </c>
      <c r="H1431" s="339">
        <v>0</v>
      </c>
      <c r="I1431" s="339">
        <v>1857.7188600000002</v>
      </c>
      <c r="J1431" s="339">
        <v>19.2591</v>
      </c>
      <c r="K1431" s="339">
        <v>1876.9779599999999</v>
      </c>
      <c r="L1431" s="339">
        <v>13985.93626</v>
      </c>
      <c r="M1431" s="339">
        <v>452.37896000000001</v>
      </c>
      <c r="N1431" s="339">
        <v>14438.31522</v>
      </c>
      <c r="O1431" s="339">
        <v>16315.293180000001</v>
      </c>
      <c r="P1431" s="339">
        <v>11660.374449999999</v>
      </c>
      <c r="Q1431" s="339">
        <v>0</v>
      </c>
      <c r="R1431" s="340">
        <v>11660.374449999999</v>
      </c>
    </row>
    <row r="1432" spans="1:18" s="315" customFormat="1" ht="13.5">
      <c r="A1432" s="341"/>
      <c r="B1432" s="341"/>
      <c r="C1432" s="341"/>
      <c r="D1432" s="336" t="s">
        <v>277</v>
      </c>
      <c r="E1432" s="337">
        <v>116</v>
      </c>
      <c r="F1432" s="338">
        <v>0</v>
      </c>
      <c r="G1432" s="339">
        <v>0</v>
      </c>
      <c r="H1432" s="339">
        <v>0</v>
      </c>
      <c r="I1432" s="339">
        <v>1742.5234499999999</v>
      </c>
      <c r="J1432" s="339">
        <v>37.478099999999998</v>
      </c>
      <c r="K1432" s="339">
        <v>1780.00155</v>
      </c>
      <c r="L1432" s="339">
        <v>17415.08368</v>
      </c>
      <c r="M1432" s="339">
        <v>499.21904000000001</v>
      </c>
      <c r="N1432" s="339">
        <v>17914.30272</v>
      </c>
      <c r="O1432" s="339">
        <v>19694.304270000001</v>
      </c>
      <c r="P1432" s="339">
        <v>8144.6855599999999</v>
      </c>
      <c r="Q1432" s="339">
        <v>0</v>
      </c>
      <c r="R1432" s="340">
        <v>8144.6855599999999</v>
      </c>
    </row>
    <row r="1433" spans="1:18" s="315" customFormat="1" ht="13.5">
      <c r="A1433" s="341"/>
      <c r="B1433" s="336" t="s">
        <v>17</v>
      </c>
      <c r="C1433" s="336" t="s">
        <v>283</v>
      </c>
      <c r="D1433" s="336" t="s">
        <v>284</v>
      </c>
      <c r="E1433" s="337">
        <v>149</v>
      </c>
      <c r="F1433" s="338">
        <v>0</v>
      </c>
      <c r="G1433" s="339">
        <v>0</v>
      </c>
      <c r="H1433" s="339">
        <v>0</v>
      </c>
      <c r="I1433" s="339">
        <v>421.32281999999998</v>
      </c>
      <c r="J1433" s="339">
        <v>3.2230400000000001</v>
      </c>
      <c r="K1433" s="339">
        <v>424.54586</v>
      </c>
      <c r="L1433" s="339">
        <v>375.09309999999999</v>
      </c>
      <c r="M1433" s="339">
        <v>0.42017000000000004</v>
      </c>
      <c r="N1433" s="339">
        <v>375.51327000000003</v>
      </c>
      <c r="O1433" s="339">
        <v>800.05912999999998</v>
      </c>
      <c r="P1433" s="339">
        <v>21859.200290000001</v>
      </c>
      <c r="Q1433" s="339">
        <v>0</v>
      </c>
      <c r="R1433" s="340">
        <v>21859.200290000001</v>
      </c>
    </row>
    <row r="1434" spans="1:18" s="315" customFormat="1" ht="13.5">
      <c r="A1434" s="341"/>
      <c r="B1434" s="336" t="s">
        <v>21</v>
      </c>
      <c r="C1434" s="336" t="s">
        <v>295</v>
      </c>
      <c r="D1434" s="336" t="s">
        <v>295</v>
      </c>
      <c r="E1434" s="337">
        <v>131</v>
      </c>
      <c r="F1434" s="338">
        <v>0</v>
      </c>
      <c r="G1434" s="339">
        <v>0</v>
      </c>
      <c r="H1434" s="339">
        <v>0</v>
      </c>
      <c r="I1434" s="339">
        <v>97.694090000000003</v>
      </c>
      <c r="J1434" s="339">
        <v>0.14454</v>
      </c>
      <c r="K1434" s="339">
        <v>97.838630000000009</v>
      </c>
      <c r="L1434" s="339">
        <v>377.28942999999998</v>
      </c>
      <c r="M1434" s="339">
        <v>10.27811</v>
      </c>
      <c r="N1434" s="339">
        <v>387.56753999999995</v>
      </c>
      <c r="O1434" s="339">
        <v>485.40616999999997</v>
      </c>
      <c r="P1434" s="339">
        <v>4152.2695100000001</v>
      </c>
      <c r="Q1434" s="339">
        <v>0</v>
      </c>
      <c r="R1434" s="340">
        <v>4152.2695100000001</v>
      </c>
    </row>
    <row r="1435" spans="1:18" s="315" customFormat="1" ht="13.5">
      <c r="A1435" s="341"/>
      <c r="B1435" s="341"/>
      <c r="C1435" s="336" t="s">
        <v>21</v>
      </c>
      <c r="D1435" s="336" t="s">
        <v>296</v>
      </c>
      <c r="E1435" s="337">
        <v>125</v>
      </c>
      <c r="F1435" s="338">
        <v>0</v>
      </c>
      <c r="G1435" s="339">
        <v>0</v>
      </c>
      <c r="H1435" s="339">
        <v>0</v>
      </c>
      <c r="I1435" s="339">
        <v>495.49751000000003</v>
      </c>
      <c r="J1435" s="339">
        <v>8.6769999999999996</v>
      </c>
      <c r="K1435" s="339">
        <v>504.17451</v>
      </c>
      <c r="L1435" s="339">
        <v>1838.6952800000001</v>
      </c>
      <c r="M1435" s="339">
        <v>369.63425999999998</v>
      </c>
      <c r="N1435" s="339">
        <v>2208.3295400000002</v>
      </c>
      <c r="O1435" s="339">
        <v>2712.50405</v>
      </c>
      <c r="P1435" s="339">
        <v>20509.753049999999</v>
      </c>
      <c r="Q1435" s="339">
        <v>0</v>
      </c>
      <c r="R1435" s="340">
        <v>20509.753049999999</v>
      </c>
    </row>
    <row r="1436" spans="1:18" s="315" customFormat="1" ht="13.5">
      <c r="A1436" s="341"/>
      <c r="B1436" s="341"/>
      <c r="C1436" s="336" t="s">
        <v>299</v>
      </c>
      <c r="D1436" s="336" t="s">
        <v>299</v>
      </c>
      <c r="E1436" s="337">
        <v>120</v>
      </c>
      <c r="F1436" s="338">
        <v>0</v>
      </c>
      <c r="G1436" s="339">
        <v>0</v>
      </c>
      <c r="H1436" s="339">
        <v>0</v>
      </c>
      <c r="I1436" s="339">
        <v>308.62950000000001</v>
      </c>
      <c r="J1436" s="339">
        <v>0.13975000000000001</v>
      </c>
      <c r="K1436" s="339">
        <v>308.76925</v>
      </c>
      <c r="L1436" s="339">
        <v>311.93940000000003</v>
      </c>
      <c r="M1436" s="339">
        <v>51.77328</v>
      </c>
      <c r="N1436" s="339">
        <v>363.71267999999998</v>
      </c>
      <c r="O1436" s="339">
        <v>672.48193000000003</v>
      </c>
      <c r="P1436" s="339">
        <v>10298.98882</v>
      </c>
      <c r="Q1436" s="339">
        <v>0</v>
      </c>
      <c r="R1436" s="340">
        <v>10298.98882</v>
      </c>
    </row>
    <row r="1437" spans="1:18" s="315" customFormat="1" ht="13.5">
      <c r="A1437" s="341"/>
      <c r="B1437" s="336" t="s">
        <v>22</v>
      </c>
      <c r="C1437" s="336" t="s">
        <v>302</v>
      </c>
      <c r="D1437" s="336" t="s">
        <v>303</v>
      </c>
      <c r="E1437" s="337">
        <v>71</v>
      </c>
      <c r="F1437" s="338">
        <v>0</v>
      </c>
      <c r="G1437" s="339">
        <v>0</v>
      </c>
      <c r="H1437" s="339">
        <v>0</v>
      </c>
      <c r="I1437" s="339">
        <v>643.31166000000007</v>
      </c>
      <c r="J1437" s="339">
        <v>4.5464099999999998</v>
      </c>
      <c r="K1437" s="339">
        <v>647.85807</v>
      </c>
      <c r="L1437" s="339">
        <v>2223.2894500000002</v>
      </c>
      <c r="M1437" s="339">
        <v>75.00685</v>
      </c>
      <c r="N1437" s="339">
        <v>2298.2963</v>
      </c>
      <c r="O1437" s="339">
        <v>2946.1543700000002</v>
      </c>
      <c r="P1437" s="339">
        <v>7937.7759400000004</v>
      </c>
      <c r="Q1437" s="339">
        <v>0</v>
      </c>
      <c r="R1437" s="340">
        <v>7937.7759400000004</v>
      </c>
    </row>
    <row r="1438" spans="1:18" s="315" customFormat="1" ht="13.5">
      <c r="A1438" s="341"/>
      <c r="B1438" s="336" t="s">
        <v>304</v>
      </c>
      <c r="C1438" s="336" t="s">
        <v>304</v>
      </c>
      <c r="D1438" s="336" t="s">
        <v>310</v>
      </c>
      <c r="E1438" s="337">
        <v>148</v>
      </c>
      <c r="F1438" s="338">
        <v>0</v>
      </c>
      <c r="G1438" s="339">
        <v>0</v>
      </c>
      <c r="H1438" s="339">
        <v>0</v>
      </c>
      <c r="I1438" s="339">
        <v>218.27954</v>
      </c>
      <c r="J1438" s="339">
        <v>1.0150000000000001E-2</v>
      </c>
      <c r="K1438" s="339">
        <v>218.28969000000001</v>
      </c>
      <c r="L1438" s="339">
        <v>976.88358999999991</v>
      </c>
      <c r="M1438" s="339">
        <v>0</v>
      </c>
      <c r="N1438" s="339">
        <v>976.88358999999991</v>
      </c>
      <c r="O1438" s="339">
        <v>1195.17328</v>
      </c>
      <c r="P1438" s="339">
        <v>10203.177740000001</v>
      </c>
      <c r="Q1438" s="339">
        <v>0</v>
      </c>
      <c r="R1438" s="340">
        <v>10203.177740000001</v>
      </c>
    </row>
    <row r="1439" spans="1:18" s="315" customFormat="1" ht="13.5">
      <c r="A1439" s="341"/>
      <c r="B1439" s="336" t="s">
        <v>24</v>
      </c>
      <c r="C1439" s="336" t="s">
        <v>24</v>
      </c>
      <c r="D1439" s="336" t="s">
        <v>24</v>
      </c>
      <c r="E1439" s="337">
        <v>263</v>
      </c>
      <c r="F1439" s="338">
        <v>0</v>
      </c>
      <c r="G1439" s="339">
        <v>0</v>
      </c>
      <c r="H1439" s="339">
        <v>0</v>
      </c>
      <c r="I1439" s="339">
        <v>291.57817999999997</v>
      </c>
      <c r="J1439" s="339">
        <v>11.64498</v>
      </c>
      <c r="K1439" s="339">
        <v>303.22315999999995</v>
      </c>
      <c r="L1439" s="339">
        <v>707.84251000000006</v>
      </c>
      <c r="M1439" s="339">
        <v>12.81104</v>
      </c>
      <c r="N1439" s="339">
        <v>720.65355</v>
      </c>
      <c r="O1439" s="339">
        <v>1023.87671</v>
      </c>
      <c r="P1439" s="339">
        <v>4130.0234799999998</v>
      </c>
      <c r="Q1439" s="339">
        <v>0</v>
      </c>
      <c r="R1439" s="340">
        <v>4130.0234799999998</v>
      </c>
    </row>
    <row r="1440" spans="1:18" s="315" customFormat="1" ht="13.5">
      <c r="A1440" s="341"/>
      <c r="B1440" s="336" t="s">
        <v>26</v>
      </c>
      <c r="C1440" s="336" t="s">
        <v>313</v>
      </c>
      <c r="D1440" s="336" t="s">
        <v>315</v>
      </c>
      <c r="E1440" s="337">
        <v>176</v>
      </c>
      <c r="F1440" s="338">
        <v>0</v>
      </c>
      <c r="G1440" s="339">
        <v>0</v>
      </c>
      <c r="H1440" s="339">
        <v>0</v>
      </c>
      <c r="I1440" s="339">
        <v>352.89812999999998</v>
      </c>
      <c r="J1440" s="339">
        <v>0.47114999999999996</v>
      </c>
      <c r="K1440" s="339">
        <v>353.36928</v>
      </c>
      <c r="L1440" s="339">
        <v>858.79548</v>
      </c>
      <c r="M1440" s="339">
        <v>6.1329999999999996E-2</v>
      </c>
      <c r="N1440" s="339">
        <v>858.85681000000011</v>
      </c>
      <c r="O1440" s="339">
        <v>1212.2260900000001</v>
      </c>
      <c r="P1440" s="339">
        <v>12320.4259</v>
      </c>
      <c r="Q1440" s="339">
        <v>0</v>
      </c>
      <c r="R1440" s="340">
        <v>12320.4259</v>
      </c>
    </row>
    <row r="1441" spans="1:18" s="315" customFormat="1" ht="13.5">
      <c r="A1441" s="336" t="s">
        <v>457</v>
      </c>
      <c r="B1441" s="336" t="s">
        <v>16</v>
      </c>
      <c r="C1441" s="336" t="s">
        <v>16</v>
      </c>
      <c r="D1441" s="336" t="s">
        <v>63</v>
      </c>
      <c r="E1441" s="337">
        <v>1</v>
      </c>
      <c r="F1441" s="338">
        <v>1640.0010300000001</v>
      </c>
      <c r="G1441" s="339">
        <v>178904.05604</v>
      </c>
      <c r="H1441" s="339">
        <v>180544.05706999998</v>
      </c>
      <c r="I1441" s="339">
        <v>0</v>
      </c>
      <c r="J1441" s="339">
        <v>0</v>
      </c>
      <c r="K1441" s="339">
        <v>0</v>
      </c>
      <c r="L1441" s="339">
        <v>428363.45338999998</v>
      </c>
      <c r="M1441" s="339">
        <v>223499.07735000001</v>
      </c>
      <c r="N1441" s="339">
        <v>651862.53073999996</v>
      </c>
      <c r="O1441" s="339">
        <v>832406.58780999994</v>
      </c>
      <c r="P1441" s="339">
        <v>517546.03645000001</v>
      </c>
      <c r="Q1441" s="339">
        <v>648689.81419000006</v>
      </c>
      <c r="R1441" s="340">
        <v>1166235.8506400001</v>
      </c>
    </row>
    <row r="1442" spans="1:18" s="315" customFormat="1" ht="13.5">
      <c r="A1442" s="336" t="s">
        <v>458</v>
      </c>
      <c r="B1442" s="336" t="s">
        <v>5</v>
      </c>
      <c r="C1442" s="336" t="s">
        <v>5</v>
      </c>
      <c r="D1442" s="336" t="s">
        <v>208</v>
      </c>
      <c r="E1442" s="337">
        <v>63</v>
      </c>
      <c r="F1442" s="338">
        <v>28542.810559999998</v>
      </c>
      <c r="G1442" s="339">
        <v>1424.3595399999999</v>
      </c>
      <c r="H1442" s="339">
        <v>29967.170100000003</v>
      </c>
      <c r="I1442" s="339">
        <v>6936.6889099999999</v>
      </c>
      <c r="J1442" s="339">
        <v>1579.06672</v>
      </c>
      <c r="K1442" s="339">
        <v>8515.7556300000015</v>
      </c>
      <c r="L1442" s="339">
        <v>49428.499880000003</v>
      </c>
      <c r="M1442" s="339">
        <v>8256.7836399999997</v>
      </c>
      <c r="N1442" s="339">
        <v>57685.283520000005</v>
      </c>
      <c r="O1442" s="339">
        <v>96168.20925</v>
      </c>
      <c r="P1442" s="339">
        <v>49030.204880000005</v>
      </c>
      <c r="Q1442" s="339">
        <v>3428.07024</v>
      </c>
      <c r="R1442" s="340">
        <v>52458.275119999998</v>
      </c>
    </row>
    <row r="1443" spans="1:18" s="315" customFormat="1" ht="13.5">
      <c r="A1443" s="341"/>
      <c r="B1443" s="336" t="s">
        <v>9</v>
      </c>
      <c r="C1443" s="336" t="s">
        <v>9</v>
      </c>
      <c r="D1443" s="336" t="s">
        <v>229</v>
      </c>
      <c r="E1443" s="337">
        <v>103</v>
      </c>
      <c r="F1443" s="338">
        <v>0</v>
      </c>
      <c r="G1443" s="339">
        <v>0</v>
      </c>
      <c r="H1443" s="339">
        <v>0</v>
      </c>
      <c r="I1443" s="339">
        <v>31.38794</v>
      </c>
      <c r="J1443" s="339">
        <v>46.355370000000001</v>
      </c>
      <c r="K1443" s="339">
        <v>77.743309999999994</v>
      </c>
      <c r="L1443" s="339">
        <v>6.1181999999999999</v>
      </c>
      <c r="M1443" s="339">
        <v>0</v>
      </c>
      <c r="N1443" s="339">
        <v>6.1181999999999999</v>
      </c>
      <c r="O1443" s="339">
        <v>83.861509999999996</v>
      </c>
      <c r="P1443" s="339">
        <v>8922.2269800000013</v>
      </c>
      <c r="Q1443" s="339">
        <v>0</v>
      </c>
      <c r="R1443" s="340">
        <v>8922.2269800000013</v>
      </c>
    </row>
    <row r="1444" spans="1:18" s="315" customFormat="1" ht="13.5">
      <c r="A1444" s="341"/>
      <c r="B1444" s="336" t="s">
        <v>12</v>
      </c>
      <c r="C1444" s="336" t="s">
        <v>241</v>
      </c>
      <c r="D1444" s="336" t="s">
        <v>241</v>
      </c>
      <c r="E1444" s="337">
        <v>2</v>
      </c>
      <c r="F1444" s="338">
        <v>4578.9290899999996</v>
      </c>
      <c r="G1444" s="339">
        <v>0</v>
      </c>
      <c r="H1444" s="339">
        <v>4578.9290899999996</v>
      </c>
      <c r="I1444" s="339">
        <v>1833.7788</v>
      </c>
      <c r="J1444" s="339">
        <v>458.30925000000002</v>
      </c>
      <c r="K1444" s="339">
        <v>2292.0880499999998</v>
      </c>
      <c r="L1444" s="339">
        <v>11493.592769999999</v>
      </c>
      <c r="M1444" s="339">
        <v>1807.8923</v>
      </c>
      <c r="N1444" s="339">
        <v>13301.485070000001</v>
      </c>
      <c r="O1444" s="339">
        <v>20172.502210000002</v>
      </c>
      <c r="P1444" s="339">
        <v>4929.5742300000002</v>
      </c>
      <c r="Q1444" s="339">
        <v>0</v>
      </c>
      <c r="R1444" s="340">
        <v>4929.5742300000002</v>
      </c>
    </row>
    <row r="1445" spans="1:18" s="315" customFormat="1" ht="13.5">
      <c r="A1445" s="341"/>
      <c r="B1445" s="336" t="s">
        <v>242</v>
      </c>
      <c r="C1445" s="336" t="s">
        <v>245</v>
      </c>
      <c r="D1445" s="336" t="s">
        <v>246</v>
      </c>
      <c r="E1445" s="337">
        <v>102</v>
      </c>
      <c r="F1445" s="338">
        <v>2597.6273900000001</v>
      </c>
      <c r="G1445" s="339">
        <v>292.21302000000003</v>
      </c>
      <c r="H1445" s="339">
        <v>2889.8404100000002</v>
      </c>
      <c r="I1445" s="339">
        <v>856.76091000000008</v>
      </c>
      <c r="J1445" s="339">
        <v>83.17725999999999</v>
      </c>
      <c r="K1445" s="339">
        <v>939.93817000000001</v>
      </c>
      <c r="L1445" s="339">
        <v>1685.4207200000001</v>
      </c>
      <c r="M1445" s="339">
        <v>212.76857000000001</v>
      </c>
      <c r="N1445" s="339">
        <v>1898.18929</v>
      </c>
      <c r="O1445" s="339">
        <v>5727.9678700000004</v>
      </c>
      <c r="P1445" s="339">
        <v>34021.404549999999</v>
      </c>
      <c r="Q1445" s="339">
        <v>0</v>
      </c>
      <c r="R1445" s="340">
        <v>34021.404549999999</v>
      </c>
    </row>
    <row r="1446" spans="1:18" s="315" customFormat="1" ht="13.5">
      <c r="A1446" s="341"/>
      <c r="B1446" s="336" t="s">
        <v>14</v>
      </c>
      <c r="C1446" s="336" t="s">
        <v>256</v>
      </c>
      <c r="D1446" s="336" t="s">
        <v>256</v>
      </c>
      <c r="E1446" s="337">
        <v>101</v>
      </c>
      <c r="F1446" s="338">
        <v>122.91196000000001</v>
      </c>
      <c r="G1446" s="339">
        <v>76.194220000000001</v>
      </c>
      <c r="H1446" s="339">
        <v>199.10617999999999</v>
      </c>
      <c r="I1446" s="339">
        <v>856.15410999999995</v>
      </c>
      <c r="J1446" s="339">
        <v>315.72003000000001</v>
      </c>
      <c r="K1446" s="339">
        <v>1171.8741399999999</v>
      </c>
      <c r="L1446" s="339">
        <v>3535.9629300000001</v>
      </c>
      <c r="M1446" s="339">
        <v>698.74790000000007</v>
      </c>
      <c r="N1446" s="339">
        <v>4234.71083</v>
      </c>
      <c r="O1446" s="339">
        <v>5605.6911500000006</v>
      </c>
      <c r="P1446" s="339">
        <v>23505.519319999999</v>
      </c>
      <c r="Q1446" s="339">
        <v>4.8073500000000005</v>
      </c>
      <c r="R1446" s="340">
        <v>23510.326670000002</v>
      </c>
    </row>
    <row r="1447" spans="1:18" s="315" customFormat="1" ht="13.5">
      <c r="A1447" s="341"/>
      <c r="B1447" s="336" t="s">
        <v>15</v>
      </c>
      <c r="C1447" s="336" t="s">
        <v>259</v>
      </c>
      <c r="D1447" s="336" t="s">
        <v>259</v>
      </c>
      <c r="E1447" s="337">
        <v>100</v>
      </c>
      <c r="F1447" s="338">
        <v>503.87887999999998</v>
      </c>
      <c r="G1447" s="339">
        <v>195.40081000000001</v>
      </c>
      <c r="H1447" s="339">
        <v>699.27968999999996</v>
      </c>
      <c r="I1447" s="339">
        <v>1403.1838400000001</v>
      </c>
      <c r="J1447" s="339">
        <v>52.422699999999999</v>
      </c>
      <c r="K1447" s="339">
        <v>1455.60654</v>
      </c>
      <c r="L1447" s="339">
        <v>2115.5563199999997</v>
      </c>
      <c r="M1447" s="339">
        <v>536.57718</v>
      </c>
      <c r="N1447" s="339">
        <v>2652.1334999999999</v>
      </c>
      <c r="O1447" s="339">
        <v>4807.0197300000009</v>
      </c>
      <c r="P1447" s="339">
        <v>42714.521420000005</v>
      </c>
      <c r="Q1447" s="339">
        <v>2.11252</v>
      </c>
      <c r="R1447" s="340">
        <v>42716.63394</v>
      </c>
    </row>
    <row r="1448" spans="1:18" s="315" customFormat="1" ht="13.5">
      <c r="A1448" s="341"/>
      <c r="B1448" s="336" t="s">
        <v>16</v>
      </c>
      <c r="C1448" s="336" t="s">
        <v>16</v>
      </c>
      <c r="D1448" s="336" t="s">
        <v>272</v>
      </c>
      <c r="E1448" s="337">
        <v>32</v>
      </c>
      <c r="F1448" s="338">
        <v>1034.7305699999999</v>
      </c>
      <c r="G1448" s="339">
        <v>1074.21965</v>
      </c>
      <c r="H1448" s="339">
        <v>2108.9502200000002</v>
      </c>
      <c r="I1448" s="339">
        <v>7355.72264</v>
      </c>
      <c r="J1448" s="339">
        <v>1696.9106899999999</v>
      </c>
      <c r="K1448" s="339">
        <v>9052.6333300000006</v>
      </c>
      <c r="L1448" s="339">
        <v>78680.71931</v>
      </c>
      <c r="M1448" s="339">
        <v>22506.088179999999</v>
      </c>
      <c r="N1448" s="339">
        <v>101186.80748999999</v>
      </c>
      <c r="O1448" s="339">
        <v>112348.39104</v>
      </c>
      <c r="P1448" s="339">
        <v>11664.485849999999</v>
      </c>
      <c r="Q1448" s="339">
        <v>28.20382</v>
      </c>
      <c r="R1448" s="340">
        <v>11692.68967</v>
      </c>
    </row>
    <row r="1449" spans="1:18" s="315" customFormat="1" ht="13.5">
      <c r="A1449" s="341"/>
      <c r="B1449" s="341"/>
      <c r="C1449" s="341"/>
      <c r="D1449" s="336" t="s">
        <v>16</v>
      </c>
      <c r="E1449" s="337">
        <v>13</v>
      </c>
      <c r="F1449" s="338">
        <v>1472.58926</v>
      </c>
      <c r="G1449" s="339">
        <v>566.86046999999996</v>
      </c>
      <c r="H1449" s="339">
        <v>2039.44973</v>
      </c>
      <c r="I1449" s="339">
        <v>4821.8156399999998</v>
      </c>
      <c r="J1449" s="339">
        <v>1963.51612</v>
      </c>
      <c r="K1449" s="339">
        <v>6785.33176</v>
      </c>
      <c r="L1449" s="339">
        <v>50413.836390000004</v>
      </c>
      <c r="M1449" s="339">
        <v>10229.44385</v>
      </c>
      <c r="N1449" s="339">
        <v>60643.28024</v>
      </c>
      <c r="O1449" s="339">
        <v>69468.061730000001</v>
      </c>
      <c r="P1449" s="339">
        <v>28965.548989999999</v>
      </c>
      <c r="Q1449" s="339">
        <v>14.130190000000001</v>
      </c>
      <c r="R1449" s="340">
        <v>28979.679179999999</v>
      </c>
    </row>
    <row r="1450" spans="1:18" s="315" customFormat="1" ht="13.5">
      <c r="A1450" s="341"/>
      <c r="B1450" s="341"/>
      <c r="C1450" s="341"/>
      <c r="D1450" s="341"/>
      <c r="E1450" s="342">
        <v>56</v>
      </c>
      <c r="F1450" s="343">
        <v>6382.6247000000003</v>
      </c>
      <c r="G1450" s="344">
        <v>753.32272</v>
      </c>
      <c r="H1450" s="344">
        <v>7135.9474199999995</v>
      </c>
      <c r="I1450" s="344">
        <v>11479.74071</v>
      </c>
      <c r="J1450" s="344">
        <v>601.15574000000004</v>
      </c>
      <c r="K1450" s="344">
        <v>12080.896449999998</v>
      </c>
      <c r="L1450" s="344">
        <v>75694.953739999997</v>
      </c>
      <c r="M1450" s="344">
        <v>11535.52735</v>
      </c>
      <c r="N1450" s="344">
        <v>87230.481090000001</v>
      </c>
      <c r="O1450" s="344">
        <v>106447.32496</v>
      </c>
      <c r="P1450" s="344">
        <v>41791.9087</v>
      </c>
      <c r="Q1450" s="344">
        <v>6.1368299999999998</v>
      </c>
      <c r="R1450" s="345">
        <v>41798.045530000003</v>
      </c>
    </row>
    <row r="1451" spans="1:18" s="315" customFormat="1" ht="13.5">
      <c r="A1451" s="341"/>
      <c r="B1451" s="341"/>
      <c r="C1451" s="341"/>
      <c r="D1451" s="336" t="s">
        <v>60</v>
      </c>
      <c r="E1451" s="337">
        <v>20</v>
      </c>
      <c r="F1451" s="338">
        <v>939.10308999999995</v>
      </c>
      <c r="G1451" s="339">
        <v>2144.73002</v>
      </c>
      <c r="H1451" s="339">
        <v>3083.83311</v>
      </c>
      <c r="I1451" s="339">
        <v>47542.503389999998</v>
      </c>
      <c r="J1451" s="339">
        <v>4383.18145</v>
      </c>
      <c r="K1451" s="339">
        <v>51925.684840000002</v>
      </c>
      <c r="L1451" s="339">
        <v>125625.71484</v>
      </c>
      <c r="M1451" s="339">
        <v>43569.454600000005</v>
      </c>
      <c r="N1451" s="339">
        <v>169195.16944</v>
      </c>
      <c r="O1451" s="339">
        <v>224204.68738999998</v>
      </c>
      <c r="P1451" s="339">
        <v>44995.897340000003</v>
      </c>
      <c r="Q1451" s="339">
        <v>41.624839999999999</v>
      </c>
      <c r="R1451" s="340">
        <v>45037.52218</v>
      </c>
    </row>
    <row r="1452" spans="1:18" s="315" customFormat="1" ht="13.5">
      <c r="A1452" s="341"/>
      <c r="B1452" s="341"/>
      <c r="C1452" s="341"/>
      <c r="D1452" s="336" t="s">
        <v>67</v>
      </c>
      <c r="E1452" s="337">
        <v>35</v>
      </c>
      <c r="F1452" s="338">
        <v>657.70875000000001</v>
      </c>
      <c r="G1452" s="339">
        <v>718.7376999999999</v>
      </c>
      <c r="H1452" s="339">
        <v>1376.4464499999999</v>
      </c>
      <c r="I1452" s="339">
        <v>6075.6279100000002</v>
      </c>
      <c r="J1452" s="339">
        <v>1932.8008200000002</v>
      </c>
      <c r="K1452" s="339">
        <v>8008.4287300000005</v>
      </c>
      <c r="L1452" s="339">
        <v>97630.288050000003</v>
      </c>
      <c r="M1452" s="339">
        <v>18129.435899999997</v>
      </c>
      <c r="N1452" s="339">
        <v>115759.72395</v>
      </c>
      <c r="O1452" s="339">
        <v>125144.59913</v>
      </c>
      <c r="P1452" s="339">
        <v>27424.554889999999</v>
      </c>
      <c r="Q1452" s="339">
        <v>7.4508299999999998</v>
      </c>
      <c r="R1452" s="340">
        <v>27432.005719999997</v>
      </c>
    </row>
    <row r="1453" spans="1:18" s="315" customFormat="1" ht="13.5">
      <c r="A1453" s="341"/>
      <c r="B1453" s="341"/>
      <c r="C1453" s="341"/>
      <c r="D1453" s="341"/>
      <c r="E1453" s="342">
        <v>57</v>
      </c>
      <c r="F1453" s="343">
        <v>25.791070000000001</v>
      </c>
      <c r="G1453" s="344">
        <v>0.11083</v>
      </c>
      <c r="H1453" s="344">
        <v>25.901900000000001</v>
      </c>
      <c r="I1453" s="344">
        <v>3077.6342400000003</v>
      </c>
      <c r="J1453" s="344">
        <v>224.39922000000001</v>
      </c>
      <c r="K1453" s="344">
        <v>3302.0334600000001</v>
      </c>
      <c r="L1453" s="344">
        <v>1658.20821</v>
      </c>
      <c r="M1453" s="344">
        <v>344.48788999999999</v>
      </c>
      <c r="N1453" s="344">
        <v>2002.6961000000001</v>
      </c>
      <c r="O1453" s="344">
        <v>5330.6314599999996</v>
      </c>
      <c r="P1453" s="344">
        <v>33203.012219999997</v>
      </c>
      <c r="Q1453" s="344">
        <v>0.39938000000000001</v>
      </c>
      <c r="R1453" s="345">
        <v>33203.411599999999</v>
      </c>
    </row>
    <row r="1454" spans="1:18" s="315" customFormat="1" ht="13.5">
      <c r="A1454" s="341"/>
      <c r="B1454" s="341"/>
      <c r="C1454" s="341"/>
      <c r="D1454" s="336" t="s">
        <v>63</v>
      </c>
      <c r="E1454" s="337">
        <v>10</v>
      </c>
      <c r="F1454" s="338">
        <v>177763.21740999998</v>
      </c>
      <c r="G1454" s="339">
        <v>11922.7621</v>
      </c>
      <c r="H1454" s="339">
        <v>189685.97951</v>
      </c>
      <c r="I1454" s="339">
        <v>53152.676850000003</v>
      </c>
      <c r="J1454" s="339">
        <v>5218.5246799999995</v>
      </c>
      <c r="K1454" s="339">
        <v>58371.201529999998</v>
      </c>
      <c r="L1454" s="339">
        <v>122467.03797</v>
      </c>
      <c r="M1454" s="339">
        <v>60618.996340000005</v>
      </c>
      <c r="N1454" s="339">
        <v>183086.03430999999</v>
      </c>
      <c r="O1454" s="339">
        <v>431143.21535000001</v>
      </c>
      <c r="P1454" s="339">
        <v>1139047.23847</v>
      </c>
      <c r="Q1454" s="339">
        <v>136018.01508000001</v>
      </c>
      <c r="R1454" s="340">
        <v>1275065.25355</v>
      </c>
    </row>
    <row r="1455" spans="1:18" s="315" customFormat="1" ht="13.5">
      <c r="A1455" s="341"/>
      <c r="B1455" s="341"/>
      <c r="C1455" s="341"/>
      <c r="D1455" s="336" t="s">
        <v>68</v>
      </c>
      <c r="E1455" s="337">
        <v>25</v>
      </c>
      <c r="F1455" s="338">
        <v>1354.16039</v>
      </c>
      <c r="G1455" s="339">
        <v>160.5239</v>
      </c>
      <c r="H1455" s="339">
        <v>1514.6842900000001</v>
      </c>
      <c r="I1455" s="339">
        <v>9943.2830099999992</v>
      </c>
      <c r="J1455" s="339">
        <v>4232.9063799999994</v>
      </c>
      <c r="K1455" s="339">
        <v>14176.189390000001</v>
      </c>
      <c r="L1455" s="339">
        <v>84240.205329999997</v>
      </c>
      <c r="M1455" s="339">
        <v>13018.41599</v>
      </c>
      <c r="N1455" s="339">
        <v>97258.621319999991</v>
      </c>
      <c r="O1455" s="339">
        <v>112949.495</v>
      </c>
      <c r="P1455" s="339">
        <v>46756.916859999998</v>
      </c>
      <c r="Q1455" s="339">
        <v>16.503259999999997</v>
      </c>
      <c r="R1455" s="340">
        <v>46773.420119999995</v>
      </c>
    </row>
    <row r="1456" spans="1:18" s="315" customFormat="1" ht="13.5">
      <c r="A1456" s="341"/>
      <c r="B1456" s="341"/>
      <c r="C1456" s="341"/>
      <c r="D1456" s="336" t="s">
        <v>83</v>
      </c>
      <c r="E1456" s="337">
        <v>14</v>
      </c>
      <c r="F1456" s="338">
        <v>48.996670000000002</v>
      </c>
      <c r="G1456" s="339">
        <v>35.951790000000003</v>
      </c>
      <c r="H1456" s="339">
        <v>84.948460000000011</v>
      </c>
      <c r="I1456" s="339">
        <v>2922.1477599999998</v>
      </c>
      <c r="J1456" s="339">
        <v>1285.6354799999999</v>
      </c>
      <c r="K1456" s="339">
        <v>4207.7832400000007</v>
      </c>
      <c r="L1456" s="339">
        <v>33124.832989999995</v>
      </c>
      <c r="M1456" s="339">
        <v>4538.36013</v>
      </c>
      <c r="N1456" s="339">
        <v>37663.193119999996</v>
      </c>
      <c r="O1456" s="339">
        <v>41955.92482</v>
      </c>
      <c r="P1456" s="339">
        <v>13982.456330000001</v>
      </c>
      <c r="Q1456" s="339">
        <v>2.4963899999999999</v>
      </c>
      <c r="R1456" s="340">
        <v>13984.952720000001</v>
      </c>
    </row>
    <row r="1457" spans="1:28" s="315" customFormat="1" ht="13.5">
      <c r="A1457" s="341"/>
      <c r="B1457" s="341"/>
      <c r="C1457" s="341"/>
      <c r="D1457" s="336" t="s">
        <v>69</v>
      </c>
      <c r="E1457" s="337">
        <v>27</v>
      </c>
      <c r="F1457" s="338">
        <v>25.046130000000002</v>
      </c>
      <c r="G1457" s="339">
        <v>0</v>
      </c>
      <c r="H1457" s="339">
        <v>25.046130000000002</v>
      </c>
      <c r="I1457" s="339">
        <v>2871.26287</v>
      </c>
      <c r="J1457" s="339">
        <v>1542.0335500000001</v>
      </c>
      <c r="K1457" s="339">
        <v>4413.2964199999997</v>
      </c>
      <c r="L1457" s="339">
        <v>43568.88463</v>
      </c>
      <c r="M1457" s="339">
        <v>11152.01442</v>
      </c>
      <c r="N1457" s="339">
        <v>54720.89905</v>
      </c>
      <c r="O1457" s="339">
        <v>59159.241600000001</v>
      </c>
      <c r="P1457" s="339">
        <v>7848.8645900000001</v>
      </c>
      <c r="Q1457" s="339">
        <v>5.5644600000000004</v>
      </c>
      <c r="R1457" s="340">
        <v>7854.4290499999997</v>
      </c>
    </row>
    <row r="1458" spans="1:28" s="315" customFormat="1" ht="13.5">
      <c r="A1458" s="341"/>
      <c r="B1458" s="341"/>
      <c r="C1458" s="341"/>
      <c r="D1458" s="341"/>
      <c r="E1458" s="342">
        <v>40</v>
      </c>
      <c r="F1458" s="343">
        <v>930.74400000000003</v>
      </c>
      <c r="G1458" s="344">
        <v>972.58447000000001</v>
      </c>
      <c r="H1458" s="344">
        <v>1903.3284699999999</v>
      </c>
      <c r="I1458" s="344">
        <v>3557.6717599999997</v>
      </c>
      <c r="J1458" s="344">
        <v>3987.7837300000001</v>
      </c>
      <c r="K1458" s="344">
        <v>7545.4554900000003</v>
      </c>
      <c r="L1458" s="344">
        <v>71114.575099999987</v>
      </c>
      <c r="M1458" s="344">
        <v>33066.178070000002</v>
      </c>
      <c r="N1458" s="344">
        <v>104180.75317</v>
      </c>
      <c r="O1458" s="344">
        <v>113629.53713</v>
      </c>
      <c r="P1458" s="344">
        <v>10006.776599999999</v>
      </c>
      <c r="Q1458" s="344">
        <v>4.5825699999999996</v>
      </c>
      <c r="R1458" s="345">
        <v>10011.35917</v>
      </c>
    </row>
    <row r="1459" spans="1:28" s="315" customFormat="1" ht="13.5">
      <c r="A1459" s="341"/>
      <c r="B1459" s="336" t="s">
        <v>17</v>
      </c>
      <c r="C1459" s="336" t="s">
        <v>283</v>
      </c>
      <c r="D1459" s="336" t="s">
        <v>284</v>
      </c>
      <c r="E1459" s="337">
        <v>98</v>
      </c>
      <c r="F1459" s="338">
        <v>346.85210999999998</v>
      </c>
      <c r="G1459" s="339">
        <v>0</v>
      </c>
      <c r="H1459" s="339">
        <v>346.85210999999998</v>
      </c>
      <c r="I1459" s="339">
        <v>1163.4411100000002</v>
      </c>
      <c r="J1459" s="339">
        <v>82.880630000000011</v>
      </c>
      <c r="K1459" s="339">
        <v>1246.3217400000001</v>
      </c>
      <c r="L1459" s="339">
        <v>1269.2785700000002</v>
      </c>
      <c r="M1459" s="339">
        <v>110.90939999999999</v>
      </c>
      <c r="N1459" s="339">
        <v>1380.18797</v>
      </c>
      <c r="O1459" s="339">
        <v>2973.3618199999996</v>
      </c>
      <c r="P1459" s="339">
        <v>44476.414469999996</v>
      </c>
      <c r="Q1459" s="339">
        <v>2.7E-4</v>
      </c>
      <c r="R1459" s="340">
        <v>44476.41474</v>
      </c>
    </row>
    <row r="1460" spans="1:28" s="315" customFormat="1" ht="13.5">
      <c r="A1460" s="341"/>
      <c r="B1460" s="336" t="s">
        <v>21</v>
      </c>
      <c r="C1460" s="336" t="s">
        <v>21</v>
      </c>
      <c r="D1460" s="336" t="s">
        <v>21</v>
      </c>
      <c r="E1460" s="337">
        <v>92</v>
      </c>
      <c r="F1460" s="338">
        <v>551.03998000000001</v>
      </c>
      <c r="G1460" s="339">
        <v>453.48715000000004</v>
      </c>
      <c r="H1460" s="339">
        <v>1004.5271300000001</v>
      </c>
      <c r="I1460" s="339">
        <v>1850.08907</v>
      </c>
      <c r="J1460" s="339">
        <v>22.948400000000003</v>
      </c>
      <c r="K1460" s="339">
        <v>1873.03747</v>
      </c>
      <c r="L1460" s="339">
        <v>2471.58745</v>
      </c>
      <c r="M1460" s="339">
        <v>156.74532000000002</v>
      </c>
      <c r="N1460" s="339">
        <v>2628.33277</v>
      </c>
      <c r="O1460" s="339">
        <v>5505.8973699999997</v>
      </c>
      <c r="P1460" s="339">
        <v>55769.530869999995</v>
      </c>
      <c r="Q1460" s="339">
        <v>107.81516999999999</v>
      </c>
      <c r="R1460" s="340">
        <v>55877.346039999997</v>
      </c>
    </row>
    <row r="1461" spans="1:28" s="315" customFormat="1" ht="13.5">
      <c r="A1461" s="341"/>
      <c r="B1461" s="341"/>
      <c r="C1461" s="336" t="s">
        <v>299</v>
      </c>
      <c r="D1461" s="336" t="s">
        <v>299</v>
      </c>
      <c r="E1461" s="337">
        <v>104</v>
      </c>
      <c r="F1461" s="338">
        <v>0</v>
      </c>
      <c r="G1461" s="339">
        <v>0</v>
      </c>
      <c r="H1461" s="339">
        <v>0</v>
      </c>
      <c r="I1461" s="339">
        <v>0</v>
      </c>
      <c r="J1461" s="339">
        <v>0</v>
      </c>
      <c r="K1461" s="339">
        <v>0</v>
      </c>
      <c r="L1461" s="339">
        <v>0</v>
      </c>
      <c r="M1461" s="339">
        <v>0</v>
      </c>
      <c r="N1461" s="339">
        <v>0</v>
      </c>
      <c r="O1461" s="339">
        <v>0</v>
      </c>
      <c r="P1461" s="339">
        <v>1440.69776</v>
      </c>
      <c r="Q1461" s="339">
        <v>0</v>
      </c>
      <c r="R1461" s="340">
        <v>1440.69776</v>
      </c>
    </row>
    <row r="1462" spans="1:28" s="315" customFormat="1" ht="13.5">
      <c r="A1462" s="346" t="s">
        <v>459</v>
      </c>
      <c r="B1462" s="347"/>
      <c r="C1462" s="347"/>
      <c r="D1462" s="347"/>
      <c r="E1462" s="347"/>
      <c r="F1462" s="348">
        <v>67184107.857500017</v>
      </c>
      <c r="G1462" s="349">
        <v>44637083.380690008</v>
      </c>
      <c r="H1462" s="349">
        <v>111821191.23818995</v>
      </c>
      <c r="I1462" s="349">
        <v>73211042.575230062</v>
      </c>
      <c r="J1462" s="349">
        <v>39879384.471770011</v>
      </c>
      <c r="K1462" s="349">
        <v>113090427.0470001</v>
      </c>
      <c r="L1462" s="349">
        <v>74695232.912180051</v>
      </c>
      <c r="M1462" s="349">
        <v>52146425.952260017</v>
      </c>
      <c r="N1462" s="349">
        <v>126841658.86444002</v>
      </c>
      <c r="O1462" s="349">
        <v>351753277.14963013</v>
      </c>
      <c r="P1462" s="349">
        <v>254109190.71458</v>
      </c>
      <c r="Q1462" s="349">
        <v>100495736.76871015</v>
      </c>
      <c r="R1462" s="350">
        <v>354604927.48328966</v>
      </c>
    </row>
    <row r="1463" spans="1:28" s="315" customFormat="1" ht="13.5">
      <c r="A1463" s="7"/>
      <c r="B1463" s="7"/>
      <c r="C1463" s="7"/>
      <c r="D1463" s="7"/>
      <c r="E1463" s="7"/>
      <c r="F1463" s="7"/>
      <c r="G1463" s="7"/>
      <c r="H1463" s="7"/>
      <c r="I1463" s="7"/>
      <c r="J1463" s="7"/>
      <c r="K1463" s="7"/>
      <c r="L1463" s="7"/>
      <c r="M1463" s="7"/>
      <c r="N1463" s="7"/>
      <c r="O1463" s="7"/>
      <c r="P1463" s="7"/>
      <c r="Q1463" s="7"/>
      <c r="R1463" s="7"/>
      <c r="S1463" s="7"/>
      <c r="T1463" s="7"/>
      <c r="U1463" s="7"/>
      <c r="V1463" s="7"/>
      <c r="W1463" s="7"/>
      <c r="X1463" s="7"/>
      <c r="Y1463" s="7"/>
      <c r="Z1463" s="7"/>
      <c r="AA1463" s="7"/>
      <c r="AB1463" s="7"/>
    </row>
    <row r="1464" spans="1:28" s="315" customFormat="1" ht="13.5">
      <c r="A1464" s="7"/>
      <c r="B1464" s="7"/>
      <c r="C1464" s="7"/>
      <c r="D1464" s="7"/>
      <c r="E1464" s="7"/>
      <c r="F1464" s="7"/>
      <c r="G1464" s="7"/>
      <c r="H1464" s="7"/>
      <c r="I1464" s="7"/>
      <c r="J1464" s="7"/>
      <c r="K1464" s="7"/>
      <c r="L1464" s="7"/>
      <c r="M1464" s="7"/>
      <c r="N1464" s="7"/>
      <c r="O1464" s="7"/>
      <c r="P1464" s="7"/>
      <c r="Q1464" s="7"/>
      <c r="R1464" s="7"/>
      <c r="S1464" s="7"/>
      <c r="T1464" s="7"/>
      <c r="U1464" s="7"/>
      <c r="V1464" s="7"/>
      <c r="W1464" s="7"/>
      <c r="X1464" s="7"/>
      <c r="Y1464" s="7"/>
      <c r="Z1464" s="7"/>
      <c r="AA1464" s="7"/>
      <c r="AB1464" s="7"/>
    </row>
    <row r="1465" spans="1:28" s="315" customFormat="1" ht="13.5">
      <c r="A1465" s="7"/>
      <c r="B1465" s="7"/>
      <c r="C1465" s="7"/>
      <c r="D1465" s="7"/>
      <c r="E1465" s="7"/>
      <c r="F1465" s="7"/>
      <c r="G1465" s="7"/>
      <c r="H1465" s="7"/>
      <c r="I1465" s="7"/>
      <c r="J1465" s="7"/>
      <c r="K1465" s="7"/>
      <c r="L1465" s="7"/>
      <c r="M1465" s="7"/>
      <c r="N1465" s="7"/>
      <c r="O1465" s="7"/>
      <c r="P1465" s="7"/>
      <c r="Q1465" s="7"/>
      <c r="R1465" s="7"/>
      <c r="S1465" s="7"/>
      <c r="T1465" s="7"/>
      <c r="U1465" s="7"/>
      <c r="V1465" s="7"/>
      <c r="W1465" s="7"/>
      <c r="X1465" s="7"/>
      <c r="Y1465" s="7"/>
      <c r="Z1465" s="7"/>
      <c r="AA1465" s="7"/>
      <c r="AB1465" s="7"/>
    </row>
    <row r="1466" spans="1:28" s="315" customFormat="1" ht="13.5">
      <c r="A1466" s="7"/>
      <c r="B1466" s="7"/>
      <c r="C1466" s="7"/>
      <c r="D1466" s="7"/>
      <c r="E1466" s="7"/>
      <c r="F1466" s="7"/>
      <c r="G1466" s="7"/>
      <c r="H1466" s="7"/>
      <c r="I1466" s="7"/>
      <c r="J1466" s="7"/>
      <c r="K1466" s="7"/>
      <c r="L1466" s="7"/>
      <c r="M1466" s="7"/>
      <c r="N1466" s="7"/>
      <c r="O1466" s="7"/>
      <c r="P1466" s="7"/>
      <c r="Q1466" s="7"/>
      <c r="R1466" s="7"/>
      <c r="S1466" s="7"/>
      <c r="T1466" s="7"/>
      <c r="U1466" s="7"/>
      <c r="V1466" s="7"/>
      <c r="W1466" s="7"/>
      <c r="X1466" s="7"/>
      <c r="Y1466" s="7"/>
      <c r="Z1466" s="7"/>
      <c r="AA1466" s="7"/>
      <c r="AB1466" s="7"/>
    </row>
    <row r="1467" spans="1:28" s="315" customFormat="1" ht="13.5">
      <c r="A1467" s="7"/>
      <c r="B1467" s="7"/>
      <c r="C1467" s="7"/>
      <c r="D1467" s="7"/>
      <c r="E1467" s="7"/>
      <c r="F1467" s="7"/>
      <c r="G1467" s="7"/>
      <c r="H1467" s="7"/>
      <c r="I1467" s="7"/>
      <c r="J1467" s="7"/>
      <c r="K1467" s="7"/>
      <c r="L1467" s="7"/>
      <c r="M1467" s="7"/>
      <c r="N1467" s="7"/>
      <c r="O1467" s="7"/>
      <c r="P1467" s="7"/>
      <c r="Q1467" s="7"/>
      <c r="R1467" s="7"/>
      <c r="S1467" s="7"/>
      <c r="T1467" s="7"/>
      <c r="U1467" s="7"/>
      <c r="V1467" s="7"/>
      <c r="W1467" s="7"/>
      <c r="X1467" s="7"/>
      <c r="Y1467" s="7"/>
      <c r="Z1467" s="7"/>
      <c r="AA1467" s="7"/>
      <c r="AB1467" s="7"/>
    </row>
    <row r="1468" spans="1:28" s="315" customFormat="1" ht="13.5">
      <c r="A1468" s="7"/>
      <c r="B1468" s="7"/>
      <c r="C1468" s="7"/>
      <c r="D1468" s="7"/>
      <c r="E1468" s="7"/>
      <c r="F1468" s="7"/>
      <c r="G1468" s="7"/>
      <c r="H1468" s="7"/>
      <c r="I1468" s="7"/>
      <c r="J1468" s="7"/>
      <c r="K1468" s="7"/>
      <c r="L1468" s="7"/>
      <c r="M1468" s="7"/>
      <c r="N1468" s="7"/>
      <c r="O1468" s="7"/>
      <c r="P1468" s="7"/>
      <c r="Q1468" s="7"/>
      <c r="R1468" s="7"/>
      <c r="S1468" s="7"/>
      <c r="T1468" s="7"/>
      <c r="U1468" s="7"/>
      <c r="V1468" s="7"/>
      <c r="W1468" s="7"/>
      <c r="X1468" s="7"/>
      <c r="Y1468" s="7"/>
      <c r="Z1468" s="7"/>
      <c r="AA1468" s="7"/>
      <c r="AB1468" s="7"/>
    </row>
    <row r="1469" spans="1:28" s="315" customFormat="1" ht="13.5">
      <c r="A1469" s="7"/>
      <c r="B1469" s="7"/>
      <c r="C1469" s="7"/>
      <c r="D1469" s="7"/>
      <c r="E1469" s="7"/>
      <c r="F1469" s="7"/>
      <c r="G1469" s="7"/>
      <c r="H1469" s="7"/>
      <c r="I1469" s="7"/>
      <c r="J1469" s="7"/>
      <c r="K1469" s="7"/>
      <c r="L1469" s="7"/>
      <c r="M1469" s="7"/>
      <c r="N1469" s="7"/>
      <c r="O1469" s="7"/>
      <c r="P1469" s="7"/>
      <c r="Q1469" s="7"/>
      <c r="R1469" s="7"/>
      <c r="S1469" s="7"/>
      <c r="T1469" s="7"/>
      <c r="U1469" s="7"/>
      <c r="V1469" s="7"/>
      <c r="W1469" s="7"/>
      <c r="X1469" s="7"/>
      <c r="Y1469" s="7"/>
      <c r="Z1469" s="7"/>
      <c r="AA1469" s="7"/>
      <c r="AB1469" s="7"/>
    </row>
    <row r="1470" spans="1:28" s="315" customFormat="1" ht="13.5">
      <c r="A1470" s="7"/>
      <c r="B1470" s="7"/>
      <c r="C1470" s="7"/>
      <c r="D1470" s="7"/>
      <c r="E1470" s="7"/>
      <c r="F1470" s="7"/>
      <c r="G1470" s="7"/>
      <c r="H1470" s="7"/>
      <c r="I1470" s="7"/>
      <c r="J1470" s="7"/>
      <c r="K1470" s="7"/>
      <c r="L1470" s="7"/>
      <c r="M1470" s="7"/>
      <c r="N1470" s="7"/>
      <c r="O1470" s="7"/>
      <c r="P1470" s="7"/>
      <c r="Q1470" s="7"/>
      <c r="R1470" s="7"/>
      <c r="S1470" s="7"/>
      <c r="T1470" s="7"/>
      <c r="U1470" s="7"/>
      <c r="V1470" s="7"/>
      <c r="W1470" s="7"/>
      <c r="X1470" s="7"/>
      <c r="Y1470" s="7"/>
      <c r="Z1470" s="7"/>
      <c r="AA1470" s="7"/>
      <c r="AB1470" s="7"/>
    </row>
    <row r="1471" spans="1:28" s="315" customFormat="1" ht="13.5">
      <c r="A1471" s="7"/>
      <c r="B1471" s="7"/>
      <c r="C1471" s="7"/>
      <c r="D1471" s="7"/>
      <c r="E1471" s="7"/>
      <c r="F1471" s="7"/>
      <c r="G1471" s="7"/>
      <c r="H1471" s="7"/>
      <c r="I1471" s="7"/>
      <c r="J1471" s="7"/>
      <c r="K1471" s="7"/>
      <c r="L1471" s="7"/>
      <c r="M1471" s="7"/>
      <c r="N1471" s="7"/>
      <c r="O1471" s="7"/>
      <c r="P1471" s="7"/>
      <c r="Q1471" s="7"/>
      <c r="R1471" s="7"/>
      <c r="S1471" s="7"/>
      <c r="T1471" s="7"/>
      <c r="U1471" s="7"/>
      <c r="V1471" s="7"/>
      <c r="W1471" s="7"/>
      <c r="X1471" s="7"/>
      <c r="Y1471" s="7"/>
      <c r="Z1471" s="7"/>
      <c r="AA1471" s="7"/>
      <c r="AB1471" s="7"/>
    </row>
    <row r="1472" spans="1:28" s="315" customFormat="1" ht="13.5">
      <c r="A1472" s="7"/>
      <c r="B1472" s="7"/>
      <c r="C1472" s="7"/>
      <c r="D1472" s="7"/>
      <c r="E1472" s="7"/>
      <c r="F1472" s="7"/>
      <c r="G1472" s="7"/>
      <c r="H1472" s="7"/>
      <c r="I1472" s="7"/>
      <c r="J1472" s="7"/>
      <c r="K1472" s="7"/>
      <c r="L1472" s="7"/>
      <c r="M1472" s="7"/>
      <c r="N1472" s="7"/>
      <c r="O1472" s="7"/>
      <c r="P1472" s="7"/>
      <c r="Q1472" s="7"/>
      <c r="R1472" s="7"/>
      <c r="S1472" s="7"/>
      <c r="T1472" s="7"/>
      <c r="U1472" s="7"/>
      <c r="V1472" s="7"/>
      <c r="W1472" s="7"/>
      <c r="X1472" s="7"/>
      <c r="Y1472" s="7"/>
      <c r="Z1472" s="7"/>
      <c r="AA1472" s="7"/>
      <c r="AB1472" s="7"/>
    </row>
    <row r="1473" spans="1:28" s="315" customFormat="1" ht="13.5">
      <c r="A1473" s="7"/>
      <c r="B1473" s="7"/>
      <c r="C1473" s="7"/>
      <c r="D1473" s="7"/>
      <c r="E1473" s="7"/>
      <c r="F1473" s="7"/>
      <c r="G1473" s="7"/>
      <c r="H1473" s="7"/>
      <c r="I1473" s="7"/>
      <c r="J1473" s="7"/>
      <c r="K1473" s="7"/>
      <c r="L1473" s="7"/>
      <c r="M1473" s="7"/>
      <c r="N1473" s="7"/>
      <c r="O1473" s="7"/>
      <c r="P1473" s="7"/>
      <c r="Q1473" s="7"/>
      <c r="R1473" s="7"/>
      <c r="S1473" s="7"/>
      <c r="T1473" s="7"/>
      <c r="U1473" s="7"/>
      <c r="V1473" s="7"/>
      <c r="W1473" s="7"/>
      <c r="X1473" s="7"/>
      <c r="Y1473" s="7"/>
      <c r="Z1473" s="7"/>
      <c r="AA1473" s="7"/>
      <c r="AB1473" s="7"/>
    </row>
    <row r="1474" spans="1:28" s="315" customFormat="1" ht="13.5">
      <c r="A1474" s="7"/>
      <c r="B1474" s="7"/>
      <c r="C1474" s="7"/>
      <c r="D1474" s="7"/>
      <c r="E1474" s="7"/>
      <c r="F1474" s="7"/>
      <c r="G1474" s="7"/>
      <c r="H1474" s="7"/>
      <c r="I1474" s="7"/>
      <c r="J1474" s="7"/>
      <c r="K1474" s="7"/>
      <c r="L1474" s="7"/>
      <c r="M1474" s="7"/>
      <c r="N1474" s="7"/>
      <c r="O1474" s="7"/>
      <c r="P1474" s="7"/>
      <c r="Q1474" s="7"/>
      <c r="R1474" s="7"/>
      <c r="S1474" s="7"/>
      <c r="T1474" s="7"/>
      <c r="U1474" s="7"/>
      <c r="V1474" s="7"/>
      <c r="W1474" s="7"/>
      <c r="X1474" s="7"/>
      <c r="Y1474" s="7"/>
      <c r="Z1474" s="7"/>
      <c r="AA1474" s="7"/>
      <c r="AB1474" s="7"/>
    </row>
    <row r="1475" spans="1:28" s="315" customFormat="1" ht="13.5">
      <c r="A1475" s="7"/>
      <c r="B1475" s="7"/>
      <c r="C1475" s="7"/>
      <c r="D1475" s="7"/>
      <c r="E1475" s="7"/>
      <c r="F1475" s="7"/>
      <c r="G1475" s="7"/>
      <c r="H1475" s="7"/>
      <c r="I1475" s="7"/>
      <c r="J1475" s="7"/>
      <c r="K1475" s="7"/>
      <c r="L1475" s="7"/>
      <c r="M1475" s="7"/>
      <c r="N1475" s="7"/>
      <c r="O1475" s="7"/>
      <c r="P1475" s="7"/>
      <c r="Q1475" s="7"/>
      <c r="R1475" s="7"/>
      <c r="S1475" s="7"/>
      <c r="T1475" s="7"/>
      <c r="U1475" s="7"/>
      <c r="V1475" s="7"/>
      <c r="W1475" s="7"/>
      <c r="X1475" s="7"/>
      <c r="Y1475" s="7"/>
      <c r="Z1475" s="7"/>
      <c r="AA1475" s="7"/>
      <c r="AB1475" s="7"/>
    </row>
    <row r="1476" spans="1:28" s="315" customFormat="1" ht="13.5">
      <c r="A1476" s="7"/>
      <c r="B1476" s="7"/>
      <c r="C1476" s="7"/>
      <c r="D1476" s="7"/>
      <c r="E1476" s="7"/>
      <c r="F1476" s="7"/>
      <c r="G1476" s="7"/>
      <c r="H1476" s="7"/>
      <c r="I1476" s="7"/>
      <c r="J1476" s="7"/>
      <c r="K1476" s="7"/>
      <c r="L1476" s="7"/>
      <c r="M1476" s="7"/>
      <c r="N1476" s="7"/>
      <c r="O1476" s="7"/>
      <c r="P1476" s="7"/>
      <c r="Q1476" s="7"/>
      <c r="R1476" s="7"/>
      <c r="S1476" s="7"/>
      <c r="T1476" s="7"/>
      <c r="U1476" s="7"/>
      <c r="V1476" s="7"/>
      <c r="W1476" s="7"/>
      <c r="X1476" s="7"/>
      <c r="Y1476" s="7"/>
      <c r="Z1476" s="7"/>
      <c r="AA1476" s="7"/>
      <c r="AB1476" s="7"/>
    </row>
    <row r="1477" spans="1:28" s="315" customFormat="1" ht="13.5">
      <c r="A1477" s="7"/>
      <c r="B1477" s="7"/>
      <c r="C1477" s="7"/>
      <c r="D1477" s="7"/>
      <c r="E1477" s="7"/>
      <c r="F1477" s="7"/>
      <c r="G1477" s="7"/>
      <c r="H1477" s="7"/>
      <c r="I1477" s="7"/>
      <c r="J1477" s="7"/>
      <c r="K1477" s="7"/>
      <c r="L1477" s="7"/>
      <c r="M1477" s="7"/>
      <c r="N1477" s="7"/>
      <c r="O1477" s="7"/>
      <c r="P1477" s="7"/>
      <c r="Q1477" s="7"/>
      <c r="R1477" s="7"/>
      <c r="S1477" s="7"/>
      <c r="T1477" s="7"/>
      <c r="U1477" s="7"/>
      <c r="V1477" s="7"/>
      <c r="W1477" s="7"/>
      <c r="X1477" s="7"/>
      <c r="Y1477" s="7"/>
      <c r="Z1477" s="7"/>
      <c r="AA1477" s="7"/>
      <c r="AB1477" s="7"/>
    </row>
    <row r="1478" spans="1:28" s="315" customFormat="1" ht="13.5">
      <c r="A1478" s="7"/>
      <c r="B1478" s="7"/>
      <c r="C1478" s="7"/>
      <c r="D1478" s="7"/>
      <c r="E1478" s="7"/>
      <c r="F1478" s="7"/>
      <c r="G1478" s="7"/>
      <c r="H1478" s="7"/>
      <c r="I1478" s="7"/>
      <c r="J1478" s="7"/>
      <c r="K1478" s="7"/>
      <c r="L1478" s="7"/>
      <c r="M1478" s="7"/>
      <c r="N1478" s="7"/>
      <c r="O1478" s="7"/>
      <c r="P1478" s="7"/>
      <c r="Q1478" s="7"/>
      <c r="R1478" s="7"/>
      <c r="S1478" s="7"/>
      <c r="T1478" s="7"/>
      <c r="U1478" s="7"/>
      <c r="V1478" s="7"/>
      <c r="W1478" s="7"/>
      <c r="X1478" s="7"/>
      <c r="Y1478" s="7"/>
      <c r="Z1478" s="7"/>
      <c r="AA1478" s="7"/>
      <c r="AB1478" s="7"/>
    </row>
    <row r="1479" spans="1:28" s="315" customFormat="1" ht="13.5">
      <c r="A1479" s="7"/>
      <c r="B1479" s="7"/>
      <c r="C1479" s="7"/>
      <c r="D1479" s="7"/>
      <c r="E1479" s="7"/>
      <c r="F1479" s="7"/>
      <c r="G1479" s="7"/>
      <c r="H1479" s="7"/>
      <c r="I1479" s="7"/>
      <c r="J1479" s="7"/>
      <c r="K1479" s="7"/>
      <c r="L1479" s="7"/>
      <c r="M1479" s="7"/>
      <c r="N1479" s="7"/>
      <c r="O1479" s="7"/>
      <c r="P1479" s="7"/>
      <c r="Q1479" s="7"/>
      <c r="R1479" s="7"/>
      <c r="S1479" s="7"/>
      <c r="T1479" s="7"/>
      <c r="U1479" s="7"/>
      <c r="V1479" s="7"/>
      <c r="W1479" s="7"/>
      <c r="X1479" s="7"/>
      <c r="Y1479" s="7"/>
      <c r="Z1479" s="7"/>
      <c r="AA1479" s="7"/>
      <c r="AB1479" s="7"/>
    </row>
    <row r="1480" spans="1:28" s="315" customFormat="1" ht="13.5">
      <c r="A1480" s="7"/>
      <c r="B1480" s="7"/>
      <c r="C1480" s="7"/>
      <c r="D1480" s="7"/>
      <c r="E1480" s="7"/>
      <c r="F1480" s="7"/>
      <c r="G1480" s="7"/>
      <c r="H1480" s="7"/>
      <c r="I1480" s="7"/>
      <c r="J1480" s="7"/>
      <c r="K1480" s="7"/>
      <c r="L1480" s="7"/>
      <c r="M1480" s="7"/>
      <c r="N1480" s="7"/>
      <c r="O1480" s="7"/>
      <c r="P1480" s="7"/>
      <c r="Q1480" s="7"/>
      <c r="R1480" s="7"/>
      <c r="S1480" s="7"/>
      <c r="T1480" s="7"/>
      <c r="U1480" s="7"/>
      <c r="V1480" s="7"/>
      <c r="W1480" s="7"/>
      <c r="X1480" s="7"/>
      <c r="Y1480" s="7"/>
      <c r="Z1480" s="7"/>
      <c r="AA1480" s="7"/>
      <c r="AB1480" s="7"/>
    </row>
    <row r="1481" spans="1:28" s="315" customFormat="1" ht="13.5">
      <c r="A1481" s="7"/>
      <c r="B1481" s="7"/>
      <c r="C1481" s="7"/>
      <c r="D1481" s="7"/>
      <c r="E1481" s="7"/>
      <c r="F1481" s="7"/>
      <c r="G1481" s="7"/>
      <c r="H1481" s="7"/>
      <c r="I1481" s="7"/>
      <c r="J1481" s="7"/>
      <c r="K1481" s="7"/>
      <c r="L1481" s="7"/>
      <c r="M1481" s="7"/>
      <c r="N1481" s="7"/>
      <c r="O1481" s="7"/>
      <c r="P1481" s="7"/>
      <c r="Q1481" s="7"/>
      <c r="R1481" s="7"/>
      <c r="S1481" s="7"/>
      <c r="T1481" s="7"/>
      <c r="U1481" s="7"/>
      <c r="V1481" s="7"/>
      <c r="W1481" s="7"/>
      <c r="X1481" s="7"/>
      <c r="Y1481" s="7"/>
      <c r="Z1481" s="7"/>
      <c r="AA1481" s="7"/>
      <c r="AB1481" s="7"/>
    </row>
    <row r="1482" spans="1:28" s="315" customFormat="1" ht="13.5">
      <c r="A1482" s="7"/>
      <c r="B1482" s="7"/>
      <c r="C1482" s="7"/>
      <c r="D1482" s="7"/>
      <c r="E1482" s="7"/>
      <c r="F1482" s="7"/>
      <c r="G1482" s="7"/>
      <c r="H1482" s="7"/>
      <c r="I1482" s="7"/>
      <c r="J1482" s="7"/>
      <c r="K1482" s="7"/>
      <c r="L1482" s="7"/>
      <c r="M1482" s="7"/>
      <c r="N1482" s="7"/>
      <c r="O1482" s="7"/>
      <c r="P1482" s="7"/>
      <c r="Q1482" s="7"/>
      <c r="R1482" s="7"/>
      <c r="S1482" s="7"/>
      <c r="T1482" s="7"/>
      <c r="U1482" s="7"/>
      <c r="V1482" s="7"/>
      <c r="W1482" s="7"/>
      <c r="X1482" s="7"/>
      <c r="Y1482" s="7"/>
      <c r="Z1482" s="7"/>
      <c r="AA1482" s="7"/>
      <c r="AB1482" s="7"/>
    </row>
    <row r="1483" spans="1:28" s="315" customFormat="1" ht="13.5">
      <c r="A1483" s="7"/>
      <c r="B1483" s="7"/>
      <c r="C1483" s="7"/>
      <c r="D1483" s="7"/>
      <c r="E1483" s="7"/>
      <c r="F1483" s="7"/>
      <c r="G1483" s="7"/>
      <c r="H1483" s="7"/>
      <c r="I1483" s="7"/>
      <c r="J1483" s="7"/>
      <c r="K1483" s="7"/>
      <c r="L1483" s="7"/>
      <c r="M1483" s="7"/>
      <c r="N1483" s="7"/>
      <c r="O1483" s="7"/>
      <c r="P1483" s="7"/>
      <c r="Q1483" s="7"/>
      <c r="R1483" s="7"/>
      <c r="S1483" s="7"/>
      <c r="T1483" s="7"/>
      <c r="U1483" s="7"/>
      <c r="V1483" s="7"/>
      <c r="W1483" s="7"/>
      <c r="X1483" s="7"/>
      <c r="Y1483" s="7"/>
      <c r="Z1483" s="7"/>
      <c r="AA1483" s="7"/>
      <c r="AB1483" s="7"/>
    </row>
    <row r="1484" spans="1:28" s="315" customFormat="1" ht="13.5">
      <c r="A1484" s="7"/>
      <c r="B1484" s="7"/>
      <c r="C1484" s="7"/>
      <c r="D1484" s="7"/>
      <c r="E1484" s="7"/>
      <c r="F1484" s="7"/>
      <c r="G1484" s="7"/>
      <c r="H1484" s="7"/>
      <c r="I1484" s="7"/>
      <c r="J1484" s="7"/>
      <c r="K1484" s="7"/>
      <c r="L1484" s="7"/>
      <c r="M1484" s="7"/>
      <c r="N1484" s="7"/>
      <c r="O1484" s="7"/>
      <c r="P1484" s="7"/>
      <c r="Q1484" s="7"/>
      <c r="R1484" s="7"/>
      <c r="S1484" s="7"/>
      <c r="T1484" s="7"/>
      <c r="U1484" s="7"/>
      <c r="V1484" s="7"/>
      <c r="W1484" s="7"/>
      <c r="X1484" s="7"/>
      <c r="Y1484" s="7"/>
      <c r="Z1484" s="7"/>
      <c r="AA1484" s="7"/>
      <c r="AB1484" s="7"/>
    </row>
    <row r="1485" spans="1:28" s="315" customFormat="1" ht="13.5">
      <c r="A1485" s="7"/>
      <c r="B1485" s="7"/>
      <c r="C1485" s="7"/>
      <c r="D1485" s="7"/>
      <c r="E1485" s="7"/>
      <c r="F1485" s="7"/>
      <c r="G1485" s="7"/>
      <c r="H1485" s="7"/>
      <c r="I1485" s="7"/>
      <c r="J1485" s="7"/>
      <c r="K1485" s="7"/>
      <c r="L1485" s="7"/>
      <c r="M1485" s="7"/>
      <c r="N1485" s="7"/>
      <c r="O1485" s="7"/>
      <c r="P1485" s="7"/>
      <c r="Q1485" s="7"/>
      <c r="R1485" s="7"/>
      <c r="S1485" s="7"/>
      <c r="T1485" s="7"/>
      <c r="U1485" s="7"/>
      <c r="V1485" s="7"/>
      <c r="W1485" s="7"/>
      <c r="X1485" s="7"/>
      <c r="Y1485" s="7"/>
      <c r="Z1485" s="7"/>
      <c r="AA1485" s="7"/>
      <c r="AB1485" s="7"/>
    </row>
    <row r="1486" spans="1:28" s="315" customFormat="1" ht="13.5">
      <c r="A1486" s="7"/>
      <c r="B1486" s="7"/>
      <c r="C1486" s="7"/>
      <c r="D1486" s="7"/>
      <c r="E1486" s="7"/>
      <c r="F1486" s="7"/>
      <c r="G1486" s="7"/>
      <c r="H1486" s="7"/>
      <c r="I1486" s="7"/>
      <c r="J1486" s="7"/>
      <c r="K1486" s="7"/>
      <c r="L1486" s="7"/>
      <c r="M1486" s="7"/>
      <c r="N1486" s="7"/>
      <c r="O1486" s="7"/>
      <c r="P1486" s="7"/>
      <c r="Q1486" s="7"/>
      <c r="R1486" s="7"/>
      <c r="S1486" s="7"/>
      <c r="T1486" s="7"/>
      <c r="U1486" s="7"/>
      <c r="V1486" s="7"/>
      <c r="W1486" s="7"/>
      <c r="X1486" s="7"/>
      <c r="Y1486" s="7"/>
      <c r="Z1486" s="7"/>
      <c r="AA1486" s="7"/>
      <c r="AB1486" s="7"/>
    </row>
    <row r="1487" spans="1:28" s="315" customFormat="1" ht="13.5">
      <c r="A1487" s="7"/>
      <c r="B1487" s="7"/>
      <c r="C1487" s="7"/>
      <c r="D1487" s="7"/>
      <c r="E1487" s="7"/>
      <c r="F1487" s="7"/>
      <c r="G1487" s="7"/>
      <c r="H1487" s="7"/>
      <c r="I1487" s="7"/>
      <c r="J1487" s="7"/>
      <c r="K1487" s="7"/>
      <c r="L1487" s="7"/>
      <c r="M1487" s="7"/>
      <c r="N1487" s="7"/>
      <c r="O1487" s="7"/>
      <c r="P1487" s="7"/>
      <c r="Q1487" s="7"/>
      <c r="R1487" s="7"/>
      <c r="S1487" s="7"/>
      <c r="T1487" s="7"/>
      <c r="U1487" s="7"/>
      <c r="V1487" s="7"/>
      <c r="W1487" s="7"/>
      <c r="X1487" s="7"/>
      <c r="Y1487" s="7"/>
      <c r="Z1487" s="7"/>
      <c r="AA1487" s="7"/>
      <c r="AB1487" s="7"/>
    </row>
    <row r="1488" spans="1:28" s="315" customFormat="1" ht="13.5">
      <c r="A1488" s="7"/>
      <c r="B1488" s="7"/>
      <c r="C1488" s="7"/>
      <c r="D1488" s="7"/>
      <c r="E1488" s="7"/>
      <c r="F1488" s="7"/>
      <c r="G1488" s="7"/>
      <c r="H1488" s="7"/>
      <c r="I1488" s="7"/>
      <c r="J1488" s="7"/>
      <c r="K1488" s="7"/>
      <c r="L1488" s="7"/>
      <c r="M1488" s="7"/>
      <c r="N1488" s="7"/>
      <c r="O1488" s="7"/>
      <c r="P1488" s="7"/>
      <c r="Q1488" s="7"/>
      <c r="R1488" s="7"/>
      <c r="S1488" s="7"/>
      <c r="T1488" s="7"/>
      <c r="U1488" s="7"/>
      <c r="V1488" s="7"/>
      <c r="W1488" s="7"/>
      <c r="X1488" s="7"/>
      <c r="Y1488" s="7"/>
      <c r="Z1488" s="7"/>
      <c r="AA1488" s="7"/>
      <c r="AB1488" s="7"/>
    </row>
    <row r="1489" spans="1:28" s="315" customFormat="1" ht="13.5">
      <c r="A1489" s="7"/>
      <c r="B1489" s="7"/>
      <c r="C1489" s="7"/>
      <c r="D1489" s="7"/>
      <c r="E1489" s="7"/>
      <c r="F1489" s="7"/>
      <c r="G1489" s="7"/>
      <c r="H1489" s="7"/>
      <c r="I1489" s="7"/>
      <c r="J1489" s="7"/>
      <c r="K1489" s="7"/>
      <c r="L1489" s="7"/>
      <c r="M1489" s="7"/>
      <c r="N1489" s="7"/>
      <c r="O1489" s="7"/>
      <c r="P1489" s="7"/>
      <c r="Q1489" s="7"/>
      <c r="R1489" s="7"/>
      <c r="S1489" s="7"/>
      <c r="T1489" s="7"/>
      <c r="U1489" s="7"/>
      <c r="V1489" s="7"/>
      <c r="W1489" s="7"/>
      <c r="X1489" s="7"/>
      <c r="Y1489" s="7"/>
      <c r="Z1489" s="7"/>
      <c r="AA1489" s="7"/>
      <c r="AB1489" s="7"/>
    </row>
    <row r="1490" spans="1:28" s="315" customFormat="1" ht="13.5">
      <c r="A1490" s="7"/>
      <c r="B1490" s="7"/>
      <c r="C1490" s="7"/>
      <c r="D1490" s="7"/>
      <c r="E1490" s="7"/>
      <c r="F1490" s="7"/>
      <c r="G1490" s="7"/>
      <c r="H1490" s="7"/>
      <c r="I1490" s="7"/>
      <c r="J1490" s="7"/>
      <c r="K1490" s="7"/>
      <c r="L1490" s="7"/>
      <c r="M1490" s="7"/>
      <c r="N1490" s="7"/>
      <c r="O1490" s="7"/>
      <c r="P1490" s="7"/>
      <c r="Q1490" s="7"/>
      <c r="R1490" s="7"/>
      <c r="S1490" s="7"/>
      <c r="T1490" s="7"/>
      <c r="U1490" s="7"/>
      <c r="V1490" s="7"/>
      <c r="W1490" s="7"/>
      <c r="X1490" s="7"/>
      <c r="Y1490" s="7"/>
      <c r="Z1490" s="7"/>
      <c r="AA1490" s="7"/>
      <c r="AB1490" s="7"/>
    </row>
    <row r="1491" spans="1:28" s="315" customFormat="1" ht="13.5">
      <c r="A1491" s="7"/>
      <c r="B1491" s="7"/>
      <c r="C1491" s="7"/>
      <c r="D1491" s="7"/>
      <c r="E1491" s="7"/>
      <c r="F1491" s="7"/>
      <c r="G1491" s="7"/>
      <c r="H1491" s="7"/>
      <c r="I1491" s="7"/>
      <c r="J1491" s="7"/>
      <c r="K1491" s="7"/>
      <c r="L1491" s="7"/>
      <c r="M1491" s="7"/>
      <c r="N1491" s="7"/>
      <c r="O1491" s="7"/>
      <c r="P1491" s="7"/>
      <c r="Q1491" s="7"/>
      <c r="R1491" s="7"/>
      <c r="S1491" s="7"/>
      <c r="T1491" s="7"/>
      <c r="U1491" s="7"/>
      <c r="V1491" s="7"/>
      <c r="W1491" s="7"/>
      <c r="X1491" s="7"/>
      <c r="Y1491" s="7"/>
      <c r="Z1491" s="7"/>
      <c r="AA1491" s="7"/>
      <c r="AB1491" s="7"/>
    </row>
    <row r="1492" spans="1:28" s="315" customFormat="1" ht="13.5">
      <c r="A1492" s="7"/>
      <c r="B1492" s="7"/>
      <c r="C1492" s="7"/>
      <c r="D1492" s="7"/>
      <c r="E1492" s="7"/>
      <c r="F1492" s="7"/>
      <c r="G1492" s="7"/>
      <c r="H1492" s="7"/>
      <c r="I1492" s="7"/>
      <c r="J1492" s="7"/>
      <c r="K1492" s="7"/>
      <c r="L1492" s="7"/>
      <c r="M1492" s="7"/>
      <c r="N1492" s="7"/>
      <c r="O1492" s="7"/>
      <c r="P1492" s="7"/>
      <c r="Q1492" s="7"/>
      <c r="R1492" s="7"/>
      <c r="S1492" s="7"/>
      <c r="T1492" s="7"/>
      <c r="U1492" s="7"/>
      <c r="V1492" s="7"/>
      <c r="W1492" s="7"/>
      <c r="X1492" s="7"/>
      <c r="Y1492" s="7"/>
      <c r="Z1492" s="7"/>
      <c r="AA1492" s="7"/>
      <c r="AB1492" s="7"/>
    </row>
    <row r="1493" spans="1:28" s="315" customFormat="1" ht="13.5">
      <c r="A1493" s="7"/>
      <c r="B1493" s="7"/>
      <c r="C1493" s="7"/>
      <c r="D1493" s="7"/>
      <c r="E1493" s="7"/>
      <c r="F1493" s="7"/>
      <c r="G1493" s="7"/>
      <c r="H1493" s="7"/>
      <c r="I1493" s="7"/>
      <c r="J1493" s="7"/>
      <c r="K1493" s="7"/>
      <c r="L1493" s="7"/>
      <c r="M1493" s="7"/>
      <c r="N1493" s="7"/>
      <c r="O1493" s="7"/>
      <c r="P1493" s="7"/>
      <c r="Q1493" s="7"/>
      <c r="R1493" s="7"/>
      <c r="S1493" s="7"/>
      <c r="T1493" s="7"/>
      <c r="U1493" s="7"/>
      <c r="V1493" s="7"/>
      <c r="W1493" s="7"/>
      <c r="X1493" s="7"/>
      <c r="Y1493" s="7"/>
      <c r="Z1493" s="7"/>
      <c r="AA1493" s="7"/>
      <c r="AB1493" s="7"/>
    </row>
    <row r="1494" spans="1:28" s="315" customFormat="1" ht="13.5">
      <c r="A1494" s="7"/>
      <c r="B1494" s="7"/>
      <c r="C1494" s="7"/>
      <c r="D1494" s="7"/>
      <c r="E1494" s="7"/>
      <c r="F1494" s="7"/>
      <c r="G1494" s="7"/>
      <c r="H1494" s="7"/>
      <c r="I1494" s="7"/>
      <c r="J1494" s="7"/>
      <c r="K1494" s="7"/>
      <c r="L1494" s="7"/>
      <c r="M1494" s="7"/>
      <c r="N1494" s="7"/>
      <c r="O1494" s="7"/>
      <c r="P1494" s="7"/>
      <c r="Q1494" s="7"/>
      <c r="R1494" s="7"/>
      <c r="S1494" s="7"/>
      <c r="T1494" s="7"/>
      <c r="U1494" s="7"/>
      <c r="V1494" s="7"/>
      <c r="W1494" s="7"/>
      <c r="X1494" s="7"/>
      <c r="Y1494" s="7"/>
      <c r="Z1494" s="7"/>
      <c r="AA1494" s="7"/>
      <c r="AB1494" s="7"/>
    </row>
    <row r="1495" spans="1:28" s="315" customFormat="1" ht="13.5">
      <c r="A1495" s="7"/>
      <c r="B1495" s="7"/>
      <c r="C1495" s="7"/>
      <c r="D1495" s="7"/>
      <c r="E1495" s="7"/>
      <c r="F1495" s="7"/>
      <c r="G1495" s="7"/>
      <c r="H1495" s="7"/>
      <c r="I1495" s="7"/>
      <c r="J1495" s="7"/>
      <c r="K1495" s="7"/>
      <c r="L1495" s="7"/>
      <c r="M1495" s="7"/>
      <c r="N1495" s="7"/>
      <c r="O1495" s="7"/>
      <c r="P1495" s="7"/>
      <c r="Q1495" s="7"/>
      <c r="R1495" s="7"/>
      <c r="S1495" s="7"/>
      <c r="T1495" s="7"/>
      <c r="U1495" s="7"/>
      <c r="V1495" s="7"/>
      <c r="W1495" s="7"/>
      <c r="X1495" s="7"/>
      <c r="Y1495" s="7"/>
      <c r="Z1495" s="7"/>
      <c r="AA1495" s="7"/>
      <c r="AB1495" s="7"/>
    </row>
    <row r="1496" spans="1:28" s="315" customFormat="1" ht="13.5">
      <c r="A1496" s="7"/>
      <c r="B1496" s="7"/>
      <c r="C1496" s="7"/>
      <c r="D1496" s="7"/>
      <c r="E1496" s="7"/>
      <c r="F1496" s="7"/>
      <c r="G1496" s="7"/>
      <c r="H1496" s="7"/>
      <c r="I1496" s="7"/>
      <c r="J1496" s="7"/>
      <c r="K1496" s="7"/>
      <c r="L1496" s="7"/>
      <c r="M1496" s="7"/>
      <c r="N1496" s="7"/>
      <c r="O1496" s="7"/>
      <c r="P1496" s="7"/>
      <c r="Q1496" s="7"/>
      <c r="R1496" s="7"/>
      <c r="S1496" s="7"/>
      <c r="T1496" s="7"/>
      <c r="U1496" s="7"/>
      <c r="V1496" s="7"/>
      <c r="W1496" s="7"/>
      <c r="X1496" s="7"/>
      <c r="Y1496" s="7"/>
      <c r="Z1496" s="7"/>
      <c r="AA1496" s="7"/>
      <c r="AB1496" s="7"/>
    </row>
    <row r="1497" spans="1:28" s="315" customFormat="1" ht="13.5">
      <c r="A1497" s="7"/>
      <c r="B1497" s="7"/>
      <c r="C1497" s="7"/>
      <c r="D1497" s="7"/>
      <c r="E1497" s="7"/>
      <c r="F1497" s="7"/>
      <c r="G1497" s="7"/>
      <c r="H1497" s="7"/>
      <c r="I1497" s="7"/>
      <c r="J1497" s="7"/>
      <c r="K1497" s="7"/>
      <c r="L1497" s="7"/>
      <c r="M1497" s="7"/>
      <c r="N1497" s="7"/>
      <c r="O1497" s="7"/>
      <c r="P1497" s="7"/>
      <c r="Q1497" s="7"/>
      <c r="R1497" s="7"/>
      <c r="S1497" s="7"/>
      <c r="T1497" s="7"/>
      <c r="U1497" s="7"/>
      <c r="V1497" s="7"/>
      <c r="W1497" s="7"/>
      <c r="X1497" s="7"/>
      <c r="Y1497" s="7"/>
      <c r="Z1497" s="7"/>
      <c r="AA1497" s="7"/>
      <c r="AB1497" s="7"/>
    </row>
    <row r="1498" spans="1:28" s="315" customFormat="1" ht="13.5">
      <c r="A1498" s="7"/>
      <c r="B1498" s="7"/>
      <c r="C1498" s="7"/>
      <c r="D1498" s="7"/>
      <c r="E1498" s="7"/>
      <c r="F1498" s="7"/>
      <c r="G1498" s="7"/>
      <c r="H1498" s="7"/>
      <c r="I1498" s="7"/>
      <c r="J1498" s="7"/>
      <c r="K1498" s="7"/>
      <c r="L1498" s="7"/>
      <c r="M1498" s="7"/>
      <c r="N1498" s="7"/>
      <c r="O1498" s="7"/>
      <c r="P1498" s="7"/>
      <c r="Q1498" s="7"/>
      <c r="R1498" s="7"/>
      <c r="S1498" s="7"/>
      <c r="T1498" s="7"/>
      <c r="U1498" s="7"/>
      <c r="V1498" s="7"/>
      <c r="W1498" s="7"/>
      <c r="X1498" s="7"/>
      <c r="Y1498" s="7"/>
      <c r="Z1498" s="7"/>
      <c r="AA1498" s="7"/>
      <c r="AB1498" s="7"/>
    </row>
    <row r="1499" spans="1:28" s="315" customFormat="1" ht="13.5">
      <c r="A1499" s="7"/>
      <c r="B1499" s="7"/>
      <c r="C1499" s="7"/>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7"/>
      <c r="AB1499" s="7"/>
    </row>
    <row r="1500" spans="1:28" s="315" customFormat="1" ht="13.5">
      <c r="A1500" s="7"/>
      <c r="B1500" s="7"/>
      <c r="C1500" s="7"/>
      <c r="D1500" s="7"/>
      <c r="E1500" s="7"/>
      <c r="F1500" s="7"/>
      <c r="G1500" s="7"/>
      <c r="H1500" s="7"/>
      <c r="I1500" s="7"/>
      <c r="J1500" s="7"/>
      <c r="K1500" s="7"/>
      <c r="L1500" s="7"/>
      <c r="M1500" s="7"/>
      <c r="N1500" s="7"/>
      <c r="O1500" s="7"/>
      <c r="P1500" s="7"/>
      <c r="Q1500" s="7"/>
      <c r="R1500" s="7"/>
      <c r="S1500" s="7"/>
      <c r="T1500" s="7"/>
      <c r="U1500" s="7"/>
      <c r="V1500" s="7"/>
      <c r="W1500" s="7"/>
      <c r="X1500" s="7"/>
      <c r="Y1500" s="7"/>
      <c r="Z1500" s="7"/>
      <c r="AA1500" s="7"/>
      <c r="AB1500" s="7"/>
    </row>
    <row r="1501" spans="1:28" s="315" customFormat="1" ht="13.5">
      <c r="A1501" s="7"/>
      <c r="B1501" s="7"/>
      <c r="C1501" s="7"/>
      <c r="D1501" s="7"/>
      <c r="E1501" s="7"/>
      <c r="F1501" s="7"/>
      <c r="G1501" s="7"/>
      <c r="H1501" s="7"/>
      <c r="I1501" s="7"/>
      <c r="J1501" s="7"/>
      <c r="K1501" s="7"/>
      <c r="L1501" s="7"/>
      <c r="M1501" s="7"/>
      <c r="N1501" s="7"/>
      <c r="O1501" s="7"/>
      <c r="P1501" s="7"/>
      <c r="Q1501" s="7"/>
      <c r="R1501" s="7"/>
      <c r="S1501" s="7"/>
      <c r="T1501" s="7"/>
      <c r="U1501" s="7"/>
      <c r="V1501" s="7"/>
      <c r="W1501" s="7"/>
      <c r="X1501" s="7"/>
      <c r="Y1501" s="7"/>
      <c r="Z1501" s="7"/>
      <c r="AA1501" s="7"/>
      <c r="AB1501" s="7"/>
    </row>
    <row r="1502" spans="1:28" s="315" customFormat="1" ht="13.5">
      <c r="A1502" s="7"/>
      <c r="B1502" s="7"/>
      <c r="C1502" s="7"/>
      <c r="D1502" s="7"/>
      <c r="E1502" s="7"/>
      <c r="F1502" s="7"/>
      <c r="G1502" s="7"/>
      <c r="H1502" s="7"/>
      <c r="I1502" s="7"/>
      <c r="J1502" s="7"/>
      <c r="K1502" s="7"/>
      <c r="L1502" s="7"/>
      <c r="M1502" s="7"/>
      <c r="N1502" s="7"/>
      <c r="O1502" s="7"/>
      <c r="P1502" s="7"/>
      <c r="Q1502" s="7"/>
      <c r="R1502" s="7"/>
      <c r="S1502" s="7"/>
      <c r="T1502" s="7"/>
      <c r="U1502" s="7"/>
      <c r="V1502" s="7"/>
      <c r="W1502" s="7"/>
      <c r="X1502" s="7"/>
      <c r="Y1502" s="7"/>
      <c r="Z1502" s="7"/>
      <c r="AA1502" s="7"/>
      <c r="AB1502" s="7"/>
    </row>
    <row r="1503" spans="1:28" s="315" customFormat="1" ht="13.5">
      <c r="A1503" s="7"/>
      <c r="B1503" s="7"/>
      <c r="C1503" s="7"/>
      <c r="D1503" s="7"/>
      <c r="E1503" s="7"/>
      <c r="F1503" s="7"/>
      <c r="G1503" s="7"/>
      <c r="H1503" s="7"/>
      <c r="I1503" s="7"/>
      <c r="J1503" s="7"/>
      <c r="K1503" s="7"/>
      <c r="L1503" s="7"/>
      <c r="M1503" s="7"/>
      <c r="N1503" s="7"/>
      <c r="O1503" s="7"/>
      <c r="P1503" s="7"/>
      <c r="Q1503" s="7"/>
      <c r="R1503" s="7"/>
      <c r="S1503" s="7"/>
      <c r="T1503" s="7"/>
      <c r="U1503" s="7"/>
      <c r="V1503" s="7"/>
      <c r="W1503" s="7"/>
      <c r="X1503" s="7"/>
      <c r="Y1503" s="7"/>
      <c r="Z1503" s="7"/>
      <c r="AA1503" s="7"/>
      <c r="AB1503" s="7"/>
    </row>
    <row r="1504" spans="1:28" s="315" customFormat="1" ht="13.5">
      <c r="A1504" s="7"/>
      <c r="B1504" s="7"/>
      <c r="C1504" s="7"/>
      <c r="D1504" s="7"/>
      <c r="E1504" s="7"/>
      <c r="F1504" s="7"/>
      <c r="G1504" s="7"/>
      <c r="H1504" s="7"/>
      <c r="I1504" s="7"/>
      <c r="J1504" s="7"/>
      <c r="K1504" s="7"/>
      <c r="L1504" s="7"/>
      <c r="M1504" s="7"/>
      <c r="N1504" s="7"/>
      <c r="O1504" s="7"/>
      <c r="P1504" s="7"/>
      <c r="Q1504" s="7"/>
      <c r="R1504" s="7"/>
      <c r="S1504" s="7"/>
      <c r="T1504" s="7"/>
      <c r="U1504" s="7"/>
      <c r="V1504" s="7"/>
      <c r="W1504" s="7"/>
      <c r="X1504" s="7"/>
      <c r="Y1504" s="7"/>
      <c r="Z1504" s="7"/>
      <c r="AA1504" s="7"/>
      <c r="AB1504" s="7"/>
    </row>
    <row r="1505" spans="1:28" s="315" customFormat="1" ht="13.5">
      <c r="A1505" s="7"/>
      <c r="B1505" s="7"/>
      <c r="C1505" s="7"/>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c r="AB1505" s="7"/>
    </row>
    <row r="1506" spans="1:28" s="315" customFormat="1" ht="13.5">
      <c r="A1506" s="7"/>
      <c r="B1506" s="7"/>
      <c r="C1506" s="7"/>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c r="AB1506" s="7"/>
    </row>
    <row r="1507" spans="1:28" s="315" customFormat="1" ht="13.5">
      <c r="A1507" s="7"/>
      <c r="B1507" s="7"/>
      <c r="C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row>
    <row r="1508" spans="1:28" s="315" customFormat="1" ht="13.5">
      <c r="A1508" s="7"/>
      <c r="B1508" s="7"/>
      <c r="C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row>
    <row r="1509" spans="1:28" s="315" customFormat="1" ht="13.5">
      <c r="A1509" s="7"/>
      <c r="B1509" s="7"/>
      <c r="C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row>
    <row r="1510" spans="1:28" s="315" customFormat="1" ht="13.5">
      <c r="A1510" s="7"/>
      <c r="B1510" s="7"/>
      <c r="C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row>
    <row r="1511" spans="1:28" s="315" customFormat="1" ht="13.5">
      <c r="A1511" s="7"/>
      <c r="B1511" s="7"/>
      <c r="C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row>
    <row r="1512" spans="1:28" s="315" customFormat="1" ht="13.5">
      <c r="A1512" s="7"/>
      <c r="B1512" s="7"/>
      <c r="C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row>
    <row r="1513" spans="1:28" s="315" customFormat="1" ht="13.5">
      <c r="A1513" s="7"/>
      <c r="B1513" s="7"/>
      <c r="C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row>
    <row r="1514" spans="1:28" s="315" customFormat="1" ht="13.5">
      <c r="A1514" s="7"/>
      <c r="B1514" s="7"/>
      <c r="C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row>
    <row r="1515" spans="1:28" s="315" customFormat="1" ht="13.5">
      <c r="A1515" s="7"/>
      <c r="B1515" s="7"/>
      <c r="C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row>
    <row r="1516" spans="1:28" s="315" customFormat="1" ht="13.5">
      <c r="A1516" s="7"/>
      <c r="B1516" s="7"/>
      <c r="C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row>
    <row r="1517" spans="1:28" s="315" customFormat="1" ht="13.5">
      <c r="A1517" s="7"/>
      <c r="B1517" s="7"/>
      <c r="C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row>
    <row r="1518" spans="1:28" s="315" customFormat="1" ht="13.5">
      <c r="A1518" s="7"/>
      <c r="B1518" s="7"/>
      <c r="C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row>
    <row r="1519" spans="1:28" s="315" customFormat="1" ht="13.5">
      <c r="A1519" s="7"/>
      <c r="B1519" s="7"/>
      <c r="C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row>
    <row r="1520" spans="1:28" s="315" customFormat="1" ht="13.5">
      <c r="A1520" s="7"/>
      <c r="B1520" s="7"/>
      <c r="C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row>
    <row r="1521" spans="1:28" s="315" customFormat="1" ht="13.5">
      <c r="A1521" s="7"/>
      <c r="B1521" s="7"/>
      <c r="C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row>
    <row r="1522" spans="1:28" s="315" customFormat="1" ht="13.5">
      <c r="A1522" s="7"/>
      <c r="B1522" s="7"/>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row>
    <row r="1523" spans="1:28" s="315" customFormat="1" ht="13.5">
      <c r="A1523" s="7"/>
      <c r="B1523" s="7"/>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row>
    <row r="1524" spans="1:28" s="315" customFormat="1" ht="13.5">
      <c r="A1524" s="7"/>
      <c r="B1524" s="7"/>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row>
    <row r="1525" spans="1:28" s="315" customFormat="1" ht="13.5">
      <c r="A1525" s="7"/>
      <c r="B1525" s="7"/>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row>
    <row r="1526" spans="1:28" s="315" customFormat="1" ht="13.5">
      <c r="A1526" s="7"/>
      <c r="B1526" s="7"/>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row>
    <row r="1527" spans="1:28" s="315" customFormat="1" ht="13.5">
      <c r="A1527" s="7"/>
      <c r="B1527" s="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row>
    <row r="1528" spans="1:28" s="315" customFormat="1" ht="13.5">
      <c r="A1528" s="7"/>
      <c r="B1528" s="7"/>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row>
    <row r="1529" spans="1:28" s="315" customFormat="1" ht="13.5">
      <c r="A1529" s="7"/>
      <c r="B1529" s="7"/>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row>
    <row r="1530" spans="1:28" s="315" customFormat="1" ht="13.5">
      <c r="A1530" s="7"/>
      <c r="B1530" s="7"/>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row>
    <row r="1531" spans="1:28" s="315" customFormat="1" ht="13.5">
      <c r="A1531" s="7"/>
      <c r="B1531" s="7"/>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row>
    <row r="1532" spans="1:28" s="315" customFormat="1" ht="13.5">
      <c r="A1532" s="7"/>
      <c r="B1532" s="7"/>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row>
    <row r="1533" spans="1:28" s="315" customFormat="1" ht="13.5">
      <c r="A1533" s="7"/>
      <c r="B1533" s="7"/>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row>
    <row r="1534" spans="1:28" s="315" customFormat="1" ht="13.5">
      <c r="A1534" s="7"/>
      <c r="B1534" s="7"/>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row>
    <row r="1535" spans="1:28" s="315" customFormat="1" ht="13.5">
      <c r="A1535" s="7"/>
      <c r="B1535" s="7"/>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row>
    <row r="1536" spans="1:28" s="315" customFormat="1" ht="13.5">
      <c r="A1536" s="7"/>
      <c r="B1536" s="7"/>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row>
    <row r="1537" spans="1:28" s="315" customFormat="1" ht="13.5">
      <c r="A1537" s="7"/>
      <c r="B1537" s="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row>
    <row r="1538" spans="1:28" s="315" customFormat="1" ht="13.5">
      <c r="A1538" s="7"/>
      <c r="B1538" s="7"/>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row>
    <row r="1539" spans="1:28" s="315" customFormat="1" ht="13.5">
      <c r="A1539" s="7"/>
      <c r="B1539" s="7"/>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row>
    <row r="1540" spans="1:28" s="315" customFormat="1" ht="13.5">
      <c r="A1540" s="7"/>
      <c r="B1540" s="7"/>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row>
    <row r="1541" spans="1:28" s="315" customFormat="1" ht="13.5">
      <c r="A1541" s="7"/>
      <c r="B1541" s="7"/>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row>
    <row r="1542" spans="1:28" s="315" customFormat="1" ht="13.5">
      <c r="A1542" s="7"/>
      <c r="B1542" s="7"/>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row>
    <row r="1543" spans="1:28" s="315" customFormat="1" ht="13.5">
      <c r="A1543" s="7"/>
      <c r="B1543" s="7"/>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row>
    <row r="1544" spans="1:28" s="315" customFormat="1" ht="13.5">
      <c r="A1544" s="7"/>
      <c r="B1544" s="7"/>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row>
    <row r="1545" spans="1:28" s="315" customFormat="1" ht="13.5">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row>
    <row r="1546" spans="1:28" s="315" customFormat="1" ht="13.5">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row>
    <row r="1547" spans="1:28" s="315" customFormat="1" ht="13.5">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row>
    <row r="1548" spans="1:28" s="315" customFormat="1" ht="13.5">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row>
    <row r="1549" spans="1:28" s="315" customFormat="1" ht="13.5">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row>
    <row r="1550" spans="1:28" s="315" customFormat="1" ht="13.5">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row>
    <row r="1551" spans="1:28" s="315" customFormat="1" ht="13.5">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row>
    <row r="1552" spans="1:28" s="315" customFormat="1" ht="13.5">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row>
    <row r="1553" spans="1:28" s="315" customFormat="1" ht="13.5">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row>
    <row r="1554" spans="1:28" s="315" customFormat="1" ht="13.5">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row>
    <row r="1555" spans="1:28" s="315" customFormat="1" ht="13.5">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row>
    <row r="1556" spans="1:28" s="315" customFormat="1" ht="13.5">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row>
    <row r="1557" spans="1:28" s="315" customFormat="1" ht="13.5">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row>
    <row r="1558" spans="1:28" s="315" customFormat="1" ht="13.5">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row>
    <row r="1559" spans="1:28" s="315" customFormat="1" ht="13.5">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row>
    <row r="1560" spans="1:28" s="315" customFormat="1" ht="13.5">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row>
    <row r="1561" spans="1:28" s="315" customFormat="1" ht="13.5">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row>
    <row r="1562" spans="1:28" s="315" customFormat="1" ht="13.5">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row>
    <row r="1563" spans="1:28" s="315" customFormat="1" ht="13.5">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row>
    <row r="1564" spans="1:28" s="315" customFormat="1" ht="13.5">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row>
    <row r="1565" spans="1:28" s="315" customFormat="1" ht="13.5">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row>
    <row r="1566" spans="1:28" s="315" customFormat="1" ht="13.5">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row>
    <row r="1567" spans="1:28" s="315" customFormat="1" ht="13.5">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row>
    <row r="1568" spans="1:28" s="315" customFormat="1" ht="13.5">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row>
    <row r="1569" spans="1:28" s="315" customFormat="1" ht="13.5">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row>
    <row r="1570" spans="1:28" s="315" customFormat="1" ht="13.5">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row>
    <row r="1571" spans="1:28" s="315" customFormat="1" ht="13.5">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row>
    <row r="1572" spans="1:28" s="315" customFormat="1" ht="13.5">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row>
    <row r="1573" spans="1:28" s="315" customFormat="1" ht="13.5">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row>
    <row r="1574" spans="1:28" s="315" customFormat="1" ht="13.5">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row>
    <row r="1575" spans="1:28" s="315" customFormat="1" ht="13.5">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row>
    <row r="1576" spans="1:28" s="315" customFormat="1" ht="13.5">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row>
    <row r="1577" spans="1:28" s="315" customFormat="1" ht="13.5">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04B7D162-8540-4FD0-96B5-45DBB9029ECB}"/>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769F4-C15A-43E8-99AE-CE3000EEBBC2}">
  <dimension ref="A1:AE31"/>
  <sheetViews>
    <sheetView showGridLines="0" workbookViewId="0"/>
  </sheetViews>
  <sheetFormatPr baseColWidth="10" defaultRowHeight="12.75"/>
  <cols>
    <col min="1" max="1" width="23.140625" style="7" customWidth="1"/>
    <col min="2" max="4" width="4.5703125" style="7" customWidth="1"/>
    <col min="5" max="5" width="5.140625" style="7" bestFit="1" customWidth="1"/>
    <col min="6" max="12" width="4.5703125" style="7" customWidth="1"/>
    <col min="13" max="13" width="5.5703125" style="7" bestFit="1" customWidth="1"/>
    <col min="14" max="15" width="4.5703125" style="7" customWidth="1"/>
    <col min="16" max="16" width="5.5703125" style="7" customWidth="1"/>
    <col min="17" max="26" width="4.5703125" style="7" customWidth="1"/>
    <col min="27" max="27" width="5.5703125" style="7" bestFit="1" customWidth="1"/>
    <col min="28" max="28" width="10.42578125" style="7" bestFit="1" customWidth="1"/>
    <col min="29" max="29" width="9.85546875" style="7" customWidth="1"/>
    <col min="30" max="16384" width="11.42578125" style="7"/>
  </cols>
  <sheetData>
    <row r="1" spans="1:31" s="276" customFormat="1" ht="18" customHeight="1">
      <c r="A1" s="1504" t="s">
        <v>1218</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38"/>
    </row>
    <row r="2" spans="1:31" s="277" customFormat="1" ht="27.75">
      <c r="A2" s="168" t="s">
        <v>175</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row>
    <row r="3" spans="1:31" s="278" customFormat="1" ht="18" customHeight="1">
      <c r="A3" s="170">
        <v>45473</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row>
    <row r="4" spans="1:31" s="279" customFormat="1" ht="18" customHeight="1">
      <c r="A4" s="171" t="s">
        <v>176</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row>
    <row r="5" spans="1:31" s="176" customFormat="1" ht="12" customHeight="1" thickBot="1"/>
    <row r="6" spans="1:31" s="176" customFormat="1" ht="102" customHeight="1">
      <c r="A6" s="280" t="s">
        <v>1</v>
      </c>
      <c r="B6" s="281" t="s">
        <v>2</v>
      </c>
      <c r="C6" s="281" t="s">
        <v>3</v>
      </c>
      <c r="D6" s="281" t="s">
        <v>4</v>
      </c>
      <c r="E6" s="281" t="s">
        <v>5</v>
      </c>
      <c r="F6" s="281" t="s">
        <v>6</v>
      </c>
      <c r="G6" s="281" t="s">
        <v>7</v>
      </c>
      <c r="H6" s="281" t="s">
        <v>8</v>
      </c>
      <c r="I6" s="281" t="s">
        <v>9</v>
      </c>
      <c r="J6" s="281" t="s">
        <v>10</v>
      </c>
      <c r="K6" s="281" t="s">
        <v>11</v>
      </c>
      <c r="L6" s="281" t="s">
        <v>12</v>
      </c>
      <c r="M6" s="281" t="s">
        <v>13</v>
      </c>
      <c r="N6" s="281" t="s">
        <v>14</v>
      </c>
      <c r="O6" s="281" t="s">
        <v>15</v>
      </c>
      <c r="P6" s="281" t="s">
        <v>16</v>
      </c>
      <c r="Q6" s="281" t="s">
        <v>17</v>
      </c>
      <c r="R6" s="281" t="s">
        <v>18</v>
      </c>
      <c r="S6" s="281" t="s">
        <v>19</v>
      </c>
      <c r="T6" s="281" t="s">
        <v>20</v>
      </c>
      <c r="U6" s="281" t="s">
        <v>21</v>
      </c>
      <c r="V6" s="281" t="s">
        <v>22</v>
      </c>
      <c r="W6" s="281" t="s">
        <v>23</v>
      </c>
      <c r="X6" s="281" t="s">
        <v>24</v>
      </c>
      <c r="Y6" s="281" t="s">
        <v>25</v>
      </c>
      <c r="Z6" s="281" t="s">
        <v>26</v>
      </c>
      <c r="AA6" s="282" t="s">
        <v>177</v>
      </c>
      <c r="AB6" s="283" t="s">
        <v>178</v>
      </c>
      <c r="AC6" s="284"/>
    </row>
    <row r="7" spans="1:31" s="176" customFormat="1" ht="4.5" customHeight="1">
      <c r="A7" s="285"/>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7"/>
      <c r="AC7" s="288"/>
    </row>
    <row r="8" spans="1:31" s="176" customFormat="1" ht="6.75" customHeight="1">
      <c r="A8" s="181"/>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8"/>
      <c r="AC8" s="288"/>
    </row>
    <row r="9" spans="1:31" s="24" customFormat="1" ht="20.100000000000001" customHeight="1">
      <c r="A9" s="290" t="s">
        <v>29</v>
      </c>
      <c r="B9" s="291">
        <v>0.11855537569913366</v>
      </c>
      <c r="C9" s="291">
        <v>0.85727818558206847</v>
      </c>
      <c r="D9" s="291">
        <v>0.14958410098376634</v>
      </c>
      <c r="E9" s="291">
        <v>2.5597722919951034</v>
      </c>
      <c r="F9" s="291">
        <v>0.18194050791969843</v>
      </c>
      <c r="G9" s="291">
        <v>0.94175773032975862</v>
      </c>
      <c r="H9" s="291">
        <v>1.9955754427740917</v>
      </c>
      <c r="I9" s="291">
        <v>1.1488328770229546</v>
      </c>
      <c r="J9" s="291">
        <v>0</v>
      </c>
      <c r="K9" s="291">
        <v>0.49564864481419746</v>
      </c>
      <c r="L9" s="291">
        <v>1.1483717260095661</v>
      </c>
      <c r="M9" s="291">
        <v>1.5988246171815701</v>
      </c>
      <c r="N9" s="291">
        <v>2.8372969550239655</v>
      </c>
      <c r="O9" s="291">
        <v>1.7929756366895331</v>
      </c>
      <c r="P9" s="291">
        <v>78.397514009830317</v>
      </c>
      <c r="Q9" s="291">
        <v>0.72337578533677271</v>
      </c>
      <c r="R9" s="291">
        <v>0.10665977836985414</v>
      </c>
      <c r="S9" s="291">
        <v>0.16008303745110014</v>
      </c>
      <c r="T9" s="291">
        <v>0.19985349106435182</v>
      </c>
      <c r="U9" s="291">
        <v>2.0403551830141837</v>
      </c>
      <c r="V9" s="291">
        <v>0.56121289688791998</v>
      </c>
      <c r="W9" s="291">
        <v>0.91996800249579813</v>
      </c>
      <c r="X9" s="291">
        <v>0.37369114583930396</v>
      </c>
      <c r="Y9" s="291">
        <v>0.12208025889399031</v>
      </c>
      <c r="Z9" s="291">
        <v>0.56879231879100367</v>
      </c>
      <c r="AA9" s="291">
        <v>0</v>
      </c>
      <c r="AB9" s="292">
        <v>77310249.711999997</v>
      </c>
      <c r="AC9" s="292"/>
      <c r="AD9" s="293"/>
      <c r="AE9" s="294"/>
    </row>
    <row r="10" spans="1:31" s="24" customFormat="1" ht="20.100000000000001" customHeight="1">
      <c r="A10" s="290" t="s">
        <v>30</v>
      </c>
      <c r="B10" s="291">
        <v>0</v>
      </c>
      <c r="C10" s="291">
        <v>0</v>
      </c>
      <c r="D10" s="291">
        <v>0</v>
      </c>
      <c r="E10" s="291">
        <v>2.8979499767477721</v>
      </c>
      <c r="F10" s="291">
        <v>0</v>
      </c>
      <c r="G10" s="291">
        <v>0</v>
      </c>
      <c r="H10" s="291">
        <v>0</v>
      </c>
      <c r="I10" s="291">
        <v>0.49289010416828161</v>
      </c>
      <c r="J10" s="291">
        <v>0</v>
      </c>
      <c r="K10" s="291">
        <v>0</v>
      </c>
      <c r="L10" s="291">
        <v>0.27232422070066964</v>
      </c>
      <c r="M10" s="291">
        <v>1.8794427939295859</v>
      </c>
      <c r="N10" s="291">
        <v>1.2987798147200329</v>
      </c>
      <c r="O10" s="291">
        <v>2.3597929136841254</v>
      </c>
      <c r="P10" s="291">
        <v>85.175393856823405</v>
      </c>
      <c r="Q10" s="291">
        <v>2.4570084112968691</v>
      </c>
      <c r="R10" s="291">
        <v>0</v>
      </c>
      <c r="S10" s="291">
        <v>0</v>
      </c>
      <c r="T10" s="291">
        <v>0</v>
      </c>
      <c r="U10" s="291">
        <v>3.1664179079292594</v>
      </c>
      <c r="V10" s="291">
        <v>0</v>
      </c>
      <c r="W10" s="291">
        <v>0</v>
      </c>
      <c r="X10" s="291">
        <v>0</v>
      </c>
      <c r="Y10" s="291">
        <v>0</v>
      </c>
      <c r="Z10" s="291">
        <v>0</v>
      </c>
      <c r="AA10" s="291">
        <v>0</v>
      </c>
      <c r="AB10" s="292">
        <v>1810185.6629999999</v>
      </c>
      <c r="AC10" s="292"/>
      <c r="AD10" s="293"/>
      <c r="AE10" s="294"/>
    </row>
    <row r="11" spans="1:31" s="24" customFormat="1" ht="20.100000000000001" customHeight="1">
      <c r="A11" s="290" t="s">
        <v>31</v>
      </c>
      <c r="B11" s="291">
        <v>0.17724705368984139</v>
      </c>
      <c r="C11" s="291">
        <v>0.84151401401922921</v>
      </c>
      <c r="D11" s="291">
        <v>0.16816422390450175</v>
      </c>
      <c r="E11" s="291">
        <v>2.2773582366418412</v>
      </c>
      <c r="F11" s="291">
        <v>0.27338417933056369</v>
      </c>
      <c r="G11" s="291">
        <v>0.65759649481632154</v>
      </c>
      <c r="H11" s="291">
        <v>2.2735896964204936</v>
      </c>
      <c r="I11" s="291">
        <v>0.67595692836353083</v>
      </c>
      <c r="J11" s="291">
        <v>4.5079714509243016E-2</v>
      </c>
      <c r="K11" s="291">
        <v>0.34151687694347593</v>
      </c>
      <c r="L11" s="291">
        <v>1.0590845596255034</v>
      </c>
      <c r="M11" s="291">
        <v>0.83793316809405749</v>
      </c>
      <c r="N11" s="291">
        <v>2.0643462099568395</v>
      </c>
      <c r="O11" s="291">
        <v>1.2565601358567804</v>
      </c>
      <c r="P11" s="291">
        <v>82.635443853304508</v>
      </c>
      <c r="Q11" s="291">
        <v>0.37803478488280934</v>
      </c>
      <c r="R11" s="291">
        <v>8.4553527495577679E-2</v>
      </c>
      <c r="S11" s="291">
        <v>0.15685617430535895</v>
      </c>
      <c r="T11" s="291">
        <v>0.11914979923548843</v>
      </c>
      <c r="U11" s="291">
        <v>1.07451355715136</v>
      </c>
      <c r="V11" s="291">
        <v>0.40469527979264031</v>
      </c>
      <c r="W11" s="291">
        <v>0.51535185576987541</v>
      </c>
      <c r="X11" s="291">
        <v>0.36706749491430607</v>
      </c>
      <c r="Y11" s="291">
        <v>9.9339308070292606E-2</v>
      </c>
      <c r="Z11" s="291">
        <v>0.32525372737196329</v>
      </c>
      <c r="AA11" s="291">
        <v>0.89040914553359007</v>
      </c>
      <c r="AB11" s="292">
        <v>120217291.94599999</v>
      </c>
      <c r="AC11" s="292"/>
      <c r="AD11" s="295"/>
      <c r="AE11" s="294"/>
    </row>
    <row r="12" spans="1:31" s="24" customFormat="1" ht="20.100000000000001" customHeight="1">
      <c r="A12" s="290" t="s">
        <v>32</v>
      </c>
      <c r="B12" s="291">
        <v>0</v>
      </c>
      <c r="C12" s="291">
        <v>1.8640294082428035</v>
      </c>
      <c r="D12" s="291">
        <v>0</v>
      </c>
      <c r="E12" s="291">
        <v>1.1800431508895015</v>
      </c>
      <c r="F12" s="291">
        <v>0</v>
      </c>
      <c r="G12" s="291">
        <v>2.630502268760984</v>
      </c>
      <c r="H12" s="291">
        <v>0.20462337693909322</v>
      </c>
      <c r="I12" s="291">
        <v>0.6680911182334579</v>
      </c>
      <c r="J12" s="291">
        <v>0</v>
      </c>
      <c r="K12" s="291">
        <v>0</v>
      </c>
      <c r="L12" s="291">
        <v>1.6167574585549034</v>
      </c>
      <c r="M12" s="291">
        <v>1.9873853914666884</v>
      </c>
      <c r="N12" s="291">
        <v>2.2320390668493206</v>
      </c>
      <c r="O12" s="291">
        <v>2.7439593835172444</v>
      </c>
      <c r="P12" s="291">
        <v>76.118517399500703</v>
      </c>
      <c r="Q12" s="291">
        <v>0.51531531946644205</v>
      </c>
      <c r="R12" s="291">
        <v>0</v>
      </c>
      <c r="S12" s="291">
        <v>0</v>
      </c>
      <c r="T12" s="291">
        <v>0</v>
      </c>
      <c r="U12" s="291">
        <v>5.9571624375478809</v>
      </c>
      <c r="V12" s="291">
        <v>0.67321474678973037</v>
      </c>
      <c r="W12" s="291">
        <v>0.4711591120256019</v>
      </c>
      <c r="X12" s="291">
        <v>0.45968049965520807</v>
      </c>
      <c r="Y12" s="291">
        <v>0.24863272102602116</v>
      </c>
      <c r="Z12" s="291">
        <v>0.42888714053440991</v>
      </c>
      <c r="AA12" s="291">
        <v>0</v>
      </c>
      <c r="AB12" s="292">
        <v>8620257.9900000002</v>
      </c>
      <c r="AC12" s="292"/>
      <c r="AD12" s="293"/>
      <c r="AE12" s="294"/>
    </row>
    <row r="13" spans="1:31" s="24" customFormat="1" ht="20.100000000000001" customHeight="1">
      <c r="A13" s="290" t="s">
        <v>33</v>
      </c>
      <c r="B13" s="291">
        <v>0</v>
      </c>
      <c r="C13" s="291">
        <v>7.7999169325167678E-2</v>
      </c>
      <c r="D13" s="291">
        <v>0</v>
      </c>
      <c r="E13" s="291">
        <v>0.31586205958366836</v>
      </c>
      <c r="F13" s="291">
        <v>0</v>
      </c>
      <c r="G13" s="291">
        <v>0.33210182632198521</v>
      </c>
      <c r="H13" s="291">
        <v>0.45693698004173766</v>
      </c>
      <c r="I13" s="291">
        <v>5.6924748379153421E-2</v>
      </c>
      <c r="J13" s="291">
        <v>0</v>
      </c>
      <c r="K13" s="291">
        <v>0</v>
      </c>
      <c r="L13" s="291">
        <v>9.9903101187641924E-2</v>
      </c>
      <c r="M13" s="291">
        <v>0.20875842984084705</v>
      </c>
      <c r="N13" s="291">
        <v>0.34283445029162418</v>
      </c>
      <c r="O13" s="291">
        <v>0.48008089917642743</v>
      </c>
      <c r="P13" s="291">
        <v>96.844165886676919</v>
      </c>
      <c r="Q13" s="291">
        <v>1.627346121941442E-2</v>
      </c>
      <c r="R13" s="291">
        <v>0</v>
      </c>
      <c r="S13" s="291">
        <v>0</v>
      </c>
      <c r="T13" s="291">
        <v>0</v>
      </c>
      <c r="U13" s="291">
        <v>0.6540246341060808</v>
      </c>
      <c r="V13" s="291">
        <v>3.3776412106425457E-2</v>
      </c>
      <c r="W13" s="291">
        <v>2.9921575740493946E-2</v>
      </c>
      <c r="X13" s="291">
        <v>2.6349360289446799E-2</v>
      </c>
      <c r="Y13" s="291">
        <v>0</v>
      </c>
      <c r="Z13" s="291">
        <v>2.4087005712956831E-2</v>
      </c>
      <c r="AA13" s="291">
        <v>0</v>
      </c>
      <c r="AB13" s="292">
        <v>14489019.687999999</v>
      </c>
      <c r="AC13" s="292"/>
      <c r="AD13" s="293"/>
      <c r="AE13" s="294"/>
    </row>
    <row r="14" spans="1:31" s="24" customFormat="1" ht="20.100000000000001" customHeight="1">
      <c r="A14" s="290" t="s">
        <v>114</v>
      </c>
      <c r="B14" s="291">
        <v>0</v>
      </c>
      <c r="C14" s="291">
        <v>0.91094328402138658</v>
      </c>
      <c r="D14" s="291">
        <v>0.14034935625511843</v>
      </c>
      <c r="E14" s="291">
        <v>2.7037301795034678</v>
      </c>
      <c r="F14" s="291">
        <v>0</v>
      </c>
      <c r="G14" s="291">
        <v>1.2249928272976329</v>
      </c>
      <c r="H14" s="291">
        <v>1.4183370331627969</v>
      </c>
      <c r="I14" s="291">
        <v>1.1484003649141716</v>
      </c>
      <c r="J14" s="291">
        <v>0</v>
      </c>
      <c r="K14" s="291">
        <v>0.47583159799349978</v>
      </c>
      <c r="L14" s="291">
        <v>1.0569594407153891</v>
      </c>
      <c r="M14" s="291">
        <v>1.0803929062917053</v>
      </c>
      <c r="N14" s="291">
        <v>3.0680622958486956</v>
      </c>
      <c r="O14" s="291">
        <v>1.8719973099352818</v>
      </c>
      <c r="P14" s="291">
        <v>79.954502814043892</v>
      </c>
      <c r="Q14" s="291">
        <v>0.47211567776170693</v>
      </c>
      <c r="R14" s="291">
        <v>0.13005820751333644</v>
      </c>
      <c r="S14" s="291">
        <v>0.1613061003360354</v>
      </c>
      <c r="T14" s="291">
        <v>8.7159064871351263E-2</v>
      </c>
      <c r="U14" s="291">
        <v>1.9562902041066068</v>
      </c>
      <c r="V14" s="291">
        <v>0.39883785597679133</v>
      </c>
      <c r="W14" s="291">
        <v>0.55216796445964411</v>
      </c>
      <c r="X14" s="291">
        <v>0.65498648635897005</v>
      </c>
      <c r="Y14" s="291">
        <v>0.16680505366926088</v>
      </c>
      <c r="Z14" s="291">
        <v>0.36577397496326258</v>
      </c>
      <c r="AA14" s="291">
        <v>0</v>
      </c>
      <c r="AB14" s="292">
        <v>51731008.204999998</v>
      </c>
      <c r="AC14" s="292"/>
      <c r="AD14" s="293"/>
      <c r="AE14" s="294"/>
    </row>
    <row r="15" spans="1:31" s="24" customFormat="1" ht="20.100000000000001" customHeight="1">
      <c r="A15" s="290" t="s">
        <v>35</v>
      </c>
      <c r="B15" s="291">
        <v>0</v>
      </c>
      <c r="C15" s="291">
        <v>0</v>
      </c>
      <c r="D15" s="291">
        <v>0</v>
      </c>
      <c r="E15" s="291">
        <v>0</v>
      </c>
      <c r="F15" s="291">
        <v>0</v>
      </c>
      <c r="G15" s="291">
        <v>0</v>
      </c>
      <c r="H15" s="291">
        <v>0</v>
      </c>
      <c r="I15" s="291">
        <v>0</v>
      </c>
      <c r="J15" s="291">
        <v>0</v>
      </c>
      <c r="K15" s="291">
        <v>0</v>
      </c>
      <c r="L15" s="291">
        <v>0</v>
      </c>
      <c r="M15" s="291">
        <v>0</v>
      </c>
      <c r="N15" s="291">
        <v>0</v>
      </c>
      <c r="O15" s="291">
        <v>0</v>
      </c>
      <c r="P15" s="291">
        <v>100</v>
      </c>
      <c r="Q15" s="291">
        <v>0</v>
      </c>
      <c r="R15" s="291">
        <v>0</v>
      </c>
      <c r="S15" s="291">
        <v>0</v>
      </c>
      <c r="T15" s="291">
        <v>0</v>
      </c>
      <c r="U15" s="291">
        <v>0</v>
      </c>
      <c r="V15" s="291">
        <v>0</v>
      </c>
      <c r="W15" s="291">
        <v>0</v>
      </c>
      <c r="X15" s="291">
        <v>0</v>
      </c>
      <c r="Y15" s="291">
        <v>0</v>
      </c>
      <c r="Z15" s="291">
        <v>0</v>
      </c>
      <c r="AA15" s="291">
        <v>0</v>
      </c>
      <c r="AB15" s="292">
        <v>2029281.2180000001</v>
      </c>
      <c r="AC15" s="292"/>
      <c r="AD15" s="293"/>
      <c r="AE15" s="294"/>
    </row>
    <row r="16" spans="1:31" s="24" customFormat="1" ht="20.100000000000001" customHeight="1">
      <c r="A16" s="290" t="s">
        <v>36</v>
      </c>
      <c r="B16" s="291">
        <v>0</v>
      </c>
      <c r="C16" s="291">
        <v>0.89960136140276414</v>
      </c>
      <c r="D16" s="291">
        <v>0.17155248624704678</v>
      </c>
      <c r="E16" s="291">
        <v>2.2361012687297932</v>
      </c>
      <c r="F16" s="291">
        <v>0.45687290231713346</v>
      </c>
      <c r="G16" s="291">
        <v>1.1754609178140762</v>
      </c>
      <c r="H16" s="291">
        <v>0.23272367459159057</v>
      </c>
      <c r="I16" s="291">
        <v>0.74630555144984978</v>
      </c>
      <c r="J16" s="291">
        <v>0</v>
      </c>
      <c r="K16" s="291">
        <v>0.3509546143772353</v>
      </c>
      <c r="L16" s="291">
        <v>1.6865370378613853</v>
      </c>
      <c r="M16" s="291">
        <v>1.1809621943870963</v>
      </c>
      <c r="N16" s="291">
        <v>3.0251347287733004</v>
      </c>
      <c r="O16" s="291">
        <v>1.1184792733407449</v>
      </c>
      <c r="P16" s="291">
        <v>82.02850111757536</v>
      </c>
      <c r="Q16" s="291">
        <v>0.51830167942143179</v>
      </c>
      <c r="R16" s="291">
        <v>0.1410862586376839</v>
      </c>
      <c r="S16" s="291">
        <v>0.16356821634642535</v>
      </c>
      <c r="T16" s="291">
        <v>8.1785844300444818E-2</v>
      </c>
      <c r="U16" s="291">
        <v>1.4570779035537658</v>
      </c>
      <c r="V16" s="291">
        <v>0.63342948873522276</v>
      </c>
      <c r="W16" s="291">
        <v>0.70807530866947654</v>
      </c>
      <c r="X16" s="291">
        <v>0.49642254760509363</v>
      </c>
      <c r="Y16" s="291">
        <v>0.15788234755648242</v>
      </c>
      <c r="Z16" s="291">
        <v>0.33318327630659472</v>
      </c>
      <c r="AA16" s="291">
        <v>0</v>
      </c>
      <c r="AB16" s="292">
        <v>47980354.468000002</v>
      </c>
      <c r="AC16" s="292"/>
      <c r="AD16" s="293"/>
      <c r="AE16" s="294"/>
    </row>
    <row r="17" spans="1:31" s="24" customFormat="1" ht="20.100000000000001" customHeight="1">
      <c r="A17" s="290" t="s">
        <v>37</v>
      </c>
      <c r="B17" s="291">
        <v>0.9894190149030937</v>
      </c>
      <c r="C17" s="291">
        <v>5.0166233789071901</v>
      </c>
      <c r="D17" s="291">
        <v>0.64409087131730314</v>
      </c>
      <c r="E17" s="291">
        <v>7.6905428528103306</v>
      </c>
      <c r="F17" s="291">
        <v>1.4635500320219803</v>
      </c>
      <c r="G17" s="291">
        <v>6.1672708322608223</v>
      </c>
      <c r="H17" s="291">
        <v>2.3164427646814496</v>
      </c>
      <c r="I17" s="291">
        <v>3.9663126473378845</v>
      </c>
      <c r="J17" s="291">
        <v>0.47520423478974588</v>
      </c>
      <c r="K17" s="291">
        <v>1.5483766700872881</v>
      </c>
      <c r="L17" s="291">
        <v>1.9395285329717762</v>
      </c>
      <c r="M17" s="291">
        <v>4.4664218999888918</v>
      </c>
      <c r="N17" s="291">
        <v>6.9859409736634639</v>
      </c>
      <c r="O17" s="291">
        <v>5.4041927678295067</v>
      </c>
      <c r="P17" s="291">
        <v>30.454913143440304</v>
      </c>
      <c r="Q17" s="291">
        <v>0.5175896863355347</v>
      </c>
      <c r="R17" s="291">
        <v>0.31434186313875889</v>
      </c>
      <c r="S17" s="291">
        <v>1.273200589609613</v>
      </c>
      <c r="T17" s="291">
        <v>0.68869130992104022</v>
      </c>
      <c r="U17" s="291">
        <v>5.850787176377473</v>
      </c>
      <c r="V17" s="291">
        <v>5.6464459223561869</v>
      </c>
      <c r="W17" s="291">
        <v>2.6176304439020615</v>
      </c>
      <c r="X17" s="291">
        <v>1.9253919596291524</v>
      </c>
      <c r="Y17" s="291">
        <v>0.6927945642400557</v>
      </c>
      <c r="Z17" s="291">
        <v>0.94429586747909</v>
      </c>
      <c r="AA17" s="291">
        <v>0</v>
      </c>
      <c r="AB17" s="292">
        <v>12600705.679</v>
      </c>
      <c r="AC17" s="292"/>
      <c r="AD17" s="293"/>
      <c r="AE17" s="294"/>
    </row>
    <row r="18" spans="1:31" s="24" customFormat="1" ht="20.100000000000001" customHeight="1">
      <c r="A18" s="290" t="s">
        <v>38</v>
      </c>
      <c r="B18" s="291">
        <v>0</v>
      </c>
      <c r="C18" s="291">
        <v>0</v>
      </c>
      <c r="D18" s="291">
        <v>0</v>
      </c>
      <c r="E18" s="291">
        <v>4.8123368816678197E-2</v>
      </c>
      <c r="F18" s="291">
        <v>0</v>
      </c>
      <c r="G18" s="291">
        <v>0</v>
      </c>
      <c r="H18" s="291">
        <v>0</v>
      </c>
      <c r="I18" s="291">
        <v>0</v>
      </c>
      <c r="J18" s="291">
        <v>0</v>
      </c>
      <c r="K18" s="291">
        <v>0</v>
      </c>
      <c r="L18" s="291">
        <v>0</v>
      </c>
      <c r="M18" s="291">
        <v>0</v>
      </c>
      <c r="N18" s="291">
        <v>3.7465010915318106E-2</v>
      </c>
      <c r="O18" s="291">
        <v>2.0311497275842878E-2</v>
      </c>
      <c r="P18" s="291">
        <v>99.867065462776637</v>
      </c>
      <c r="Q18" s="291">
        <v>0</v>
      </c>
      <c r="R18" s="291">
        <v>0</v>
      </c>
      <c r="S18" s="291">
        <v>0</v>
      </c>
      <c r="T18" s="291">
        <v>0</v>
      </c>
      <c r="U18" s="291">
        <v>2.703466021552112E-2</v>
      </c>
      <c r="V18" s="291">
        <v>0</v>
      </c>
      <c r="W18" s="291">
        <v>0</v>
      </c>
      <c r="X18" s="291">
        <v>0</v>
      </c>
      <c r="Y18" s="291">
        <v>0</v>
      </c>
      <c r="Z18" s="291">
        <v>0</v>
      </c>
      <c r="AA18" s="291">
        <v>0</v>
      </c>
      <c r="AB18" s="292">
        <v>3754705.966</v>
      </c>
      <c r="AC18" s="292"/>
      <c r="AD18" s="293"/>
      <c r="AE18" s="294"/>
    </row>
    <row r="19" spans="1:31" s="24" customFormat="1" ht="20.100000000000001" customHeight="1">
      <c r="A19" s="26" t="s">
        <v>39</v>
      </c>
      <c r="B19" s="291">
        <v>0</v>
      </c>
      <c r="C19" s="291">
        <v>1.1101085427947206</v>
      </c>
      <c r="D19" s="291">
        <v>0</v>
      </c>
      <c r="E19" s="291">
        <v>4.0340822778268581</v>
      </c>
      <c r="F19" s="291">
        <v>0</v>
      </c>
      <c r="G19" s="291">
        <v>0.89791664843276298</v>
      </c>
      <c r="H19" s="291">
        <v>2.7761193890907387</v>
      </c>
      <c r="I19" s="291">
        <v>0.36164814143939245</v>
      </c>
      <c r="J19" s="291">
        <v>0</v>
      </c>
      <c r="K19" s="291">
        <v>0.31134558006107416</v>
      </c>
      <c r="L19" s="291">
        <v>1.7189859831728544</v>
      </c>
      <c r="M19" s="291">
        <v>0.76424992460209717</v>
      </c>
      <c r="N19" s="291">
        <v>4.4427097739238839</v>
      </c>
      <c r="O19" s="291">
        <v>3.1367991532152599</v>
      </c>
      <c r="P19" s="291">
        <v>76.488623684278622</v>
      </c>
      <c r="Q19" s="291">
        <v>0.27527906834319166</v>
      </c>
      <c r="R19" s="291">
        <v>0</v>
      </c>
      <c r="S19" s="291">
        <v>0</v>
      </c>
      <c r="T19" s="291">
        <v>0</v>
      </c>
      <c r="U19" s="291">
        <v>3.1196591873645967</v>
      </c>
      <c r="V19" s="291">
        <v>0</v>
      </c>
      <c r="W19" s="291">
        <v>0</v>
      </c>
      <c r="X19" s="291">
        <v>0.14844016587618528</v>
      </c>
      <c r="Y19" s="291">
        <v>0</v>
      </c>
      <c r="Z19" s="291">
        <v>0.41403247957776651</v>
      </c>
      <c r="AA19" s="291">
        <v>0</v>
      </c>
      <c r="AB19" s="292">
        <v>3454645.156</v>
      </c>
      <c r="AC19" s="292"/>
      <c r="AD19" s="293"/>
      <c r="AE19" s="294"/>
    </row>
    <row r="20" spans="1:31" s="24" customFormat="1" ht="20.100000000000001" customHeight="1">
      <c r="A20" s="26" t="s">
        <v>116</v>
      </c>
      <c r="B20" s="291">
        <v>0</v>
      </c>
      <c r="C20" s="291">
        <v>0</v>
      </c>
      <c r="D20" s="291">
        <v>0</v>
      </c>
      <c r="E20" s="291">
        <v>0</v>
      </c>
      <c r="F20" s="291">
        <v>0</v>
      </c>
      <c r="G20" s="291">
        <v>0</v>
      </c>
      <c r="H20" s="291">
        <v>0</v>
      </c>
      <c r="I20" s="291">
        <v>0</v>
      </c>
      <c r="J20" s="291">
        <v>0</v>
      </c>
      <c r="K20" s="291">
        <v>0</v>
      </c>
      <c r="L20" s="291">
        <v>0</v>
      </c>
      <c r="M20" s="291">
        <v>0</v>
      </c>
      <c r="N20" s="291">
        <v>0</v>
      </c>
      <c r="O20" s="291">
        <v>0</v>
      </c>
      <c r="P20" s="291">
        <v>100</v>
      </c>
      <c r="Q20" s="291">
        <v>0</v>
      </c>
      <c r="R20" s="291">
        <v>0</v>
      </c>
      <c r="S20" s="291">
        <v>0</v>
      </c>
      <c r="T20" s="291">
        <v>0</v>
      </c>
      <c r="U20" s="291">
        <v>0</v>
      </c>
      <c r="V20" s="291">
        <v>0</v>
      </c>
      <c r="W20" s="291">
        <v>0</v>
      </c>
      <c r="X20" s="291">
        <v>0</v>
      </c>
      <c r="Y20" s="291">
        <v>0</v>
      </c>
      <c r="Z20" s="291">
        <v>0</v>
      </c>
      <c r="AA20" s="291">
        <v>0</v>
      </c>
      <c r="AB20" s="292">
        <v>6115056.6399999997</v>
      </c>
      <c r="AC20" s="292"/>
      <c r="AD20" s="293"/>
      <c r="AE20" s="294"/>
    </row>
    <row r="21" spans="1:31" s="24" customFormat="1" ht="20.100000000000001" customHeight="1">
      <c r="A21" s="26" t="s">
        <v>151</v>
      </c>
      <c r="B21" s="291">
        <v>0</v>
      </c>
      <c r="C21" s="291">
        <v>0.70743515840550075</v>
      </c>
      <c r="D21" s="291">
        <v>0</v>
      </c>
      <c r="E21" s="291">
        <v>1.438682500174665</v>
      </c>
      <c r="F21" s="291">
        <v>0</v>
      </c>
      <c r="G21" s="291">
        <v>0.47834186691695602</v>
      </c>
      <c r="H21" s="291">
        <v>0.81913852923542929</v>
      </c>
      <c r="I21" s="291">
        <v>0</v>
      </c>
      <c r="J21" s="291">
        <v>0</v>
      </c>
      <c r="K21" s="291">
        <v>0</v>
      </c>
      <c r="L21" s="291">
        <v>0.49621622555232703</v>
      </c>
      <c r="M21" s="291">
        <v>0.4490371396398965</v>
      </c>
      <c r="N21" s="291">
        <v>1.6544056531058986</v>
      </c>
      <c r="O21" s="291">
        <v>1.7525119064116506</v>
      </c>
      <c r="P21" s="291">
        <v>89.920075730885131</v>
      </c>
      <c r="Q21" s="291">
        <v>4.2690773885568467E-2</v>
      </c>
      <c r="R21" s="291">
        <v>0</v>
      </c>
      <c r="S21" s="291">
        <v>0</v>
      </c>
      <c r="T21" s="291">
        <v>0</v>
      </c>
      <c r="U21" s="291">
        <v>1.5573695054805055</v>
      </c>
      <c r="V21" s="291">
        <v>0.23385710203842636</v>
      </c>
      <c r="W21" s="291">
        <v>0</v>
      </c>
      <c r="X21" s="291">
        <v>0</v>
      </c>
      <c r="Y21" s="291">
        <v>0</v>
      </c>
      <c r="Z21" s="291">
        <v>0.45023790826804927</v>
      </c>
      <c r="AA21" s="291">
        <v>0</v>
      </c>
      <c r="AB21" s="292">
        <v>1382947.523</v>
      </c>
      <c r="AC21" s="292"/>
      <c r="AD21" s="293"/>
      <c r="AE21" s="294"/>
    </row>
    <row r="22" spans="1:31" s="24" customFormat="1" ht="20.100000000000001" customHeight="1">
      <c r="A22" s="27" t="s">
        <v>42</v>
      </c>
      <c r="B22" s="291">
        <v>0</v>
      </c>
      <c r="C22" s="291">
        <v>2.4725347986565862</v>
      </c>
      <c r="D22" s="291">
        <v>0</v>
      </c>
      <c r="E22" s="291">
        <v>3.7991045237903256</v>
      </c>
      <c r="F22" s="291">
        <v>0</v>
      </c>
      <c r="G22" s="291">
        <v>0.75112555132178005</v>
      </c>
      <c r="H22" s="291">
        <v>0.76068394643414528</v>
      </c>
      <c r="I22" s="291">
        <v>0.96865291854562074</v>
      </c>
      <c r="J22" s="291">
        <v>0</v>
      </c>
      <c r="K22" s="291">
        <v>0.95248349552063161</v>
      </c>
      <c r="L22" s="291">
        <v>4.7698069550407194</v>
      </c>
      <c r="M22" s="291">
        <v>0.95723843042308654</v>
      </c>
      <c r="N22" s="291">
        <v>3.6792919956998293</v>
      </c>
      <c r="O22" s="291">
        <v>3.8319712870194458</v>
      </c>
      <c r="P22" s="291">
        <v>64.59705966842462</v>
      </c>
      <c r="Q22" s="291">
        <v>2.9795629233959158</v>
      </c>
      <c r="R22" s="291">
        <v>0</v>
      </c>
      <c r="S22" s="291">
        <v>0</v>
      </c>
      <c r="T22" s="291">
        <v>0</v>
      </c>
      <c r="U22" s="291">
        <v>4.7654320441753022</v>
      </c>
      <c r="V22" s="291">
        <v>1.0819746415357843</v>
      </c>
      <c r="W22" s="291">
        <v>1.3907648903000096</v>
      </c>
      <c r="X22" s="291">
        <v>0.56295122436193323</v>
      </c>
      <c r="Y22" s="291">
        <v>0</v>
      </c>
      <c r="Z22" s="291">
        <v>1.6793607053542732</v>
      </c>
      <c r="AA22" s="291">
        <v>0</v>
      </c>
      <c r="AB22" s="292">
        <v>733637.804</v>
      </c>
      <c r="AC22" s="292"/>
      <c r="AD22" s="293"/>
      <c r="AE22" s="294"/>
    </row>
    <row r="23" spans="1:31" s="24" customFormat="1" ht="20.100000000000001" customHeight="1">
      <c r="A23" s="26" t="s">
        <v>43</v>
      </c>
      <c r="B23" s="291">
        <v>0</v>
      </c>
      <c r="C23" s="291">
        <v>0</v>
      </c>
      <c r="D23" s="291">
        <v>0</v>
      </c>
      <c r="E23" s="291">
        <v>0</v>
      </c>
      <c r="F23" s="291">
        <v>0</v>
      </c>
      <c r="G23" s="291">
        <v>0</v>
      </c>
      <c r="H23" s="291">
        <v>0</v>
      </c>
      <c r="I23" s="291">
        <v>0</v>
      </c>
      <c r="J23" s="291">
        <v>0</v>
      </c>
      <c r="K23" s="291">
        <v>0</v>
      </c>
      <c r="L23" s="291">
        <v>0</v>
      </c>
      <c r="M23" s="291">
        <v>0</v>
      </c>
      <c r="N23" s="291">
        <v>0</v>
      </c>
      <c r="O23" s="291">
        <v>0</v>
      </c>
      <c r="P23" s="291">
        <v>100</v>
      </c>
      <c r="Q23" s="291">
        <v>0</v>
      </c>
      <c r="R23" s="291">
        <v>0</v>
      </c>
      <c r="S23" s="291">
        <v>0</v>
      </c>
      <c r="T23" s="291">
        <v>0</v>
      </c>
      <c r="U23" s="291">
        <v>0</v>
      </c>
      <c r="V23" s="291">
        <v>0</v>
      </c>
      <c r="W23" s="291">
        <v>0</v>
      </c>
      <c r="X23" s="291">
        <v>0</v>
      </c>
      <c r="Y23" s="291">
        <v>0</v>
      </c>
      <c r="Z23" s="291">
        <v>0</v>
      </c>
      <c r="AA23" s="291">
        <v>0</v>
      </c>
      <c r="AB23" s="292">
        <v>1022765.865</v>
      </c>
      <c r="AC23" s="292"/>
      <c r="AD23" s="293"/>
      <c r="AE23" s="294"/>
    </row>
    <row r="24" spans="1:31" s="24" customFormat="1" ht="15" customHeight="1">
      <c r="A24" s="26" t="s">
        <v>44</v>
      </c>
      <c r="B24" s="296">
        <v>0</v>
      </c>
      <c r="C24" s="296">
        <v>0</v>
      </c>
      <c r="D24" s="296">
        <v>0</v>
      </c>
      <c r="E24" s="296">
        <v>0</v>
      </c>
      <c r="F24" s="296">
        <v>0</v>
      </c>
      <c r="G24" s="296">
        <v>0</v>
      </c>
      <c r="H24" s="296">
        <v>0</v>
      </c>
      <c r="I24" s="296">
        <v>0</v>
      </c>
      <c r="J24" s="296">
        <v>0</v>
      </c>
      <c r="K24" s="296">
        <v>0</v>
      </c>
      <c r="L24" s="296">
        <v>0</v>
      </c>
      <c r="M24" s="296">
        <v>0</v>
      </c>
      <c r="N24" s="296">
        <v>0</v>
      </c>
      <c r="O24" s="296">
        <v>0</v>
      </c>
      <c r="P24" s="296">
        <v>100</v>
      </c>
      <c r="Q24" s="296">
        <v>0</v>
      </c>
      <c r="R24" s="296">
        <v>0</v>
      </c>
      <c r="S24" s="296">
        <v>0</v>
      </c>
      <c r="T24" s="296">
        <v>0</v>
      </c>
      <c r="U24" s="296">
        <v>0</v>
      </c>
      <c r="V24" s="296">
        <v>0</v>
      </c>
      <c r="W24" s="296">
        <v>0</v>
      </c>
      <c r="X24" s="296">
        <v>0</v>
      </c>
      <c r="Y24" s="296">
        <v>0</v>
      </c>
      <c r="Z24" s="296">
        <v>0</v>
      </c>
      <c r="AA24" s="296">
        <v>0</v>
      </c>
      <c r="AB24" s="297">
        <v>186578</v>
      </c>
      <c r="AC24" s="292"/>
      <c r="AD24" s="293"/>
      <c r="AE24" s="294"/>
    </row>
    <row r="25" spans="1:31" s="24" customFormat="1" ht="15" customHeight="1">
      <c r="A25" s="26" t="s">
        <v>45</v>
      </c>
      <c r="B25" s="296">
        <v>0</v>
      </c>
      <c r="C25" s="296">
        <v>0</v>
      </c>
      <c r="D25" s="296">
        <v>0</v>
      </c>
      <c r="E25" s="296">
        <v>0</v>
      </c>
      <c r="F25" s="296">
        <v>0</v>
      </c>
      <c r="G25" s="296">
        <v>0</v>
      </c>
      <c r="H25" s="296">
        <v>0</v>
      </c>
      <c r="I25" s="296">
        <v>0</v>
      </c>
      <c r="J25" s="296">
        <v>0</v>
      </c>
      <c r="K25" s="296">
        <v>0</v>
      </c>
      <c r="L25" s="296">
        <v>0</v>
      </c>
      <c r="M25" s="296">
        <v>0</v>
      </c>
      <c r="N25" s="296">
        <v>0</v>
      </c>
      <c r="O25" s="296">
        <v>0</v>
      </c>
      <c r="P25" s="296">
        <v>100</v>
      </c>
      <c r="Q25" s="296">
        <v>0</v>
      </c>
      <c r="R25" s="296">
        <v>0</v>
      </c>
      <c r="S25" s="296">
        <v>0</v>
      </c>
      <c r="T25" s="296">
        <v>0</v>
      </c>
      <c r="U25" s="296">
        <v>0</v>
      </c>
      <c r="V25" s="296">
        <v>0</v>
      </c>
      <c r="W25" s="296">
        <v>0</v>
      </c>
      <c r="X25" s="296">
        <v>0</v>
      </c>
      <c r="Y25" s="296">
        <v>0</v>
      </c>
      <c r="Z25" s="296">
        <v>0</v>
      </c>
      <c r="AA25" s="296">
        <v>0</v>
      </c>
      <c r="AB25" s="297">
        <v>1166235.8500000001</v>
      </c>
      <c r="AC25" s="292"/>
      <c r="AD25" s="293"/>
      <c r="AE25" s="294"/>
    </row>
    <row r="26" spans="1:31" s="36" customFormat="1" ht="27.75" customHeight="1" thickBot="1">
      <c r="A26" s="69" t="s">
        <v>46</v>
      </c>
      <c r="B26" s="298">
        <v>0.12109556575572158</v>
      </c>
      <c r="C26" s="298">
        <v>0.97225664108538523</v>
      </c>
      <c r="D26" s="298">
        <v>0.15619691048945453</v>
      </c>
      <c r="E26" s="298">
        <v>2.410075924582519</v>
      </c>
      <c r="F26" s="298">
        <v>0.24617271803495719</v>
      </c>
      <c r="G26" s="298">
        <v>1.0748443495233304</v>
      </c>
      <c r="H26" s="298">
        <v>1.5820312863557655</v>
      </c>
      <c r="I26" s="298">
        <v>0.91569131006024385</v>
      </c>
      <c r="J26" s="298">
        <v>3.2168954854936295E-2</v>
      </c>
      <c r="K26" s="298">
        <v>0.400767512884878</v>
      </c>
      <c r="L26" s="298">
        <v>1.1340513406825812</v>
      </c>
      <c r="M26" s="298">
        <v>1.1863753564187844</v>
      </c>
      <c r="N26" s="298">
        <v>2.5562138473798823</v>
      </c>
      <c r="O26" s="298">
        <v>1.5772666870240062</v>
      </c>
      <c r="P26" s="298">
        <v>80.447977139338803</v>
      </c>
      <c r="Q26" s="298">
        <v>0.47801231938805355</v>
      </c>
      <c r="R26" s="298">
        <v>0.1011520924588571</v>
      </c>
      <c r="S26" s="298">
        <v>0.17898425346255517</v>
      </c>
      <c r="T26" s="298">
        <v>0.13221904852631192</v>
      </c>
      <c r="U26" s="298">
        <v>1.7338745139693583</v>
      </c>
      <c r="V26" s="298">
        <v>0.62498398412518674</v>
      </c>
      <c r="W26" s="298">
        <v>0.66021199404750786</v>
      </c>
      <c r="X26" s="298">
        <v>0.4519144925232127</v>
      </c>
      <c r="Y26" s="298">
        <v>0.13665230615656024</v>
      </c>
      <c r="Z26" s="298">
        <v>0.38694512824879468</v>
      </c>
      <c r="AA26" s="298">
        <v>0.30186432262235491</v>
      </c>
      <c r="AB26" s="299">
        <v>354604927.37300003</v>
      </c>
      <c r="AC26" s="300"/>
      <c r="AD26" s="293"/>
      <c r="AE26" s="294"/>
    </row>
    <row r="27" spans="1:31" s="45" customFormat="1"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9"/>
      <c r="AC27" s="36"/>
    </row>
    <row r="28" spans="1:31" s="74" customFormat="1" ht="9.9499999999999993" customHeight="1">
      <c r="A28" s="30" t="s">
        <v>179</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301"/>
      <c r="AC28" s="302"/>
    </row>
    <row r="29" spans="1:31" ht="13.5">
      <c r="A29" s="163"/>
      <c r="B29" s="33"/>
      <c r="C29" s="33"/>
      <c r="D29" s="33"/>
      <c r="E29" s="33"/>
      <c r="F29" s="33"/>
      <c r="G29" s="33"/>
      <c r="H29" s="33"/>
      <c r="I29" s="33"/>
      <c r="J29" s="33"/>
      <c r="K29" s="33"/>
      <c r="L29" s="33"/>
      <c r="M29" s="18"/>
      <c r="N29" s="18"/>
      <c r="O29" s="18"/>
      <c r="P29" s="18"/>
      <c r="Q29" s="18"/>
      <c r="R29" s="18"/>
      <c r="S29" s="18"/>
      <c r="T29" s="18"/>
      <c r="U29" s="18"/>
      <c r="V29" s="18"/>
      <c r="W29" s="18"/>
      <c r="X29" s="18"/>
      <c r="Y29" s="18"/>
      <c r="Z29" s="18"/>
      <c r="AA29" s="18"/>
      <c r="AB29" s="18"/>
      <c r="AC29" s="35"/>
    </row>
    <row r="30" spans="1:31" s="35" customFormat="1">
      <c r="A30" s="18"/>
      <c r="B30" s="24"/>
      <c r="C30" s="24"/>
      <c r="D30" s="24"/>
      <c r="E30" s="24"/>
    </row>
    <row r="31" spans="1:31" s="35" customFormat="1" ht="11.25"/>
  </sheetData>
  <hyperlinks>
    <hyperlink ref="A1" location="Índice!A1" display="Volver al Índice" xr:uid="{3FCF5F38-5013-404F-8DC4-9A2EF5125655}"/>
  </hyperlinks>
  <printOptions horizontalCentered="1" verticalCentered="1"/>
  <pageMargins left="1.1811023622047245" right="1.1811023622047245" top="0.98425196850393704" bottom="0.98425196850393704" header="0.59055118110236227" footer="0.59055118110236227"/>
  <pageSetup paperSize="9"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19E42-8840-466F-B782-9AFF05CBBF5C}">
  <dimension ref="A1:AD48"/>
  <sheetViews>
    <sheetView showGridLines="0" workbookViewId="0"/>
  </sheetViews>
  <sheetFormatPr baseColWidth="10" defaultRowHeight="12.75"/>
  <cols>
    <col min="1" max="1" width="22.5703125" style="7" customWidth="1"/>
    <col min="2" max="15" width="4.5703125" style="7" customWidth="1"/>
    <col min="16" max="16" width="5.85546875" style="7" customWidth="1"/>
    <col min="17" max="21" width="4.5703125" style="7" customWidth="1"/>
    <col min="22" max="22" width="7.140625" style="7" customWidth="1"/>
    <col min="23" max="23" width="7" style="7" customWidth="1"/>
    <col min="24" max="26" width="4.5703125" style="7" customWidth="1"/>
    <col min="27" max="27" width="5.140625" style="7" customWidth="1"/>
    <col min="28" max="28" width="9.140625" style="7" bestFit="1" customWidth="1"/>
    <col min="29" max="29" width="11.42578125" style="7"/>
    <col min="30" max="30" width="12.140625" style="7" bestFit="1" customWidth="1"/>
    <col min="31" max="16384" width="11.42578125" style="7"/>
  </cols>
  <sheetData>
    <row r="1" spans="1:30" s="1" customFormat="1" ht="18" customHeight="1">
      <c r="A1" s="1504" t="s">
        <v>1218</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row>
    <row r="2" spans="1:30" s="303" customFormat="1" ht="27.75">
      <c r="A2" s="168" t="s">
        <v>180</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row>
    <row r="3" spans="1:30" s="304" customFormat="1" ht="18" customHeight="1">
      <c r="A3" s="170">
        <v>45473</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row>
    <row r="4" spans="1:30" s="305" customFormat="1" ht="18" customHeight="1">
      <c r="A4" s="171" t="s">
        <v>176</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row>
    <row r="5" spans="1:30" s="45" customFormat="1" ht="7.5" customHeight="1" thickBot="1"/>
    <row r="6" spans="1:30" s="45" customFormat="1" ht="102" customHeight="1">
      <c r="A6" s="9" t="s">
        <v>1</v>
      </c>
      <c r="B6" s="281" t="s">
        <v>2</v>
      </c>
      <c r="C6" s="281" t="s">
        <v>3</v>
      </c>
      <c r="D6" s="281" t="s">
        <v>4</v>
      </c>
      <c r="E6" s="281" t="s">
        <v>5</v>
      </c>
      <c r="F6" s="281" t="s">
        <v>6</v>
      </c>
      <c r="G6" s="281" t="s">
        <v>7</v>
      </c>
      <c r="H6" s="281" t="s">
        <v>8</v>
      </c>
      <c r="I6" s="281" t="s">
        <v>9</v>
      </c>
      <c r="J6" s="281" t="s">
        <v>10</v>
      </c>
      <c r="K6" s="281" t="s">
        <v>11</v>
      </c>
      <c r="L6" s="281" t="s">
        <v>12</v>
      </c>
      <c r="M6" s="281" t="s">
        <v>13</v>
      </c>
      <c r="N6" s="281" t="s">
        <v>14</v>
      </c>
      <c r="O6" s="281" t="s">
        <v>15</v>
      </c>
      <c r="P6" s="281" t="s">
        <v>16</v>
      </c>
      <c r="Q6" s="281" t="s">
        <v>17</v>
      </c>
      <c r="R6" s="281" t="s">
        <v>18</v>
      </c>
      <c r="S6" s="281" t="s">
        <v>19</v>
      </c>
      <c r="T6" s="281" t="s">
        <v>20</v>
      </c>
      <c r="U6" s="281" t="s">
        <v>21</v>
      </c>
      <c r="V6" s="281" t="s">
        <v>22</v>
      </c>
      <c r="W6" s="281" t="s">
        <v>23</v>
      </c>
      <c r="X6" s="281" t="s">
        <v>24</v>
      </c>
      <c r="Y6" s="281" t="s">
        <v>25</v>
      </c>
      <c r="Z6" s="281" t="s">
        <v>26</v>
      </c>
      <c r="AA6" s="282" t="s">
        <v>177</v>
      </c>
      <c r="AB6" s="306" t="s">
        <v>181</v>
      </c>
    </row>
    <row r="7" spans="1:30" s="45" customFormat="1" ht="4.5" customHeight="1">
      <c r="A7" s="285"/>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8"/>
    </row>
    <row r="8" spans="1:30" s="45" customFormat="1" ht="7.5" customHeight="1">
      <c r="A8" s="309"/>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1"/>
    </row>
    <row r="9" spans="1:30" s="24" customFormat="1" ht="20.100000000000001" customHeight="1">
      <c r="A9" s="290" t="s">
        <v>29</v>
      </c>
      <c r="B9" s="291">
        <v>6.4242412744849015E-2</v>
      </c>
      <c r="C9" s="291">
        <v>0.94699341797679548</v>
      </c>
      <c r="D9" s="291">
        <v>0.2889266665911297</v>
      </c>
      <c r="E9" s="291">
        <v>2.1215444222812989</v>
      </c>
      <c r="F9" s="291">
        <v>0.17841257573050553</v>
      </c>
      <c r="G9" s="291">
        <v>0.58539867373679322</v>
      </c>
      <c r="H9" s="291">
        <v>1.5448433665074093</v>
      </c>
      <c r="I9" s="291">
        <v>1.4170602125064526</v>
      </c>
      <c r="J9" s="291">
        <v>0</v>
      </c>
      <c r="K9" s="291">
        <v>0.48776891261053179</v>
      </c>
      <c r="L9" s="291">
        <v>0.90981679084842071</v>
      </c>
      <c r="M9" s="291">
        <v>1.3050578691360537</v>
      </c>
      <c r="N9" s="291">
        <v>2.347472704835825</v>
      </c>
      <c r="O9" s="291">
        <v>1.1608080402839158</v>
      </c>
      <c r="P9" s="291">
        <v>82.147823108565177</v>
      </c>
      <c r="Q9" s="291">
        <v>0.45585798529641508</v>
      </c>
      <c r="R9" s="291">
        <v>0.13304266508179333</v>
      </c>
      <c r="S9" s="291">
        <v>0.14157692984147738</v>
      </c>
      <c r="T9" s="291">
        <v>0.27465876325383465</v>
      </c>
      <c r="U9" s="291">
        <v>1.1116332741027695</v>
      </c>
      <c r="V9" s="291">
        <v>0.60564892014561478</v>
      </c>
      <c r="W9" s="291">
        <v>0.68289874721723298</v>
      </c>
      <c r="X9" s="291">
        <v>0.35796870894261851</v>
      </c>
      <c r="Y9" s="291">
        <v>0.11865717169373487</v>
      </c>
      <c r="Z9" s="291">
        <v>0.61188766006935702</v>
      </c>
      <c r="AA9" s="291">
        <v>0</v>
      </c>
      <c r="AB9" s="292">
        <v>72890520.451000005</v>
      </c>
      <c r="AC9" s="194"/>
      <c r="AD9" s="194"/>
    </row>
    <row r="10" spans="1:30" s="24" customFormat="1" ht="20.100000000000001" customHeight="1">
      <c r="A10" s="290" t="s">
        <v>30</v>
      </c>
      <c r="B10" s="291">
        <v>0</v>
      </c>
      <c r="C10" s="291">
        <v>0</v>
      </c>
      <c r="D10" s="291">
        <v>0</v>
      </c>
      <c r="E10" s="291">
        <v>6.2332520281410728</v>
      </c>
      <c r="F10" s="291">
        <v>0</v>
      </c>
      <c r="G10" s="291">
        <v>0</v>
      </c>
      <c r="H10" s="291">
        <v>0</v>
      </c>
      <c r="I10" s="291">
        <v>5.4355462555400044E-3</v>
      </c>
      <c r="J10" s="291">
        <v>0</v>
      </c>
      <c r="K10" s="291">
        <v>0</v>
      </c>
      <c r="L10" s="291">
        <v>1.3075036991089213</v>
      </c>
      <c r="M10" s="291">
        <v>0.37126470682089063</v>
      </c>
      <c r="N10" s="291">
        <v>0.36333924857519351</v>
      </c>
      <c r="O10" s="291">
        <v>0.31157241299006277</v>
      </c>
      <c r="P10" s="291">
        <v>90.858039590651956</v>
      </c>
      <c r="Q10" s="291">
        <v>0.19272178068373477</v>
      </c>
      <c r="R10" s="291">
        <v>0</v>
      </c>
      <c r="S10" s="291">
        <v>0</v>
      </c>
      <c r="T10" s="291">
        <v>0</v>
      </c>
      <c r="U10" s="291">
        <v>0.35687098677262302</v>
      </c>
      <c r="V10" s="291">
        <v>0</v>
      </c>
      <c r="W10" s="291">
        <v>0</v>
      </c>
      <c r="X10" s="291">
        <v>0</v>
      </c>
      <c r="Y10" s="291">
        <v>0</v>
      </c>
      <c r="Z10" s="291">
        <v>0</v>
      </c>
      <c r="AA10" s="291">
        <v>0</v>
      </c>
      <c r="AB10" s="292">
        <v>1542825.6159999999</v>
      </c>
      <c r="AC10" s="194"/>
      <c r="AD10" s="194"/>
    </row>
    <row r="11" spans="1:30" s="24" customFormat="1" ht="20.100000000000001" customHeight="1">
      <c r="A11" s="290" t="s">
        <v>31</v>
      </c>
      <c r="B11" s="291">
        <v>0.16672226250548683</v>
      </c>
      <c r="C11" s="291">
        <v>1.0471708753485733</v>
      </c>
      <c r="D11" s="291">
        <v>0.27426479454270186</v>
      </c>
      <c r="E11" s="291">
        <v>4.0709200345374885</v>
      </c>
      <c r="F11" s="291">
        <v>0.26504772747054856</v>
      </c>
      <c r="G11" s="291">
        <v>0.71344059732625187</v>
      </c>
      <c r="H11" s="291">
        <v>5.4365091252279907</v>
      </c>
      <c r="I11" s="291">
        <v>1.2083999248924142</v>
      </c>
      <c r="J11" s="291">
        <v>9.0692665196008326E-2</v>
      </c>
      <c r="K11" s="291">
        <v>0.32836558390184034</v>
      </c>
      <c r="L11" s="291">
        <v>1.4809704389209259</v>
      </c>
      <c r="M11" s="291">
        <v>2.074028360646464</v>
      </c>
      <c r="N11" s="291">
        <v>2.8170731492289045</v>
      </c>
      <c r="O11" s="291">
        <v>0.97992104315791695</v>
      </c>
      <c r="P11" s="291">
        <v>73.893087166209355</v>
      </c>
      <c r="Q11" s="291">
        <v>0.2879439238218755</v>
      </c>
      <c r="R11" s="291">
        <v>0.13732369594785299</v>
      </c>
      <c r="S11" s="291">
        <v>0.55703422584859319</v>
      </c>
      <c r="T11" s="291">
        <v>0.20346637861193445</v>
      </c>
      <c r="U11" s="291">
        <v>1.1449512769706125</v>
      </c>
      <c r="V11" s="291">
        <v>0.50016101817540182</v>
      </c>
      <c r="W11" s="291">
        <v>0.40317760672118141</v>
      </c>
      <c r="X11" s="291">
        <v>0.52589304752793642</v>
      </c>
      <c r="Y11" s="291">
        <v>7.9934630518464611E-2</v>
      </c>
      <c r="Z11" s="291">
        <v>0.29951673012564956</v>
      </c>
      <c r="AA11" s="291">
        <v>1.0139837166176278</v>
      </c>
      <c r="AB11" s="292">
        <v>124832280.26800001</v>
      </c>
      <c r="AC11" s="194"/>
      <c r="AD11" s="194"/>
    </row>
    <row r="12" spans="1:30" s="24" customFormat="1" ht="20.100000000000001" customHeight="1">
      <c r="A12" s="290" t="s">
        <v>32</v>
      </c>
      <c r="B12" s="291">
        <v>0</v>
      </c>
      <c r="C12" s="291">
        <v>2.3282659576026434</v>
      </c>
      <c r="D12" s="291">
        <v>0</v>
      </c>
      <c r="E12" s="291">
        <v>1.8081119361513149</v>
      </c>
      <c r="F12" s="291">
        <v>0</v>
      </c>
      <c r="G12" s="291">
        <v>0.93999219174437032</v>
      </c>
      <c r="H12" s="291">
        <v>1.8284356633898344</v>
      </c>
      <c r="I12" s="291">
        <v>0.61810937708914082</v>
      </c>
      <c r="J12" s="291">
        <v>0</v>
      </c>
      <c r="K12" s="291">
        <v>0</v>
      </c>
      <c r="L12" s="291">
        <v>0.6115193015010566</v>
      </c>
      <c r="M12" s="291">
        <v>0.97441856665740467</v>
      </c>
      <c r="N12" s="291">
        <v>1.6763752050364935</v>
      </c>
      <c r="O12" s="291">
        <v>1.4080847847293156</v>
      </c>
      <c r="P12" s="291">
        <v>85.115831326627031</v>
      </c>
      <c r="Q12" s="291">
        <v>0.11165605684592592</v>
      </c>
      <c r="R12" s="291">
        <v>0</v>
      </c>
      <c r="S12" s="291">
        <v>0</v>
      </c>
      <c r="T12" s="291">
        <v>0</v>
      </c>
      <c r="U12" s="291">
        <v>1.3505132156484856</v>
      </c>
      <c r="V12" s="291">
        <v>0.47774711121415175</v>
      </c>
      <c r="W12" s="291">
        <v>7.6615791628812296E-2</v>
      </c>
      <c r="X12" s="291">
        <v>0.40528754339272755</v>
      </c>
      <c r="Y12" s="291">
        <v>0.26626876452476567</v>
      </c>
      <c r="Z12" s="291">
        <v>2.7672062165193978E-3</v>
      </c>
      <c r="AA12" s="291">
        <v>0</v>
      </c>
      <c r="AB12" s="292">
        <v>7766208.341</v>
      </c>
      <c r="AC12" s="194"/>
      <c r="AD12" s="194"/>
    </row>
    <row r="13" spans="1:30" s="24" customFormat="1" ht="20.100000000000001" customHeight="1">
      <c r="A13" s="290" t="s">
        <v>33</v>
      </c>
      <c r="B13" s="291">
        <v>0</v>
      </c>
      <c r="C13" s="291">
        <v>0.30698827355538488</v>
      </c>
      <c r="D13" s="291">
        <v>0</v>
      </c>
      <c r="E13" s="291">
        <v>2.5608829506564956</v>
      </c>
      <c r="F13" s="291">
        <v>0</v>
      </c>
      <c r="G13" s="291">
        <v>0.21533708526969933</v>
      </c>
      <c r="H13" s="291">
        <v>1.6887557442897581</v>
      </c>
      <c r="I13" s="291">
        <v>0.77216936614758303</v>
      </c>
      <c r="J13" s="291">
        <v>0</v>
      </c>
      <c r="K13" s="291">
        <v>0</v>
      </c>
      <c r="L13" s="291">
        <v>1.211793616756071</v>
      </c>
      <c r="M13" s="291">
        <v>0.33552630554867297</v>
      </c>
      <c r="N13" s="291">
        <v>1.5994569016449047</v>
      </c>
      <c r="O13" s="291">
        <v>0.73688425812381009</v>
      </c>
      <c r="P13" s="291">
        <v>87.090073557041066</v>
      </c>
      <c r="Q13" s="291">
        <v>0.26852796993705536</v>
      </c>
      <c r="R13" s="291">
        <v>0</v>
      </c>
      <c r="S13" s="291">
        <v>0</v>
      </c>
      <c r="T13" s="291">
        <v>0</v>
      </c>
      <c r="U13" s="291">
        <v>1.6268125188379068</v>
      </c>
      <c r="V13" s="291">
        <v>0.51681903266238249</v>
      </c>
      <c r="W13" s="291">
        <v>0.31841376455759035</v>
      </c>
      <c r="X13" s="291">
        <v>0.49432134161270064</v>
      </c>
      <c r="Y13" s="291">
        <v>0</v>
      </c>
      <c r="Z13" s="291">
        <v>0.25723731335891337</v>
      </c>
      <c r="AA13" s="291">
        <v>0</v>
      </c>
      <c r="AB13" s="292">
        <v>15668105.639</v>
      </c>
      <c r="AC13" s="194"/>
      <c r="AD13" s="194"/>
    </row>
    <row r="14" spans="1:30" s="24" customFormat="1" ht="20.100000000000001" customHeight="1">
      <c r="A14" s="290" t="s">
        <v>114</v>
      </c>
      <c r="B14" s="291">
        <v>0</v>
      </c>
      <c r="C14" s="291">
        <v>0.59153725335588681</v>
      </c>
      <c r="D14" s="291">
        <v>7.7894821460217478E-2</v>
      </c>
      <c r="E14" s="291">
        <v>2.1812590551954663</v>
      </c>
      <c r="F14" s="291">
        <v>0</v>
      </c>
      <c r="G14" s="291">
        <v>0.94481597418537988</v>
      </c>
      <c r="H14" s="291">
        <v>1.1629870851608421</v>
      </c>
      <c r="I14" s="291">
        <v>1.1679943197031264</v>
      </c>
      <c r="J14" s="291">
        <v>0</v>
      </c>
      <c r="K14" s="291">
        <v>0.25260443935717131</v>
      </c>
      <c r="L14" s="291">
        <v>0.49339688310774815</v>
      </c>
      <c r="M14" s="291">
        <v>0.60348312732678211</v>
      </c>
      <c r="N14" s="291">
        <v>1.7279513238048561</v>
      </c>
      <c r="O14" s="291">
        <v>1.2044531670231251</v>
      </c>
      <c r="P14" s="291">
        <v>86.332682470229614</v>
      </c>
      <c r="Q14" s="291">
        <v>0.24812705365134094</v>
      </c>
      <c r="R14" s="291">
        <v>9.0021874178438405E-2</v>
      </c>
      <c r="S14" s="291">
        <v>0.3488405007548242</v>
      </c>
      <c r="T14" s="291">
        <v>6.8314743555056665E-2</v>
      </c>
      <c r="U14" s="291">
        <v>1.2017175984993138</v>
      </c>
      <c r="V14" s="291">
        <v>0.34508534162684124</v>
      </c>
      <c r="W14" s="291">
        <v>0.23939552633730046</v>
      </c>
      <c r="X14" s="291">
        <v>0.53696383776006018</v>
      </c>
      <c r="Y14" s="291">
        <v>5.004300547511286E-2</v>
      </c>
      <c r="Z14" s="291">
        <v>0.13043059825149544</v>
      </c>
      <c r="AA14" s="291">
        <v>0</v>
      </c>
      <c r="AB14" s="292">
        <v>43762859.148999996</v>
      </c>
      <c r="AC14" s="194"/>
      <c r="AD14" s="194"/>
    </row>
    <row r="15" spans="1:30" s="24" customFormat="1" ht="20.100000000000001" customHeight="1">
      <c r="A15" s="290" t="s">
        <v>35</v>
      </c>
      <c r="B15" s="291">
        <v>0</v>
      </c>
      <c r="C15" s="291">
        <v>0</v>
      </c>
      <c r="D15" s="291">
        <v>0</v>
      </c>
      <c r="E15" s="291">
        <v>0</v>
      </c>
      <c r="F15" s="291">
        <v>0</v>
      </c>
      <c r="G15" s="291">
        <v>0</v>
      </c>
      <c r="H15" s="291">
        <v>0</v>
      </c>
      <c r="I15" s="291">
        <v>0</v>
      </c>
      <c r="J15" s="291">
        <v>0</v>
      </c>
      <c r="K15" s="291">
        <v>0</v>
      </c>
      <c r="L15" s="291">
        <v>0</v>
      </c>
      <c r="M15" s="291">
        <v>0</v>
      </c>
      <c r="N15" s="291">
        <v>0</v>
      </c>
      <c r="O15" s="291">
        <v>0</v>
      </c>
      <c r="P15" s="291">
        <v>100</v>
      </c>
      <c r="Q15" s="291">
        <v>0</v>
      </c>
      <c r="R15" s="291">
        <v>0</v>
      </c>
      <c r="S15" s="291">
        <v>0</v>
      </c>
      <c r="T15" s="291">
        <v>0</v>
      </c>
      <c r="U15" s="291">
        <v>0</v>
      </c>
      <c r="V15" s="291">
        <v>0</v>
      </c>
      <c r="W15" s="291">
        <v>0</v>
      </c>
      <c r="X15" s="291">
        <v>0</v>
      </c>
      <c r="Y15" s="291">
        <v>0</v>
      </c>
      <c r="Z15" s="291">
        <v>0</v>
      </c>
      <c r="AA15" s="291">
        <v>0</v>
      </c>
      <c r="AB15" s="292">
        <v>6156827.983</v>
      </c>
      <c r="AC15" s="194"/>
      <c r="AD15" s="194"/>
    </row>
    <row r="16" spans="1:30" s="24" customFormat="1" ht="20.100000000000001" customHeight="1">
      <c r="A16" s="290" t="s">
        <v>36</v>
      </c>
      <c r="B16" s="291">
        <v>0</v>
      </c>
      <c r="C16" s="291">
        <v>0.65086595578709505</v>
      </c>
      <c r="D16" s="291">
        <v>0.49837091822880952</v>
      </c>
      <c r="E16" s="291">
        <v>2.4039753270405222</v>
      </c>
      <c r="F16" s="291">
        <v>0.45421093984917349</v>
      </c>
      <c r="G16" s="291">
        <v>0.40230558267843297</v>
      </c>
      <c r="H16" s="291">
        <v>0.86754767721272641</v>
      </c>
      <c r="I16" s="291">
        <v>1.2935247038742563</v>
      </c>
      <c r="J16" s="291">
        <v>0</v>
      </c>
      <c r="K16" s="291">
        <v>0.13106401756581867</v>
      </c>
      <c r="L16" s="291">
        <v>1.4998838363439202</v>
      </c>
      <c r="M16" s="291">
        <v>0.71567457793024647</v>
      </c>
      <c r="N16" s="291">
        <v>2.690662403210403</v>
      </c>
      <c r="O16" s="291">
        <v>0.69680848484000868</v>
      </c>
      <c r="P16" s="291">
        <v>83.808877037887243</v>
      </c>
      <c r="Q16" s="291">
        <v>0.3561686185147262</v>
      </c>
      <c r="R16" s="291">
        <v>0.20075745822531196</v>
      </c>
      <c r="S16" s="291">
        <v>0.46496695489284118</v>
      </c>
      <c r="T16" s="291">
        <v>9.4763801543950602E-2</v>
      </c>
      <c r="U16" s="291">
        <v>1.0366749221075375</v>
      </c>
      <c r="V16" s="291">
        <v>0.53383824993224716</v>
      </c>
      <c r="W16" s="291">
        <v>0.26249955725917457</v>
      </c>
      <c r="X16" s="291">
        <v>0.63892070786264932</v>
      </c>
      <c r="Y16" s="291">
        <v>7.7374868628813487E-2</v>
      </c>
      <c r="Z16" s="291">
        <v>0.22026339858409011</v>
      </c>
      <c r="AA16" s="291">
        <v>0</v>
      </c>
      <c r="AB16" s="292">
        <v>47780464.968999997</v>
      </c>
      <c r="AC16" s="194"/>
      <c r="AD16" s="194"/>
    </row>
    <row r="17" spans="1:30" s="24" customFormat="1" ht="20.100000000000001" customHeight="1">
      <c r="A17" s="290" t="s">
        <v>37</v>
      </c>
      <c r="B17" s="291">
        <v>0.12081706360897819</v>
      </c>
      <c r="C17" s="291">
        <v>1.9462417252266453</v>
      </c>
      <c r="D17" s="291">
        <v>0.14378382939326814</v>
      </c>
      <c r="E17" s="291">
        <v>1.8929818108909091</v>
      </c>
      <c r="F17" s="291">
        <v>0.20490118046459305</v>
      </c>
      <c r="G17" s="291">
        <v>0.7730880846301017</v>
      </c>
      <c r="H17" s="291">
        <v>1.5399004118658108</v>
      </c>
      <c r="I17" s="291">
        <v>0.74153384251906718</v>
      </c>
      <c r="J17" s="291">
        <v>2.7048076511784584E-2</v>
      </c>
      <c r="K17" s="291">
        <v>0.28635309982883289</v>
      </c>
      <c r="L17" s="291">
        <v>0.50257800875652303</v>
      </c>
      <c r="M17" s="291">
        <v>1.4850837425661343</v>
      </c>
      <c r="N17" s="291">
        <v>1.788579667262991</v>
      </c>
      <c r="O17" s="291">
        <v>0.67356185881201225</v>
      </c>
      <c r="P17" s="291">
        <v>85.32301485273527</v>
      </c>
      <c r="Q17" s="291">
        <v>6.9593159949557851E-2</v>
      </c>
      <c r="R17" s="291">
        <v>8.5966448325118933E-2</v>
      </c>
      <c r="S17" s="291">
        <v>0.1663670502435465</v>
      </c>
      <c r="T17" s="291">
        <v>0.1149869525203211</v>
      </c>
      <c r="U17" s="291">
        <v>0.61957401034678927</v>
      </c>
      <c r="V17" s="291">
        <v>0.74888703093247044</v>
      </c>
      <c r="W17" s="291">
        <v>0.26159533672243362</v>
      </c>
      <c r="X17" s="291">
        <v>0.26071057494113942</v>
      </c>
      <c r="Y17" s="291">
        <v>8.2470202506367926E-2</v>
      </c>
      <c r="Z17" s="291">
        <v>0.14038197843933795</v>
      </c>
      <c r="AA17" s="291">
        <v>0</v>
      </c>
      <c r="AB17" s="292">
        <v>10259032.648</v>
      </c>
      <c r="AC17" s="194"/>
      <c r="AD17" s="194"/>
    </row>
    <row r="18" spans="1:30" s="24" customFormat="1" ht="20.100000000000001" customHeight="1">
      <c r="A18" s="290" t="s">
        <v>38</v>
      </c>
      <c r="B18" s="291">
        <v>0</v>
      </c>
      <c r="C18" s="291">
        <v>0</v>
      </c>
      <c r="D18" s="291">
        <v>0</v>
      </c>
      <c r="E18" s="291">
        <v>1.9327660573214487</v>
      </c>
      <c r="F18" s="291">
        <v>0</v>
      </c>
      <c r="G18" s="291">
        <v>0</v>
      </c>
      <c r="H18" s="291">
        <v>0</v>
      </c>
      <c r="I18" s="291">
        <v>0</v>
      </c>
      <c r="J18" s="291">
        <v>0</v>
      </c>
      <c r="K18" s="291">
        <v>0</v>
      </c>
      <c r="L18" s="291">
        <v>0</v>
      </c>
      <c r="M18" s="291">
        <v>0</v>
      </c>
      <c r="N18" s="291">
        <v>1.8634014272486989</v>
      </c>
      <c r="O18" s="291">
        <v>1.3893275463670727</v>
      </c>
      <c r="P18" s="291">
        <v>93.872287710192865</v>
      </c>
      <c r="Q18" s="291">
        <v>0</v>
      </c>
      <c r="R18" s="291">
        <v>0</v>
      </c>
      <c r="S18" s="291">
        <v>0</v>
      </c>
      <c r="T18" s="291">
        <v>0</v>
      </c>
      <c r="U18" s="291">
        <v>0.94221725886991203</v>
      </c>
      <c r="V18" s="291">
        <v>0</v>
      </c>
      <c r="W18" s="291">
        <v>0</v>
      </c>
      <c r="X18" s="291">
        <v>0</v>
      </c>
      <c r="Y18" s="291">
        <v>0</v>
      </c>
      <c r="Z18" s="291">
        <v>0</v>
      </c>
      <c r="AA18" s="291">
        <v>0</v>
      </c>
      <c r="AB18" s="292">
        <v>4099079.0219999999</v>
      </c>
      <c r="AC18" s="194"/>
      <c r="AD18" s="194"/>
    </row>
    <row r="19" spans="1:30" s="24" customFormat="1" ht="20.100000000000001" customHeight="1">
      <c r="A19" s="26" t="s">
        <v>39</v>
      </c>
      <c r="B19" s="291">
        <v>0</v>
      </c>
      <c r="C19" s="291">
        <v>0.79180361156958057</v>
      </c>
      <c r="D19" s="291">
        <v>0</v>
      </c>
      <c r="E19" s="291">
        <v>3.5386692153682326</v>
      </c>
      <c r="F19" s="291">
        <v>0</v>
      </c>
      <c r="G19" s="291">
        <v>0.78210786243360941</v>
      </c>
      <c r="H19" s="291">
        <v>4.121314169281268</v>
      </c>
      <c r="I19" s="291">
        <v>0.28626811681597053</v>
      </c>
      <c r="J19" s="291">
        <v>0</v>
      </c>
      <c r="K19" s="291">
        <v>0.13387671448415692</v>
      </c>
      <c r="L19" s="291">
        <v>0.5735365617159196</v>
      </c>
      <c r="M19" s="291">
        <v>0.35113895878075685</v>
      </c>
      <c r="N19" s="291">
        <v>2.5534132484107914</v>
      </c>
      <c r="O19" s="291">
        <v>1.3334022231282046</v>
      </c>
      <c r="P19" s="291">
        <v>84.119387179328342</v>
      </c>
      <c r="Q19" s="291">
        <v>0.15178159069712335</v>
      </c>
      <c r="R19" s="291">
        <v>0</v>
      </c>
      <c r="S19" s="291">
        <v>0</v>
      </c>
      <c r="T19" s="291">
        <v>0</v>
      </c>
      <c r="U19" s="291">
        <v>0.86059143451636144</v>
      </c>
      <c r="V19" s="291">
        <v>0</v>
      </c>
      <c r="W19" s="291">
        <v>0</v>
      </c>
      <c r="X19" s="291">
        <v>0.18567074282720317</v>
      </c>
      <c r="Y19" s="291">
        <v>0</v>
      </c>
      <c r="Z19" s="291">
        <v>0.21703837064248208</v>
      </c>
      <c r="AA19" s="291">
        <v>0</v>
      </c>
      <c r="AB19" s="292">
        <v>2970425.4509999999</v>
      </c>
      <c r="AC19" s="194"/>
      <c r="AD19" s="194"/>
    </row>
    <row r="20" spans="1:30" s="24" customFormat="1" ht="20.100000000000001" customHeight="1">
      <c r="A20" s="26" t="s">
        <v>116</v>
      </c>
      <c r="B20" s="291">
        <v>0</v>
      </c>
      <c r="C20" s="291">
        <v>0</v>
      </c>
      <c r="D20" s="291">
        <v>0</v>
      </c>
      <c r="E20" s="291">
        <v>0</v>
      </c>
      <c r="F20" s="291">
        <v>0</v>
      </c>
      <c r="G20" s="291">
        <v>0</v>
      </c>
      <c r="H20" s="291">
        <v>0</v>
      </c>
      <c r="I20" s="291">
        <v>0</v>
      </c>
      <c r="J20" s="291">
        <v>0</v>
      </c>
      <c r="K20" s="291">
        <v>0</v>
      </c>
      <c r="L20" s="291">
        <v>0</v>
      </c>
      <c r="M20" s="291">
        <v>0</v>
      </c>
      <c r="N20" s="291">
        <v>0</v>
      </c>
      <c r="O20" s="291">
        <v>0</v>
      </c>
      <c r="P20" s="291">
        <v>100</v>
      </c>
      <c r="Q20" s="291">
        <v>0</v>
      </c>
      <c r="R20" s="291">
        <v>0</v>
      </c>
      <c r="S20" s="291">
        <v>0</v>
      </c>
      <c r="T20" s="291">
        <v>0</v>
      </c>
      <c r="U20" s="291">
        <v>0</v>
      </c>
      <c r="V20" s="291">
        <v>0</v>
      </c>
      <c r="W20" s="291">
        <v>0</v>
      </c>
      <c r="X20" s="291">
        <v>0</v>
      </c>
      <c r="Y20" s="291">
        <v>0</v>
      </c>
      <c r="Z20" s="291">
        <v>0</v>
      </c>
      <c r="AA20" s="291">
        <v>0</v>
      </c>
      <c r="AB20" s="292">
        <v>6850875.1119999997</v>
      </c>
      <c r="AC20" s="194"/>
      <c r="AD20" s="194"/>
    </row>
    <row r="21" spans="1:30" s="24" customFormat="1" ht="20.100000000000001" customHeight="1">
      <c r="A21" s="26" t="s">
        <v>151</v>
      </c>
      <c r="B21" s="291">
        <v>0</v>
      </c>
      <c r="C21" s="291">
        <v>0.77379939208941584</v>
      </c>
      <c r="D21" s="291">
        <v>0</v>
      </c>
      <c r="E21" s="291">
        <v>3.7754965397568228</v>
      </c>
      <c r="F21" s="291">
        <v>0</v>
      </c>
      <c r="G21" s="291">
        <v>1.0681680863880045</v>
      </c>
      <c r="H21" s="291">
        <v>2.0247886580446108</v>
      </c>
      <c r="I21" s="291">
        <v>0</v>
      </c>
      <c r="J21" s="291">
        <v>0</v>
      </c>
      <c r="K21" s="291">
        <v>0</v>
      </c>
      <c r="L21" s="291">
        <v>0.48039362476460801</v>
      </c>
      <c r="M21" s="291">
        <v>0.56721891400287683</v>
      </c>
      <c r="N21" s="291">
        <v>2.5871607691007519</v>
      </c>
      <c r="O21" s="291">
        <v>1.2708732958330722</v>
      </c>
      <c r="P21" s="291">
        <v>85.996203278364362</v>
      </c>
      <c r="Q21" s="291">
        <v>3.221906532778808E-2</v>
      </c>
      <c r="R21" s="291">
        <v>0</v>
      </c>
      <c r="S21" s="291">
        <v>0</v>
      </c>
      <c r="T21" s="291">
        <v>0</v>
      </c>
      <c r="U21" s="291">
        <v>0.81061229235052601</v>
      </c>
      <c r="V21" s="291">
        <v>0.36772226972678979</v>
      </c>
      <c r="W21" s="291">
        <v>0</v>
      </c>
      <c r="X21" s="291">
        <v>0</v>
      </c>
      <c r="Y21" s="291">
        <v>0</v>
      </c>
      <c r="Z21" s="291">
        <v>0.24534381425037866</v>
      </c>
      <c r="AA21" s="291">
        <v>0</v>
      </c>
      <c r="AB21" s="292">
        <v>1370924.3130000001</v>
      </c>
      <c r="AC21" s="194"/>
      <c r="AD21" s="194"/>
    </row>
    <row r="22" spans="1:30" s="24" customFormat="1" ht="20.100000000000001" customHeight="1">
      <c r="A22" s="27" t="s">
        <v>42</v>
      </c>
      <c r="B22" s="291">
        <v>0</v>
      </c>
      <c r="C22" s="291">
        <v>1.0132677297401729</v>
      </c>
      <c r="D22" s="291">
        <v>0</v>
      </c>
      <c r="E22" s="291">
        <v>2.837861605404965</v>
      </c>
      <c r="F22" s="291">
        <v>0</v>
      </c>
      <c r="G22" s="291">
        <v>0.76341294161924855</v>
      </c>
      <c r="H22" s="291">
        <v>0.44417898630540742</v>
      </c>
      <c r="I22" s="291">
        <v>0.57384983052992233</v>
      </c>
      <c r="J22" s="291">
        <v>0</v>
      </c>
      <c r="K22" s="291">
        <v>0.23295821509965409</v>
      </c>
      <c r="L22" s="291">
        <v>1.194593067549452</v>
      </c>
      <c r="M22" s="291">
        <v>0.14148807934368546</v>
      </c>
      <c r="N22" s="291">
        <v>2.1396322064935274</v>
      </c>
      <c r="O22" s="291">
        <v>0.48925731185748722</v>
      </c>
      <c r="P22" s="291">
        <v>89.083980814878444</v>
      </c>
      <c r="Q22" s="291">
        <v>7.8610503967809373E-2</v>
      </c>
      <c r="R22" s="291">
        <v>0</v>
      </c>
      <c r="S22" s="291">
        <v>0</v>
      </c>
      <c r="T22" s="291">
        <v>0</v>
      </c>
      <c r="U22" s="291">
        <v>0.38028878579326986</v>
      </c>
      <c r="V22" s="291">
        <v>0.28947696445734306</v>
      </c>
      <c r="W22" s="291">
        <v>0.11743277915593553</v>
      </c>
      <c r="X22" s="291">
        <v>0.10060184106490246</v>
      </c>
      <c r="Y22" s="291">
        <v>0</v>
      </c>
      <c r="Z22" s="291">
        <v>0.11910833673876761</v>
      </c>
      <c r="AA22" s="291">
        <v>0</v>
      </c>
      <c r="AB22" s="292">
        <v>1017750.758</v>
      </c>
      <c r="AC22" s="194"/>
      <c r="AD22" s="194"/>
    </row>
    <row r="23" spans="1:30" s="24" customFormat="1" ht="20.100000000000001" customHeight="1">
      <c r="A23" s="26" t="s">
        <v>43</v>
      </c>
      <c r="B23" s="291">
        <v>0</v>
      </c>
      <c r="C23" s="291">
        <v>0</v>
      </c>
      <c r="D23" s="291">
        <v>0</v>
      </c>
      <c r="E23" s="291">
        <v>0</v>
      </c>
      <c r="F23" s="291">
        <v>0</v>
      </c>
      <c r="G23" s="291">
        <v>0</v>
      </c>
      <c r="H23" s="291">
        <v>0</v>
      </c>
      <c r="I23" s="291">
        <v>0</v>
      </c>
      <c r="J23" s="291">
        <v>0</v>
      </c>
      <c r="K23" s="291">
        <v>0</v>
      </c>
      <c r="L23" s="291">
        <v>0</v>
      </c>
      <c r="M23" s="291">
        <v>0</v>
      </c>
      <c r="N23" s="291">
        <v>0</v>
      </c>
      <c r="O23" s="291">
        <v>0</v>
      </c>
      <c r="P23" s="291">
        <v>100</v>
      </c>
      <c r="Q23" s="291">
        <v>0</v>
      </c>
      <c r="R23" s="291">
        <v>0</v>
      </c>
      <c r="S23" s="291">
        <v>0</v>
      </c>
      <c r="T23" s="291">
        <v>0</v>
      </c>
      <c r="U23" s="291">
        <v>0</v>
      </c>
      <c r="V23" s="291">
        <v>0</v>
      </c>
      <c r="W23" s="291">
        <v>0</v>
      </c>
      <c r="X23" s="291">
        <v>0</v>
      </c>
      <c r="Y23" s="291">
        <v>0</v>
      </c>
      <c r="Z23" s="291">
        <v>0</v>
      </c>
      <c r="AA23" s="291">
        <v>0</v>
      </c>
      <c r="AB23" s="292">
        <v>2070444.291</v>
      </c>
      <c r="AC23" s="194"/>
      <c r="AD23" s="194"/>
    </row>
    <row r="24" spans="1:30" s="24" customFormat="1" ht="20.100000000000001" customHeight="1">
      <c r="A24" s="26" t="s">
        <v>44</v>
      </c>
      <c r="B24" s="291">
        <v>0</v>
      </c>
      <c r="C24" s="291">
        <v>0</v>
      </c>
      <c r="D24" s="291">
        <v>0</v>
      </c>
      <c r="E24" s="291">
        <v>0</v>
      </c>
      <c r="F24" s="291">
        <v>0</v>
      </c>
      <c r="G24" s="291">
        <v>0</v>
      </c>
      <c r="H24" s="291">
        <v>0</v>
      </c>
      <c r="I24" s="291">
        <v>0</v>
      </c>
      <c r="J24" s="291">
        <v>0</v>
      </c>
      <c r="K24" s="291">
        <v>0</v>
      </c>
      <c r="L24" s="291">
        <v>0</v>
      </c>
      <c r="M24" s="291">
        <v>0</v>
      </c>
      <c r="N24" s="291">
        <v>0</v>
      </c>
      <c r="O24" s="291">
        <v>0</v>
      </c>
      <c r="P24" s="291">
        <v>100</v>
      </c>
      <c r="Q24" s="291">
        <v>0</v>
      </c>
      <c r="R24" s="291">
        <v>0</v>
      </c>
      <c r="S24" s="291">
        <v>0</v>
      </c>
      <c r="T24" s="291">
        <v>0</v>
      </c>
      <c r="U24" s="291">
        <v>0</v>
      </c>
      <c r="V24" s="291">
        <v>0</v>
      </c>
      <c r="W24" s="291">
        <v>0</v>
      </c>
      <c r="X24" s="291">
        <v>0</v>
      </c>
      <c r="Y24" s="291">
        <v>0</v>
      </c>
      <c r="Z24" s="291">
        <v>0</v>
      </c>
      <c r="AA24" s="291">
        <v>0</v>
      </c>
      <c r="AB24" s="292">
        <v>1882246.446</v>
      </c>
      <c r="AC24" s="194"/>
      <c r="AD24" s="194"/>
    </row>
    <row r="25" spans="1:30" s="24" customFormat="1" ht="20.100000000000001" customHeight="1">
      <c r="A25" s="26" t="s">
        <v>45</v>
      </c>
      <c r="B25" s="291">
        <v>0</v>
      </c>
      <c r="C25" s="291">
        <v>0</v>
      </c>
      <c r="D25" s="291">
        <v>0</v>
      </c>
      <c r="E25" s="291">
        <v>0</v>
      </c>
      <c r="F25" s="291">
        <v>0</v>
      </c>
      <c r="G25" s="291">
        <v>0</v>
      </c>
      <c r="H25" s="291">
        <v>0</v>
      </c>
      <c r="I25" s="291">
        <v>0</v>
      </c>
      <c r="J25" s="291">
        <v>0</v>
      </c>
      <c r="K25" s="291">
        <v>0</v>
      </c>
      <c r="L25" s="291">
        <v>0</v>
      </c>
      <c r="M25" s="291">
        <v>0</v>
      </c>
      <c r="N25" s="291">
        <v>0</v>
      </c>
      <c r="O25" s="291">
        <v>0</v>
      </c>
      <c r="P25" s="291">
        <v>100</v>
      </c>
      <c r="Q25" s="291">
        <v>0</v>
      </c>
      <c r="R25" s="291">
        <v>0</v>
      </c>
      <c r="S25" s="291">
        <v>0</v>
      </c>
      <c r="T25" s="291">
        <v>0</v>
      </c>
      <c r="U25" s="291">
        <v>0</v>
      </c>
      <c r="V25" s="291">
        <v>0</v>
      </c>
      <c r="W25" s="291">
        <v>0</v>
      </c>
      <c r="X25" s="291">
        <v>0</v>
      </c>
      <c r="Y25" s="291">
        <v>0</v>
      </c>
      <c r="Z25" s="291">
        <v>0</v>
      </c>
      <c r="AA25" s="291">
        <v>0</v>
      </c>
      <c r="AB25" s="292">
        <v>832406.58700000006</v>
      </c>
      <c r="AC25" s="194"/>
      <c r="AD25" s="194"/>
    </row>
    <row r="26" spans="1:30" s="19" customFormat="1" ht="27.75" customHeight="1" thickBot="1">
      <c r="A26" s="69" t="s">
        <v>46</v>
      </c>
      <c r="B26" s="298">
        <v>7.6003412177609517E-2</v>
      </c>
      <c r="C26" s="298">
        <v>0.86434435509741925</v>
      </c>
      <c r="D26" s="298">
        <v>0.23878524403766521</v>
      </c>
      <c r="E26" s="298">
        <v>2.7941326351227089</v>
      </c>
      <c r="F26" s="298">
        <v>0.19870630939781386</v>
      </c>
      <c r="G26" s="298">
        <v>0.61256116420785267</v>
      </c>
      <c r="H26" s="298">
        <v>2.7164812891863259</v>
      </c>
      <c r="I26" s="298">
        <v>1.1172789578612503</v>
      </c>
      <c r="J26" s="298">
        <v>3.2974417175221163E-2</v>
      </c>
      <c r="K26" s="298">
        <v>0.2769947661008208</v>
      </c>
      <c r="L26" s="298">
        <v>1.0772734937522699</v>
      </c>
      <c r="M26" s="298">
        <v>1.2657593874933724</v>
      </c>
      <c r="N26" s="298">
        <v>2.2882173049359209</v>
      </c>
      <c r="O26" s="298">
        <v>0.95154659144264897</v>
      </c>
      <c r="P26" s="298">
        <v>81.472462439675326</v>
      </c>
      <c r="Q26" s="298">
        <v>0.29483696604488824</v>
      </c>
      <c r="R26" s="298">
        <v>0.11728053096386548</v>
      </c>
      <c r="S26" s="298">
        <v>0.33843274951240598</v>
      </c>
      <c r="T26" s="298">
        <v>0.15384747671655866</v>
      </c>
      <c r="U26" s="298">
        <v>1.0714298034893848</v>
      </c>
      <c r="V26" s="298">
        <v>0.47613121875492925</v>
      </c>
      <c r="W26" s="298">
        <v>0.37387738617584904</v>
      </c>
      <c r="X26" s="298">
        <v>0.45483337055019768</v>
      </c>
      <c r="Y26" s="298">
        <v>7.7976247529227827E-2</v>
      </c>
      <c r="Z26" s="298">
        <v>0.29798395307313291</v>
      </c>
      <c r="AA26" s="298">
        <v>0.35984852952533164</v>
      </c>
      <c r="AB26" s="299">
        <v>351753277.04400003</v>
      </c>
      <c r="AC26" s="312"/>
      <c r="AD26" s="194"/>
    </row>
    <row r="27" spans="1:30" s="45" customFormat="1"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313"/>
      <c r="AD27" s="194"/>
    </row>
    <row r="28" spans="1:30" s="74" customFormat="1">
      <c r="A28" s="30" t="s">
        <v>179</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3"/>
      <c r="AD28" s="194"/>
    </row>
    <row r="29" spans="1:30" s="45" customFormat="1" ht="13.5" customHeight="1">
      <c r="A29" s="163"/>
      <c r="B29" s="314"/>
      <c r="C29" s="314"/>
      <c r="D29" s="314"/>
      <c r="E29" s="314"/>
      <c r="F29" s="314"/>
      <c r="G29" s="314"/>
      <c r="H29" s="314"/>
      <c r="I29" s="314"/>
      <c r="J29" s="314"/>
      <c r="K29" s="314"/>
      <c r="L29" s="314"/>
      <c r="M29" s="18"/>
      <c r="N29" s="18"/>
      <c r="O29" s="18"/>
      <c r="P29" s="18"/>
      <c r="Q29" s="18"/>
      <c r="R29" s="18"/>
      <c r="S29" s="18"/>
      <c r="T29" s="18"/>
      <c r="U29" s="18"/>
      <c r="V29" s="18"/>
      <c r="W29" s="18"/>
      <c r="X29" s="18"/>
      <c r="Y29" s="18"/>
      <c r="Z29" s="18"/>
      <c r="AA29" s="18"/>
      <c r="AB29" s="18"/>
      <c r="AC29" s="35"/>
    </row>
    <row r="30" spans="1:30" s="45" customFormat="1" ht="13.5">
      <c r="A30" s="18"/>
      <c r="B30" s="24"/>
      <c r="C30" s="24"/>
      <c r="D30" s="24"/>
      <c r="E30" s="24"/>
      <c r="F30" s="35"/>
      <c r="G30" s="35"/>
      <c r="H30" s="35"/>
      <c r="I30" s="35"/>
      <c r="J30" s="35"/>
      <c r="K30" s="35"/>
      <c r="L30" s="35"/>
      <c r="M30" s="35"/>
      <c r="N30" s="35"/>
      <c r="O30" s="35"/>
      <c r="P30" s="35"/>
      <c r="Q30" s="35"/>
      <c r="R30" s="35"/>
      <c r="S30" s="35"/>
      <c r="T30" s="35"/>
      <c r="U30" s="35"/>
      <c r="V30" s="35"/>
      <c r="W30" s="35"/>
      <c r="X30" s="35"/>
      <c r="Y30" s="35"/>
      <c r="Z30" s="35"/>
      <c r="AA30" s="35"/>
      <c r="AB30" s="35"/>
      <c r="AC30" s="35"/>
    </row>
    <row r="31" spans="1:30" s="45" customForma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30" s="45" customForma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row>
    <row r="33" spans="1:29" s="45" customForma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s="45" customForma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s="45" customForma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1:29" s="45" customForma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29" s="45" customForma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29" s="45" customForma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s="45" customForma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row>
    <row r="40" spans="1:29" s="45" customFormat="1"/>
    <row r="41" spans="1:29" s="45" customFormat="1"/>
    <row r="42" spans="1:29" s="45" customFormat="1"/>
    <row r="43" spans="1:29" s="45" customFormat="1"/>
    <row r="44" spans="1:29" s="45" customFormat="1"/>
    <row r="45" spans="1:29" s="45" customFormat="1"/>
    <row r="46" spans="1:29" s="45" customFormat="1"/>
    <row r="47" spans="1:29" s="45" customFormat="1"/>
    <row r="48" spans="1:29" s="45" customFormat="1"/>
  </sheetData>
  <hyperlinks>
    <hyperlink ref="A1" location="Índice!A1" display="Volver al Índice" xr:uid="{3E5561EB-A719-439F-BEAB-450463D6C83E}"/>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080B4-6451-48DF-9A53-4E531F98A3D0}">
  <dimension ref="A1:X32"/>
  <sheetViews>
    <sheetView showGridLines="0" zoomScaleNormal="100" workbookViewId="0"/>
  </sheetViews>
  <sheetFormatPr baseColWidth="10" defaultRowHeight="12.75"/>
  <cols>
    <col min="1" max="1" width="20.85546875" style="7" customWidth="1"/>
    <col min="2" max="16" width="11.42578125" style="7" customWidth="1"/>
    <col min="17" max="16384" width="11.42578125" style="7"/>
  </cols>
  <sheetData>
    <row r="1" spans="1:16" s="378" customFormat="1" ht="20.100000000000001" customHeight="1">
      <c r="A1" s="1504" t="s">
        <v>1218</v>
      </c>
      <c r="B1" s="1"/>
      <c r="C1" s="1"/>
      <c r="D1" s="1"/>
      <c r="E1" s="1"/>
      <c r="F1" s="1"/>
      <c r="G1" s="1"/>
      <c r="H1" s="1"/>
      <c r="I1" s="1"/>
      <c r="J1" s="1"/>
      <c r="K1" s="377"/>
      <c r="L1" s="377"/>
      <c r="M1" s="377"/>
    </row>
    <row r="2" spans="1:16" s="173" customFormat="1" ht="30" customHeight="1">
      <c r="A2" s="40" t="s">
        <v>474</v>
      </c>
      <c r="B2" s="40"/>
      <c r="C2" s="40"/>
      <c r="D2" s="40"/>
      <c r="E2" s="40"/>
      <c r="F2" s="40"/>
      <c r="G2" s="40"/>
      <c r="H2" s="40"/>
      <c r="I2" s="40"/>
      <c r="J2" s="40"/>
      <c r="K2" s="40"/>
      <c r="L2" s="40"/>
      <c r="M2" s="40"/>
      <c r="N2" s="40"/>
      <c r="O2" s="40"/>
      <c r="P2" s="40"/>
    </row>
    <row r="3" spans="1:16" s="378" customFormat="1" ht="23.25" customHeight="1">
      <c r="A3" s="379">
        <v>45473</v>
      </c>
      <c r="B3" s="379"/>
      <c r="C3" s="379"/>
      <c r="D3" s="379"/>
      <c r="E3" s="379"/>
      <c r="F3" s="379"/>
      <c r="G3" s="379"/>
      <c r="H3" s="379"/>
      <c r="I3" s="379"/>
      <c r="J3" s="379"/>
      <c r="K3" s="379"/>
      <c r="L3" s="379"/>
      <c r="M3" s="379"/>
      <c r="N3" s="379"/>
      <c r="O3" s="379"/>
      <c r="P3" s="379"/>
    </row>
    <row r="4" spans="1:16" s="378" customFormat="1" ht="23.25" customHeight="1">
      <c r="A4" s="380" t="s">
        <v>123</v>
      </c>
      <c r="B4" s="380"/>
      <c r="C4" s="380"/>
      <c r="D4" s="380"/>
      <c r="E4" s="380"/>
      <c r="F4" s="380"/>
      <c r="G4" s="380"/>
      <c r="H4" s="380"/>
      <c r="I4" s="380"/>
      <c r="J4" s="380"/>
      <c r="K4" s="380"/>
      <c r="L4" s="380"/>
      <c r="M4" s="380"/>
      <c r="N4" s="380"/>
      <c r="O4" s="380"/>
      <c r="P4" s="380"/>
    </row>
    <row r="5" spans="1:16" s="384" customFormat="1" ht="16.5" customHeight="1" thickBot="1">
      <c r="A5" s="381"/>
      <c r="B5" s="382"/>
      <c r="C5" s="382"/>
      <c r="D5" s="382"/>
      <c r="E5" s="382"/>
      <c r="F5" s="382"/>
      <c r="G5" s="382"/>
      <c r="H5" s="382"/>
      <c r="I5" s="382"/>
      <c r="J5" s="382"/>
      <c r="K5" s="382"/>
      <c r="L5" s="382"/>
      <c r="M5" s="382"/>
      <c r="N5" s="383"/>
      <c r="O5" s="383"/>
      <c r="P5" s="383"/>
    </row>
    <row r="6" spans="1:16" s="13" customFormat="1" ht="24.75" customHeight="1">
      <c r="A6" s="177" t="s">
        <v>1</v>
      </c>
      <c r="B6" s="385" t="s">
        <v>139</v>
      </c>
      <c r="C6" s="385"/>
      <c r="D6" s="385"/>
      <c r="E6" s="385" t="s">
        <v>475</v>
      </c>
      <c r="F6" s="385"/>
      <c r="G6" s="385"/>
      <c r="H6" s="385" t="s">
        <v>143</v>
      </c>
      <c r="I6" s="385"/>
      <c r="J6" s="385"/>
      <c r="K6" s="385" t="s">
        <v>476</v>
      </c>
      <c r="L6" s="385"/>
      <c r="M6" s="385"/>
      <c r="N6" s="385" t="s">
        <v>152</v>
      </c>
      <c r="O6" s="385"/>
      <c r="P6" s="385"/>
    </row>
    <row r="7" spans="1:16" s="13" customFormat="1" ht="42" customHeight="1">
      <c r="A7" s="386"/>
      <c r="B7" s="387" t="s">
        <v>477</v>
      </c>
      <c r="C7" s="387" t="s">
        <v>478</v>
      </c>
      <c r="D7" s="387" t="s">
        <v>479</v>
      </c>
      <c r="E7" s="387" t="s">
        <v>477</v>
      </c>
      <c r="F7" s="387" t="s">
        <v>478</v>
      </c>
      <c r="G7" s="387" t="s">
        <v>479</v>
      </c>
      <c r="H7" s="387" t="s">
        <v>477</v>
      </c>
      <c r="I7" s="387" t="s">
        <v>478</v>
      </c>
      <c r="J7" s="387" t="s">
        <v>479</v>
      </c>
      <c r="K7" s="387" t="s">
        <v>477</v>
      </c>
      <c r="L7" s="387" t="s">
        <v>478</v>
      </c>
      <c r="M7" s="387" t="s">
        <v>479</v>
      </c>
      <c r="N7" s="387" t="s">
        <v>477</v>
      </c>
      <c r="O7" s="387" t="s">
        <v>478</v>
      </c>
      <c r="P7" s="387" t="s">
        <v>479</v>
      </c>
    </row>
    <row r="8" spans="1:16" s="36" customFormat="1" ht="9.75" customHeight="1">
      <c r="A8" s="388"/>
      <c r="B8" s="388"/>
      <c r="C8" s="388"/>
      <c r="D8" s="388"/>
      <c r="E8" s="388"/>
      <c r="F8" s="388"/>
      <c r="G8" s="388"/>
      <c r="H8" s="388"/>
      <c r="I8" s="388"/>
      <c r="J8" s="388"/>
      <c r="K8" s="388"/>
      <c r="L8" s="388"/>
      <c r="M8" s="388"/>
      <c r="N8" s="19"/>
      <c r="O8" s="19"/>
      <c r="P8" s="19"/>
    </row>
    <row r="9" spans="1:16" s="24" customFormat="1" ht="20.100000000000001" customHeight="1">
      <c r="A9" s="290" t="s">
        <v>29</v>
      </c>
      <c r="B9" s="389">
        <v>1583492.78</v>
      </c>
      <c r="C9" s="389">
        <v>669655.05099999998</v>
      </c>
      <c r="D9" s="389">
        <v>21426511.344999999</v>
      </c>
      <c r="E9" s="389">
        <v>18422406.033</v>
      </c>
      <c r="F9" s="389">
        <v>343273.48599999998</v>
      </c>
      <c r="G9" s="389">
        <v>4510840.7319999998</v>
      </c>
      <c r="H9" s="389">
        <v>11923431.789999999</v>
      </c>
      <c r="I9" s="389">
        <v>314665.94699999999</v>
      </c>
      <c r="J9" s="390">
        <v>12325877.764</v>
      </c>
      <c r="K9" s="389">
        <v>1370365.531</v>
      </c>
      <c r="L9" s="389">
        <v>0</v>
      </c>
      <c r="M9" s="389">
        <v>0</v>
      </c>
      <c r="N9" s="391">
        <v>33299696.134</v>
      </c>
      <c r="O9" s="391">
        <v>1327594.4839999999</v>
      </c>
      <c r="P9" s="391">
        <v>38263229.840999998</v>
      </c>
    </row>
    <row r="10" spans="1:16" s="24" customFormat="1" ht="20.100000000000001" customHeight="1">
      <c r="A10" s="290" t="s">
        <v>30</v>
      </c>
      <c r="B10" s="389">
        <v>3167.125</v>
      </c>
      <c r="C10" s="389">
        <v>0</v>
      </c>
      <c r="D10" s="389">
        <v>245503.095</v>
      </c>
      <c r="E10" s="389">
        <v>167583.79999999999</v>
      </c>
      <c r="F10" s="389">
        <v>0</v>
      </c>
      <c r="G10" s="389">
        <v>29857.499</v>
      </c>
      <c r="H10" s="389">
        <v>894913.32900000003</v>
      </c>
      <c r="I10" s="389">
        <v>0</v>
      </c>
      <c r="J10" s="390">
        <v>51998.37</v>
      </c>
      <c r="K10" s="389">
        <v>149802.4</v>
      </c>
      <c r="L10" s="389">
        <v>0</v>
      </c>
      <c r="M10" s="389">
        <v>0</v>
      </c>
      <c r="N10" s="391">
        <v>1215466.6540000001</v>
      </c>
      <c r="O10" s="391">
        <v>0</v>
      </c>
      <c r="P10" s="391">
        <v>327358.96399999998</v>
      </c>
    </row>
    <row r="11" spans="1:16" s="24" customFormat="1" ht="20.100000000000001" customHeight="1">
      <c r="A11" s="290" t="s">
        <v>31</v>
      </c>
      <c r="B11" s="389">
        <v>3707496.0469999998</v>
      </c>
      <c r="C11" s="389">
        <v>2732289.5079999999</v>
      </c>
      <c r="D11" s="389">
        <v>39736245.541000001</v>
      </c>
      <c r="E11" s="389">
        <v>46847859.336000003</v>
      </c>
      <c r="F11" s="389">
        <v>404140.45400000003</v>
      </c>
      <c r="G11" s="389">
        <v>1619165.3359999999</v>
      </c>
      <c r="H11" s="389">
        <v>10650783.369000001</v>
      </c>
      <c r="I11" s="389">
        <v>2208366.71</v>
      </c>
      <c r="J11" s="390">
        <v>13679179.544</v>
      </c>
      <c r="K11" s="389">
        <v>3246754.4309999999</v>
      </c>
      <c r="L11" s="389">
        <v>0</v>
      </c>
      <c r="M11" s="389">
        <v>0</v>
      </c>
      <c r="N11" s="391">
        <v>64452893.182999998</v>
      </c>
      <c r="O11" s="391">
        <v>5344796.6720000003</v>
      </c>
      <c r="P11" s="391">
        <v>55034590.421000004</v>
      </c>
    </row>
    <row r="12" spans="1:16" s="24" customFormat="1" ht="20.100000000000001" customHeight="1">
      <c r="A12" s="290" t="s">
        <v>32</v>
      </c>
      <c r="B12" s="389">
        <v>1982.65</v>
      </c>
      <c r="C12" s="389">
        <v>180.48699999999999</v>
      </c>
      <c r="D12" s="389">
        <v>616794.39399999997</v>
      </c>
      <c r="E12" s="389">
        <v>3448586.9339999999</v>
      </c>
      <c r="F12" s="389">
        <v>0</v>
      </c>
      <c r="G12" s="389">
        <v>94466.517000000007</v>
      </c>
      <c r="H12" s="389">
        <v>3061213.372</v>
      </c>
      <c r="I12" s="389">
        <v>0</v>
      </c>
      <c r="J12" s="390">
        <v>471299.92</v>
      </c>
      <c r="K12" s="389">
        <v>71684.072</v>
      </c>
      <c r="L12" s="389">
        <v>0</v>
      </c>
      <c r="M12" s="389">
        <v>0</v>
      </c>
      <c r="N12" s="391">
        <v>6583467.0279999999</v>
      </c>
      <c r="O12" s="391">
        <v>180.48699999999999</v>
      </c>
      <c r="P12" s="391">
        <v>1182560.831</v>
      </c>
    </row>
    <row r="13" spans="1:16" s="24" customFormat="1" ht="20.100000000000001" customHeight="1">
      <c r="A13" s="290" t="s">
        <v>33</v>
      </c>
      <c r="B13" s="389">
        <v>20291.498</v>
      </c>
      <c r="C13" s="389">
        <v>310983.54300000001</v>
      </c>
      <c r="D13" s="389">
        <v>3430984.2590000001</v>
      </c>
      <c r="E13" s="389">
        <v>2346562.8960000002</v>
      </c>
      <c r="F13" s="389">
        <v>11854.627</v>
      </c>
      <c r="G13" s="389">
        <v>194477.614</v>
      </c>
      <c r="H13" s="389">
        <v>3185401.233</v>
      </c>
      <c r="I13" s="389">
        <v>853736.60800000001</v>
      </c>
      <c r="J13" s="390">
        <v>5070214.3260000004</v>
      </c>
      <c r="K13" s="389">
        <v>243599.038</v>
      </c>
      <c r="L13" s="389">
        <v>0</v>
      </c>
      <c r="M13" s="389">
        <v>0</v>
      </c>
      <c r="N13" s="391">
        <v>5795854.665000001</v>
      </c>
      <c r="O13" s="391">
        <v>1176574.7779999999</v>
      </c>
      <c r="P13" s="391">
        <v>8695676.199000001</v>
      </c>
    </row>
    <row r="14" spans="1:16" s="24" customFormat="1" ht="20.100000000000001" customHeight="1">
      <c r="A14" s="290" t="s">
        <v>114</v>
      </c>
      <c r="B14" s="389">
        <v>99085.966</v>
      </c>
      <c r="C14" s="389">
        <v>2755443.72</v>
      </c>
      <c r="D14" s="389">
        <v>12812558.512</v>
      </c>
      <c r="E14" s="389">
        <v>10578068.968</v>
      </c>
      <c r="F14" s="389">
        <v>124741.15399999999</v>
      </c>
      <c r="G14" s="389">
        <v>1708545.9569999999</v>
      </c>
      <c r="H14" s="389">
        <v>6894066.7010000004</v>
      </c>
      <c r="I14" s="389">
        <v>1286577.2</v>
      </c>
      <c r="J14" s="390">
        <v>6956236.4000000004</v>
      </c>
      <c r="K14" s="389">
        <v>547534.57799999998</v>
      </c>
      <c r="L14" s="389">
        <v>0</v>
      </c>
      <c r="M14" s="389">
        <v>0</v>
      </c>
      <c r="N14" s="391">
        <v>18118756.213</v>
      </c>
      <c r="O14" s="391">
        <v>4166762.074</v>
      </c>
      <c r="P14" s="391">
        <v>21477340.869000003</v>
      </c>
    </row>
    <row r="15" spans="1:16" s="24" customFormat="1" ht="20.100000000000001" customHeight="1">
      <c r="A15" s="290" t="s">
        <v>35</v>
      </c>
      <c r="B15" s="389">
        <v>0</v>
      </c>
      <c r="C15" s="389">
        <v>0</v>
      </c>
      <c r="D15" s="389">
        <v>6002366.1380000003</v>
      </c>
      <c r="E15" s="389">
        <v>0</v>
      </c>
      <c r="F15" s="389">
        <v>0</v>
      </c>
      <c r="G15" s="389">
        <v>90058.232999999993</v>
      </c>
      <c r="H15" s="389">
        <v>0</v>
      </c>
      <c r="I15" s="389">
        <v>0</v>
      </c>
      <c r="J15" s="390">
        <v>64403.61</v>
      </c>
      <c r="K15" s="389">
        <v>0</v>
      </c>
      <c r="L15" s="389">
        <v>0</v>
      </c>
      <c r="M15" s="389">
        <v>0</v>
      </c>
      <c r="N15" s="391">
        <v>0</v>
      </c>
      <c r="O15" s="391">
        <v>0</v>
      </c>
      <c r="P15" s="391">
        <v>6156827.9810000006</v>
      </c>
    </row>
    <row r="16" spans="1:16" s="24" customFormat="1" ht="20.100000000000001" customHeight="1">
      <c r="A16" s="290" t="s">
        <v>36</v>
      </c>
      <c r="B16" s="389">
        <v>112411.912</v>
      </c>
      <c r="C16" s="389">
        <v>2100191.7680000002</v>
      </c>
      <c r="D16" s="389">
        <v>9196066.5620000008</v>
      </c>
      <c r="E16" s="389">
        <v>15871463.461999999</v>
      </c>
      <c r="F16" s="389">
        <v>283143.29300000001</v>
      </c>
      <c r="G16" s="389">
        <v>2605061.7990000001</v>
      </c>
      <c r="H16" s="389">
        <v>8411771.2379999999</v>
      </c>
      <c r="I16" s="389">
        <v>699999.978</v>
      </c>
      <c r="J16" s="390">
        <v>7704935.716</v>
      </c>
      <c r="K16" s="389">
        <v>795419.245</v>
      </c>
      <c r="L16" s="389">
        <v>0</v>
      </c>
      <c r="M16" s="389">
        <v>0</v>
      </c>
      <c r="N16" s="391">
        <v>25191065.857000001</v>
      </c>
      <c r="O16" s="391">
        <v>3083335.0390000003</v>
      </c>
      <c r="P16" s="391">
        <v>19506064.077</v>
      </c>
    </row>
    <row r="17" spans="1:24" s="24" customFormat="1" ht="20.100000000000001" customHeight="1">
      <c r="A17" s="290" t="s">
        <v>37</v>
      </c>
      <c r="B17" s="389">
        <v>127.86499999999999</v>
      </c>
      <c r="C17" s="389">
        <v>2681.4540000000002</v>
      </c>
      <c r="D17" s="389">
        <v>16220.329</v>
      </c>
      <c r="E17" s="389">
        <v>1247685.5449999999</v>
      </c>
      <c r="F17" s="389">
        <v>10281.617</v>
      </c>
      <c r="G17" s="389">
        <v>53262.472000000002</v>
      </c>
      <c r="H17" s="389">
        <v>4753827.0549999997</v>
      </c>
      <c r="I17" s="389">
        <v>693527.92599999998</v>
      </c>
      <c r="J17" s="390">
        <v>3369764.6940000001</v>
      </c>
      <c r="K17" s="389">
        <v>111653.702</v>
      </c>
      <c r="L17" s="389">
        <v>0</v>
      </c>
      <c r="M17" s="389">
        <v>0</v>
      </c>
      <c r="N17" s="391">
        <v>6113294.1669999994</v>
      </c>
      <c r="O17" s="391">
        <v>706490.99699999997</v>
      </c>
      <c r="P17" s="391">
        <v>3439247.4950000001</v>
      </c>
    </row>
    <row r="18" spans="1:24" s="24" customFormat="1" ht="20.100000000000001" customHeight="1">
      <c r="A18" s="290" t="s">
        <v>38</v>
      </c>
      <c r="B18" s="389">
        <v>67.040999999999997</v>
      </c>
      <c r="C18" s="389">
        <v>473.07</v>
      </c>
      <c r="D18" s="389">
        <v>245447.245</v>
      </c>
      <c r="E18" s="389">
        <v>922378.61800000002</v>
      </c>
      <c r="F18" s="389">
        <v>7.0000000000000001E-3</v>
      </c>
      <c r="G18" s="389">
        <v>115.889</v>
      </c>
      <c r="H18" s="389">
        <v>1116857.287</v>
      </c>
      <c r="I18" s="389">
        <v>295297.973</v>
      </c>
      <c r="J18" s="390">
        <v>1498422.943</v>
      </c>
      <c r="K18" s="389">
        <v>20018.948</v>
      </c>
      <c r="L18" s="389">
        <v>0</v>
      </c>
      <c r="M18" s="389">
        <v>0</v>
      </c>
      <c r="N18" s="391">
        <v>2059321.8940000001</v>
      </c>
      <c r="O18" s="391">
        <v>295771.05</v>
      </c>
      <c r="P18" s="391">
        <v>1743986.077</v>
      </c>
    </row>
    <row r="19" spans="1:24" s="24" customFormat="1" ht="20.100000000000001" customHeight="1">
      <c r="A19" s="290" t="s">
        <v>39</v>
      </c>
      <c r="B19" s="389">
        <v>0</v>
      </c>
      <c r="C19" s="389">
        <v>0</v>
      </c>
      <c r="D19" s="389">
        <v>0</v>
      </c>
      <c r="E19" s="389">
        <v>528409.16399999999</v>
      </c>
      <c r="F19" s="389">
        <v>0</v>
      </c>
      <c r="G19" s="389">
        <v>4.5110000000000001</v>
      </c>
      <c r="H19" s="389">
        <v>1768051.1669999999</v>
      </c>
      <c r="I19" s="389">
        <v>0</v>
      </c>
      <c r="J19" s="390">
        <v>497535.03700000001</v>
      </c>
      <c r="K19" s="389">
        <v>176425.576</v>
      </c>
      <c r="L19" s="389">
        <v>0</v>
      </c>
      <c r="M19" s="389">
        <v>0</v>
      </c>
      <c r="N19" s="391">
        <v>2472885.9069999997</v>
      </c>
      <c r="O19" s="391">
        <v>0</v>
      </c>
      <c r="P19" s="391">
        <v>497539.54800000001</v>
      </c>
    </row>
    <row r="20" spans="1:24" s="24" customFormat="1" ht="20.100000000000001" customHeight="1">
      <c r="A20" s="290" t="s">
        <v>40</v>
      </c>
      <c r="B20" s="389">
        <v>0</v>
      </c>
      <c r="C20" s="389">
        <v>0</v>
      </c>
      <c r="D20" s="389">
        <v>2629148.932</v>
      </c>
      <c r="E20" s="389">
        <v>0</v>
      </c>
      <c r="F20" s="389">
        <v>0</v>
      </c>
      <c r="G20" s="389">
        <v>201.72200000000001</v>
      </c>
      <c r="H20" s="389">
        <v>281.53699999999998</v>
      </c>
      <c r="I20" s="389">
        <v>0</v>
      </c>
      <c r="J20" s="390">
        <v>4221242.9189999998</v>
      </c>
      <c r="K20" s="389">
        <v>0</v>
      </c>
      <c r="L20" s="389">
        <v>0</v>
      </c>
      <c r="M20" s="389">
        <v>0</v>
      </c>
      <c r="N20" s="391">
        <v>281.53699999999998</v>
      </c>
      <c r="O20" s="391">
        <v>0</v>
      </c>
      <c r="P20" s="391">
        <v>6850593.5729999999</v>
      </c>
    </row>
    <row r="21" spans="1:24" s="24" customFormat="1" ht="20.100000000000001" customHeight="1">
      <c r="A21" s="290" t="s">
        <v>41</v>
      </c>
      <c r="B21" s="389">
        <v>0</v>
      </c>
      <c r="C21" s="389">
        <v>0</v>
      </c>
      <c r="D21" s="389">
        <v>0</v>
      </c>
      <c r="E21" s="389">
        <v>475711.25799999997</v>
      </c>
      <c r="F21" s="389">
        <v>0</v>
      </c>
      <c r="G21" s="389">
        <v>6100.5929999999998</v>
      </c>
      <c r="H21" s="389">
        <v>669205.46100000001</v>
      </c>
      <c r="I21" s="389">
        <v>720.44799999999998</v>
      </c>
      <c r="J21" s="390">
        <v>43515.951999999997</v>
      </c>
      <c r="K21" s="389">
        <v>175670.60200000001</v>
      </c>
      <c r="L21" s="389">
        <v>0</v>
      </c>
      <c r="M21" s="389">
        <v>0</v>
      </c>
      <c r="N21" s="391">
        <v>1320587.321</v>
      </c>
      <c r="O21" s="391">
        <v>720.44799999999998</v>
      </c>
      <c r="P21" s="391">
        <v>49616.544999999998</v>
      </c>
    </row>
    <row r="22" spans="1:24" s="24" customFormat="1" ht="20.100000000000001" customHeight="1">
      <c r="A22" s="27" t="s">
        <v>42</v>
      </c>
      <c r="B22" s="389">
        <v>1320.864</v>
      </c>
      <c r="C22" s="389">
        <v>0</v>
      </c>
      <c r="D22" s="389">
        <v>67584.3</v>
      </c>
      <c r="E22" s="389">
        <v>75131.182000000001</v>
      </c>
      <c r="F22" s="389">
        <v>10722.819</v>
      </c>
      <c r="G22" s="389">
        <v>57713.148000000001</v>
      </c>
      <c r="H22" s="389">
        <v>787368.49300000002</v>
      </c>
      <c r="I22" s="389">
        <v>12106.619000000001</v>
      </c>
      <c r="J22" s="390">
        <v>2813.3229999999999</v>
      </c>
      <c r="K22" s="389">
        <v>2990.0120000000002</v>
      </c>
      <c r="L22" s="389">
        <v>0</v>
      </c>
      <c r="M22" s="389">
        <v>0</v>
      </c>
      <c r="N22" s="391">
        <v>866810.55099999998</v>
      </c>
      <c r="O22" s="391">
        <v>22829.438000000002</v>
      </c>
      <c r="P22" s="391">
        <v>128110.77100000001</v>
      </c>
    </row>
    <row r="23" spans="1:24" s="24" customFormat="1" ht="20.100000000000001" customHeight="1">
      <c r="A23" s="290" t="s">
        <v>43</v>
      </c>
      <c r="B23" s="389">
        <v>0</v>
      </c>
      <c r="C23" s="389">
        <v>0</v>
      </c>
      <c r="D23" s="389">
        <v>648867.04799999995</v>
      </c>
      <c r="E23" s="389">
        <v>0</v>
      </c>
      <c r="F23" s="389">
        <v>0</v>
      </c>
      <c r="G23" s="389">
        <v>0</v>
      </c>
      <c r="H23" s="389">
        <v>0</v>
      </c>
      <c r="I23" s="389">
        <v>329.03300000000002</v>
      </c>
      <c r="J23" s="390">
        <v>1421248.209</v>
      </c>
      <c r="K23" s="389">
        <v>0</v>
      </c>
      <c r="L23" s="389">
        <v>0</v>
      </c>
      <c r="M23" s="389">
        <v>0</v>
      </c>
      <c r="N23" s="391">
        <v>0</v>
      </c>
      <c r="O23" s="391">
        <v>329.03300000000002</v>
      </c>
      <c r="P23" s="391">
        <v>2070115.257</v>
      </c>
    </row>
    <row r="24" spans="1:24" s="24" customFormat="1" ht="20.100000000000001" customHeight="1">
      <c r="A24" s="290" t="s">
        <v>44</v>
      </c>
      <c r="B24" s="389">
        <v>0</v>
      </c>
      <c r="C24" s="389">
        <v>0</v>
      </c>
      <c r="D24" s="389">
        <v>465007.11700000003</v>
      </c>
      <c r="E24" s="389">
        <v>0</v>
      </c>
      <c r="F24" s="389">
        <v>0</v>
      </c>
      <c r="G24" s="389">
        <v>550.35299999999995</v>
      </c>
      <c r="H24" s="389">
        <v>0</v>
      </c>
      <c r="I24" s="389">
        <v>0</v>
      </c>
      <c r="J24" s="390">
        <v>1416688.9750000001</v>
      </c>
      <c r="K24" s="389">
        <v>0</v>
      </c>
      <c r="L24" s="389">
        <v>0</v>
      </c>
      <c r="M24" s="389">
        <v>0</v>
      </c>
      <c r="N24" s="391">
        <v>0</v>
      </c>
      <c r="O24" s="391">
        <v>0</v>
      </c>
      <c r="P24" s="391">
        <v>1882246.4450000001</v>
      </c>
    </row>
    <row r="25" spans="1:24" s="24" customFormat="1" ht="20.100000000000001" customHeight="1">
      <c r="A25" s="290" t="s">
        <v>45</v>
      </c>
      <c r="B25" s="389">
        <v>0</v>
      </c>
      <c r="C25" s="389">
        <v>0</v>
      </c>
      <c r="D25" s="389">
        <v>180544.057</v>
      </c>
      <c r="E25" s="389">
        <v>0</v>
      </c>
      <c r="F25" s="389">
        <v>0</v>
      </c>
      <c r="G25" s="389">
        <v>0</v>
      </c>
      <c r="H25" s="389">
        <v>0</v>
      </c>
      <c r="I25" s="389">
        <v>0</v>
      </c>
      <c r="J25" s="390">
        <v>651862.53</v>
      </c>
      <c r="K25" s="389">
        <v>0</v>
      </c>
      <c r="L25" s="389">
        <v>0</v>
      </c>
      <c r="M25" s="389">
        <v>0</v>
      </c>
      <c r="N25" s="391">
        <v>0</v>
      </c>
      <c r="O25" s="391">
        <v>0</v>
      </c>
      <c r="P25" s="391">
        <v>832406.58700000006</v>
      </c>
    </row>
    <row r="26" spans="1:24" s="24" customFormat="1" ht="21.95" customHeight="1" thickBot="1">
      <c r="A26" s="365" t="s">
        <v>46</v>
      </c>
      <c r="B26" s="392">
        <v>5529443.7479999997</v>
      </c>
      <c r="C26" s="392">
        <v>8571898.6009999998</v>
      </c>
      <c r="D26" s="392">
        <v>97719848.873999983</v>
      </c>
      <c r="E26" s="392">
        <v>100931847.19599999</v>
      </c>
      <c r="F26" s="392">
        <v>1188157.4569999999</v>
      </c>
      <c r="G26" s="392">
        <v>10970422.374999998</v>
      </c>
      <c r="H26" s="392">
        <v>54117172.032000005</v>
      </c>
      <c r="I26" s="392">
        <v>6365328.4419999998</v>
      </c>
      <c r="J26" s="392">
        <v>59447240.232000001</v>
      </c>
      <c r="K26" s="392">
        <v>6911918.1349999988</v>
      </c>
      <c r="L26" s="392">
        <v>0</v>
      </c>
      <c r="M26" s="392">
        <v>0</v>
      </c>
      <c r="N26" s="392">
        <v>167490381.111</v>
      </c>
      <c r="O26" s="392">
        <v>16125384.500000002</v>
      </c>
      <c r="P26" s="392">
        <v>168137511.48100004</v>
      </c>
      <c r="Q26" s="393"/>
    </row>
    <row r="27" spans="1:24" s="24" customFormat="1" ht="21" customHeight="1">
      <c r="A27" s="30" t="s">
        <v>480</v>
      </c>
      <c r="B27" s="394"/>
      <c r="C27" s="394"/>
      <c r="D27" s="394"/>
      <c r="E27" s="394"/>
      <c r="F27" s="394"/>
      <c r="G27" s="394"/>
      <c r="H27" s="394"/>
      <c r="I27" s="394"/>
      <c r="J27" s="395"/>
      <c r="K27" s="395"/>
      <c r="L27" s="395"/>
      <c r="M27" s="395"/>
      <c r="N27" s="396"/>
      <c r="O27" s="397"/>
      <c r="P27" s="396"/>
    </row>
    <row r="28" spans="1:24" s="24" customFormat="1" ht="16.5" customHeight="1">
      <c r="A28" s="163"/>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1" customFormat="1" ht="30.75" customHeight="1">
      <c r="A30" s="18"/>
      <c r="B30" s="18"/>
      <c r="C30" s="18"/>
      <c r="D30" s="18"/>
      <c r="E30" s="18"/>
      <c r="F30" s="18"/>
      <c r="G30" s="18"/>
      <c r="H30" s="18"/>
      <c r="I30" s="18"/>
      <c r="J30" s="18"/>
      <c r="K30" s="18"/>
      <c r="L30" s="18"/>
      <c r="M30" s="18"/>
    </row>
    <row r="31" spans="1:24" s="8" customFormat="1" ht="7.5" customHeight="1">
      <c r="A31" s="13"/>
      <c r="B31" s="13"/>
      <c r="C31" s="13"/>
      <c r="D31" s="13"/>
      <c r="E31" s="13"/>
      <c r="F31" s="13"/>
      <c r="G31" s="13"/>
      <c r="H31" s="13"/>
      <c r="I31" s="13"/>
      <c r="J31" s="13"/>
      <c r="K31" s="13"/>
      <c r="L31" s="13"/>
      <c r="M31" s="13"/>
      <c r="N31" s="51"/>
      <c r="O31" s="51"/>
      <c r="P31" s="51"/>
    </row>
    <row r="32" spans="1:24" s="74"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3E4BCA63-510A-4BA7-B38B-28E59ECA80BE}"/>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95145-0F85-461E-B728-4A0F17009EA9}">
  <dimension ref="A1:X32"/>
  <sheetViews>
    <sheetView showGridLines="0" zoomScaleNormal="100" workbookViewId="0"/>
  </sheetViews>
  <sheetFormatPr baseColWidth="10" defaultRowHeight="12.75"/>
  <cols>
    <col min="1" max="1" width="23.85546875" style="7" customWidth="1"/>
    <col min="2" max="16" width="11.42578125" style="7" customWidth="1"/>
    <col min="17" max="16384" width="11.42578125" style="7"/>
  </cols>
  <sheetData>
    <row r="1" spans="1:18" s="378" customFormat="1" ht="20.100000000000001" customHeight="1">
      <c r="A1" s="1504" t="s">
        <v>1218</v>
      </c>
      <c r="B1" s="1"/>
      <c r="C1" s="1"/>
      <c r="D1" s="1"/>
      <c r="E1" s="1"/>
      <c r="F1" s="1"/>
      <c r="G1" s="1"/>
      <c r="H1" s="1"/>
      <c r="I1" s="1"/>
      <c r="J1" s="1"/>
      <c r="K1" s="377"/>
      <c r="L1" s="377"/>
      <c r="M1" s="377"/>
    </row>
    <row r="2" spans="1:18" s="173" customFormat="1" ht="30" customHeight="1">
      <c r="A2" s="40" t="s">
        <v>481</v>
      </c>
      <c r="B2" s="40"/>
      <c r="C2" s="40"/>
      <c r="D2" s="40"/>
      <c r="E2" s="40"/>
      <c r="F2" s="40"/>
      <c r="G2" s="40"/>
      <c r="H2" s="40"/>
      <c r="I2" s="40"/>
      <c r="J2" s="40"/>
      <c r="K2" s="40"/>
      <c r="L2" s="40"/>
      <c r="M2" s="40"/>
      <c r="N2" s="40"/>
      <c r="O2" s="40"/>
      <c r="P2" s="40"/>
    </row>
    <row r="3" spans="1:18" s="378" customFormat="1" ht="23.25" customHeight="1">
      <c r="A3" s="398">
        <v>45473</v>
      </c>
      <c r="B3" s="398"/>
      <c r="C3" s="398"/>
      <c r="D3" s="398"/>
      <c r="E3" s="398"/>
      <c r="F3" s="398"/>
      <c r="G3" s="398"/>
      <c r="H3" s="398"/>
      <c r="I3" s="398"/>
      <c r="J3" s="398"/>
      <c r="K3" s="398"/>
      <c r="L3" s="398"/>
      <c r="M3" s="398"/>
      <c r="N3" s="398"/>
      <c r="O3" s="398"/>
      <c r="P3" s="398"/>
    </row>
    <row r="4" spans="1:18" s="378" customFormat="1" ht="11.25" customHeight="1">
      <c r="A4" s="399"/>
      <c r="B4" s="399"/>
      <c r="C4" s="399"/>
      <c r="D4" s="399"/>
      <c r="E4" s="399"/>
      <c r="F4" s="399"/>
      <c r="G4" s="399"/>
      <c r="H4" s="399"/>
      <c r="I4" s="399"/>
      <c r="J4" s="399"/>
      <c r="K4" s="399"/>
      <c r="L4" s="399"/>
      <c r="M4" s="399"/>
      <c r="N4" s="399"/>
      <c r="O4" s="399"/>
      <c r="P4" s="399"/>
    </row>
    <row r="5" spans="1:18" s="384" customFormat="1" ht="16.5" customHeight="1" thickBot="1">
      <c r="A5" s="400"/>
      <c r="B5" s="382"/>
      <c r="C5" s="382"/>
      <c r="D5" s="382"/>
      <c r="E5" s="382"/>
      <c r="F5" s="382"/>
      <c r="G5" s="382"/>
      <c r="H5" s="382"/>
      <c r="I5" s="382"/>
      <c r="J5" s="382"/>
      <c r="K5" s="382"/>
      <c r="L5" s="382"/>
      <c r="M5" s="382"/>
      <c r="N5" s="383"/>
      <c r="O5" s="383"/>
      <c r="P5" s="383"/>
    </row>
    <row r="6" spans="1:18" s="13" customFormat="1" ht="24.75" customHeight="1">
      <c r="A6" s="177" t="s">
        <v>1</v>
      </c>
      <c r="B6" s="385" t="s">
        <v>139</v>
      </c>
      <c r="C6" s="385"/>
      <c r="D6" s="385"/>
      <c r="E6" s="385" t="s">
        <v>475</v>
      </c>
      <c r="F6" s="385"/>
      <c r="G6" s="385"/>
      <c r="H6" s="385" t="s">
        <v>143</v>
      </c>
      <c r="I6" s="385"/>
      <c r="J6" s="385"/>
      <c r="K6" s="385" t="s">
        <v>476</v>
      </c>
      <c r="L6" s="385"/>
      <c r="M6" s="385"/>
      <c r="N6" s="385" t="s">
        <v>152</v>
      </c>
      <c r="O6" s="385"/>
      <c r="P6" s="385"/>
    </row>
    <row r="7" spans="1:18" s="13" customFormat="1" ht="42" customHeight="1">
      <c r="A7" s="386"/>
      <c r="B7" s="387" t="s">
        <v>477</v>
      </c>
      <c r="C7" s="387" t="s">
        <v>478</v>
      </c>
      <c r="D7" s="387" t="s">
        <v>479</v>
      </c>
      <c r="E7" s="387" t="s">
        <v>477</v>
      </c>
      <c r="F7" s="387" t="s">
        <v>478</v>
      </c>
      <c r="G7" s="387" t="s">
        <v>479</v>
      </c>
      <c r="H7" s="387" t="s">
        <v>477</v>
      </c>
      <c r="I7" s="387" t="s">
        <v>478</v>
      </c>
      <c r="J7" s="387" t="s">
        <v>479</v>
      </c>
      <c r="K7" s="387" t="s">
        <v>477</v>
      </c>
      <c r="L7" s="387" t="s">
        <v>478</v>
      </c>
      <c r="M7" s="387" t="s">
        <v>479</v>
      </c>
      <c r="N7" s="387" t="s">
        <v>477</v>
      </c>
      <c r="O7" s="387" t="s">
        <v>478</v>
      </c>
      <c r="P7" s="387" t="s">
        <v>479</v>
      </c>
    </row>
    <row r="8" spans="1:18" s="36" customFormat="1" ht="7.5" customHeight="1">
      <c r="A8" s="401"/>
      <c r="B8" s="401"/>
      <c r="C8" s="401"/>
      <c r="D8" s="401"/>
      <c r="E8" s="401"/>
      <c r="F8" s="401"/>
      <c r="G8" s="401"/>
      <c r="H8" s="401"/>
      <c r="I8" s="401"/>
      <c r="J8" s="401"/>
      <c r="K8" s="401"/>
      <c r="L8" s="401"/>
      <c r="M8" s="401"/>
    </row>
    <row r="9" spans="1:18" s="24" customFormat="1" ht="20.100000000000001" customHeight="1">
      <c r="A9" s="290" t="s">
        <v>29</v>
      </c>
      <c r="B9" s="402">
        <v>140027</v>
      </c>
      <c r="C9" s="402">
        <v>6907</v>
      </c>
      <c r="D9" s="402">
        <v>196201</v>
      </c>
      <c r="E9" s="402">
        <v>6141242</v>
      </c>
      <c r="F9" s="402">
        <v>3918</v>
      </c>
      <c r="G9" s="402">
        <v>107109</v>
      </c>
      <c r="H9" s="402">
        <v>149823</v>
      </c>
      <c r="I9" s="402">
        <v>112</v>
      </c>
      <c r="J9" s="403">
        <v>20271</v>
      </c>
      <c r="K9" s="402">
        <v>1243871</v>
      </c>
      <c r="L9" s="402">
        <v>0</v>
      </c>
      <c r="M9" s="402">
        <v>0</v>
      </c>
      <c r="N9" s="391">
        <v>6621253</v>
      </c>
      <c r="O9" s="391">
        <v>10374</v>
      </c>
      <c r="P9" s="391">
        <v>306885</v>
      </c>
      <c r="Q9" s="397"/>
      <c r="R9" s="397"/>
    </row>
    <row r="10" spans="1:18" s="24" customFormat="1" ht="20.100000000000001" customHeight="1">
      <c r="A10" s="290" t="s">
        <v>30</v>
      </c>
      <c r="B10" s="402">
        <v>1700</v>
      </c>
      <c r="C10" s="402">
        <v>0</v>
      </c>
      <c r="D10" s="402">
        <v>1149</v>
      </c>
      <c r="E10" s="402">
        <v>108676</v>
      </c>
      <c r="F10" s="402">
        <v>0</v>
      </c>
      <c r="G10" s="402">
        <v>217</v>
      </c>
      <c r="H10" s="402">
        <v>14389</v>
      </c>
      <c r="I10" s="402">
        <v>0</v>
      </c>
      <c r="J10" s="403">
        <v>68</v>
      </c>
      <c r="K10" s="402">
        <v>14934</v>
      </c>
      <c r="L10" s="402">
        <v>0</v>
      </c>
      <c r="M10" s="402">
        <v>0</v>
      </c>
      <c r="N10" s="391">
        <v>139699</v>
      </c>
      <c r="O10" s="391">
        <v>0</v>
      </c>
      <c r="P10" s="391">
        <v>1434</v>
      </c>
      <c r="Q10" s="397"/>
    </row>
    <row r="11" spans="1:18" s="24" customFormat="1" ht="20.100000000000001" customHeight="1">
      <c r="A11" s="290" t="s">
        <v>31</v>
      </c>
      <c r="B11" s="402">
        <v>1657905</v>
      </c>
      <c r="C11" s="402">
        <v>14011</v>
      </c>
      <c r="D11" s="402">
        <v>216890</v>
      </c>
      <c r="E11" s="402">
        <v>15914678</v>
      </c>
      <c r="F11" s="402">
        <v>3980</v>
      </c>
      <c r="G11" s="402">
        <v>39965</v>
      </c>
      <c r="H11" s="402">
        <v>86402</v>
      </c>
      <c r="I11" s="402">
        <v>419</v>
      </c>
      <c r="J11" s="403">
        <v>6883</v>
      </c>
      <c r="K11" s="402">
        <v>2061848</v>
      </c>
      <c r="L11" s="402">
        <v>0</v>
      </c>
      <c r="M11" s="402">
        <v>0</v>
      </c>
      <c r="N11" s="391">
        <v>16332065</v>
      </c>
      <c r="O11" s="391">
        <v>17112</v>
      </c>
      <c r="P11" s="391">
        <v>248071</v>
      </c>
      <c r="Q11" s="397"/>
    </row>
    <row r="12" spans="1:18" s="24" customFormat="1" ht="20.100000000000001" customHeight="1">
      <c r="A12" s="290" t="s">
        <v>32</v>
      </c>
      <c r="B12" s="402">
        <v>79346</v>
      </c>
      <c r="C12" s="402">
        <v>1</v>
      </c>
      <c r="D12" s="402">
        <v>7062</v>
      </c>
      <c r="E12" s="402">
        <v>890913</v>
      </c>
      <c r="F12" s="402">
        <v>0</v>
      </c>
      <c r="G12" s="402">
        <v>459</v>
      </c>
      <c r="H12" s="402">
        <v>48167</v>
      </c>
      <c r="I12" s="402">
        <v>0</v>
      </c>
      <c r="J12" s="403">
        <v>3371</v>
      </c>
      <c r="K12" s="402">
        <v>18002</v>
      </c>
      <c r="L12" s="402">
        <v>0</v>
      </c>
      <c r="M12" s="402">
        <v>0</v>
      </c>
      <c r="N12" s="391">
        <v>1036428</v>
      </c>
      <c r="O12" s="391">
        <v>1</v>
      </c>
      <c r="P12" s="391">
        <v>10892</v>
      </c>
      <c r="Q12" s="397"/>
    </row>
    <row r="13" spans="1:18" s="24" customFormat="1" ht="20.100000000000001" customHeight="1">
      <c r="A13" s="290" t="s">
        <v>33</v>
      </c>
      <c r="B13" s="402">
        <v>11149</v>
      </c>
      <c r="C13" s="402">
        <v>204</v>
      </c>
      <c r="D13" s="402">
        <v>7231</v>
      </c>
      <c r="E13" s="402">
        <v>614378</v>
      </c>
      <c r="F13" s="402">
        <v>157</v>
      </c>
      <c r="G13" s="402">
        <v>2398</v>
      </c>
      <c r="H13" s="402">
        <v>27969</v>
      </c>
      <c r="I13" s="402">
        <v>93</v>
      </c>
      <c r="J13" s="403">
        <v>2138</v>
      </c>
      <c r="K13" s="402">
        <v>147127</v>
      </c>
      <c r="L13" s="402">
        <v>0</v>
      </c>
      <c r="M13" s="402">
        <v>0</v>
      </c>
      <c r="N13" s="391">
        <v>703680</v>
      </c>
      <c r="O13" s="391">
        <v>383</v>
      </c>
      <c r="P13" s="391">
        <v>10322</v>
      </c>
      <c r="Q13" s="397"/>
    </row>
    <row r="14" spans="1:18" s="24" customFormat="1" ht="20.100000000000001" customHeight="1">
      <c r="A14" s="290" t="s">
        <v>114</v>
      </c>
      <c r="B14" s="402">
        <v>150433</v>
      </c>
      <c r="C14" s="402">
        <v>2871</v>
      </c>
      <c r="D14" s="402">
        <v>67458</v>
      </c>
      <c r="E14" s="402">
        <v>2965571</v>
      </c>
      <c r="F14" s="402">
        <v>756</v>
      </c>
      <c r="G14" s="402">
        <v>17569</v>
      </c>
      <c r="H14" s="402">
        <v>71298</v>
      </c>
      <c r="I14" s="402">
        <v>2171</v>
      </c>
      <c r="J14" s="403">
        <v>4180</v>
      </c>
      <c r="K14" s="402">
        <v>546300</v>
      </c>
      <c r="L14" s="402">
        <v>0</v>
      </c>
      <c r="M14" s="402">
        <v>0</v>
      </c>
      <c r="N14" s="391">
        <v>3209960</v>
      </c>
      <c r="O14" s="391">
        <v>5191</v>
      </c>
      <c r="P14" s="391">
        <v>83334</v>
      </c>
      <c r="Q14" s="397"/>
    </row>
    <row r="15" spans="1:18" s="24" customFormat="1" ht="20.100000000000001" customHeight="1">
      <c r="A15" s="290" t="s">
        <v>35</v>
      </c>
      <c r="B15" s="402">
        <v>0</v>
      </c>
      <c r="C15" s="402">
        <v>0</v>
      </c>
      <c r="D15" s="402">
        <v>830</v>
      </c>
      <c r="E15" s="402">
        <v>0</v>
      </c>
      <c r="F15" s="402">
        <v>0</v>
      </c>
      <c r="G15" s="402">
        <v>17</v>
      </c>
      <c r="H15" s="402">
        <v>0</v>
      </c>
      <c r="I15" s="402">
        <v>0</v>
      </c>
      <c r="J15" s="403">
        <v>7</v>
      </c>
      <c r="K15" s="402">
        <v>0</v>
      </c>
      <c r="L15" s="402">
        <v>0</v>
      </c>
      <c r="M15" s="402">
        <v>0</v>
      </c>
      <c r="N15" s="391">
        <v>0</v>
      </c>
      <c r="O15" s="391">
        <v>0</v>
      </c>
      <c r="P15" s="391">
        <v>838</v>
      </c>
      <c r="Q15" s="397"/>
    </row>
    <row r="16" spans="1:18" s="24" customFormat="1" ht="20.100000000000001" customHeight="1">
      <c r="A16" s="290" t="s">
        <v>36</v>
      </c>
      <c r="B16" s="402">
        <v>37506</v>
      </c>
      <c r="C16" s="402">
        <v>2894</v>
      </c>
      <c r="D16" s="402">
        <v>134212</v>
      </c>
      <c r="E16" s="402">
        <v>7730319</v>
      </c>
      <c r="F16" s="402">
        <v>914</v>
      </c>
      <c r="G16" s="402">
        <v>5985</v>
      </c>
      <c r="H16" s="402">
        <v>125354</v>
      </c>
      <c r="I16" s="402">
        <v>744</v>
      </c>
      <c r="J16" s="403">
        <v>8602</v>
      </c>
      <c r="K16" s="402">
        <v>643931</v>
      </c>
      <c r="L16" s="402">
        <v>0</v>
      </c>
      <c r="M16" s="402">
        <v>0</v>
      </c>
      <c r="N16" s="391">
        <v>7865810</v>
      </c>
      <c r="O16" s="391">
        <v>4163</v>
      </c>
      <c r="P16" s="391">
        <v>143340</v>
      </c>
      <c r="Q16" s="397"/>
    </row>
    <row r="17" spans="1:24" s="24" customFormat="1" ht="20.100000000000001" customHeight="1">
      <c r="A17" s="290" t="s">
        <v>37</v>
      </c>
      <c r="B17" s="402">
        <v>245</v>
      </c>
      <c r="C17" s="402">
        <v>95</v>
      </c>
      <c r="D17" s="402">
        <v>1400</v>
      </c>
      <c r="E17" s="402">
        <v>2158923</v>
      </c>
      <c r="F17" s="402">
        <v>903</v>
      </c>
      <c r="G17" s="402">
        <v>31588</v>
      </c>
      <c r="H17" s="402">
        <v>73604</v>
      </c>
      <c r="I17" s="402">
        <v>58</v>
      </c>
      <c r="J17" s="403">
        <v>237</v>
      </c>
      <c r="K17" s="402">
        <v>26740</v>
      </c>
      <c r="L17" s="402">
        <v>0</v>
      </c>
      <c r="M17" s="402">
        <v>0</v>
      </c>
      <c r="N17" s="391">
        <v>2184667</v>
      </c>
      <c r="O17" s="391">
        <v>991</v>
      </c>
      <c r="P17" s="391">
        <v>32806</v>
      </c>
      <c r="Q17" s="397"/>
    </row>
    <row r="18" spans="1:24" s="24" customFormat="1" ht="20.100000000000001" customHeight="1">
      <c r="A18" s="290" t="s">
        <v>38</v>
      </c>
      <c r="B18" s="402">
        <v>31</v>
      </c>
      <c r="C18" s="402">
        <v>5</v>
      </c>
      <c r="D18" s="402">
        <v>1220</v>
      </c>
      <c r="E18" s="402">
        <v>151627</v>
      </c>
      <c r="F18" s="402">
        <v>1</v>
      </c>
      <c r="G18" s="402">
        <v>15</v>
      </c>
      <c r="H18" s="402">
        <v>6572</v>
      </c>
      <c r="I18" s="402">
        <v>16</v>
      </c>
      <c r="J18" s="403">
        <v>486</v>
      </c>
      <c r="K18" s="402">
        <v>2191</v>
      </c>
      <c r="L18" s="402">
        <v>0</v>
      </c>
      <c r="M18" s="402">
        <v>0</v>
      </c>
      <c r="N18" s="391">
        <v>153627</v>
      </c>
      <c r="O18" s="391">
        <v>22</v>
      </c>
      <c r="P18" s="391">
        <v>1585</v>
      </c>
      <c r="Q18" s="397"/>
    </row>
    <row r="19" spans="1:24" s="24" customFormat="1" ht="20.100000000000001" customHeight="1">
      <c r="A19" s="290" t="s">
        <v>39</v>
      </c>
      <c r="B19" s="402">
        <v>0</v>
      </c>
      <c r="C19" s="402">
        <v>0</v>
      </c>
      <c r="D19" s="402">
        <v>0</v>
      </c>
      <c r="E19" s="402">
        <v>1171314</v>
      </c>
      <c r="F19" s="402">
        <v>0</v>
      </c>
      <c r="G19" s="402">
        <v>4</v>
      </c>
      <c r="H19" s="402">
        <v>52623</v>
      </c>
      <c r="I19" s="402">
        <v>0</v>
      </c>
      <c r="J19" s="403">
        <v>27</v>
      </c>
      <c r="K19" s="402">
        <v>76043</v>
      </c>
      <c r="L19" s="402">
        <v>0</v>
      </c>
      <c r="M19" s="402">
        <v>0</v>
      </c>
      <c r="N19" s="391">
        <v>1299980</v>
      </c>
      <c r="O19" s="391">
        <v>0</v>
      </c>
      <c r="P19" s="391">
        <v>31</v>
      </c>
      <c r="Q19" s="397"/>
    </row>
    <row r="20" spans="1:24" s="24" customFormat="1" ht="20.100000000000001" customHeight="1">
      <c r="A20" s="290" t="s">
        <v>40</v>
      </c>
      <c r="B20" s="402">
        <v>0</v>
      </c>
      <c r="C20" s="402">
        <v>0</v>
      </c>
      <c r="D20" s="402">
        <v>2117</v>
      </c>
      <c r="E20" s="402">
        <v>0</v>
      </c>
      <c r="F20" s="402">
        <v>0</v>
      </c>
      <c r="G20" s="402">
        <v>25</v>
      </c>
      <c r="H20" s="402">
        <v>2</v>
      </c>
      <c r="I20" s="402">
        <v>0</v>
      </c>
      <c r="J20" s="403">
        <v>656</v>
      </c>
      <c r="K20" s="402">
        <v>0</v>
      </c>
      <c r="L20" s="402">
        <v>0</v>
      </c>
      <c r="M20" s="402">
        <v>0</v>
      </c>
      <c r="N20" s="391">
        <v>2</v>
      </c>
      <c r="O20" s="391">
        <v>0</v>
      </c>
      <c r="P20" s="391">
        <v>2798</v>
      </c>
      <c r="Q20" s="397"/>
    </row>
    <row r="21" spans="1:24" s="24" customFormat="1" ht="20.100000000000001" customHeight="1">
      <c r="A21" s="290" t="s">
        <v>41</v>
      </c>
      <c r="B21" s="402">
        <v>0</v>
      </c>
      <c r="C21" s="402">
        <v>0</v>
      </c>
      <c r="D21" s="402">
        <v>0</v>
      </c>
      <c r="E21" s="402">
        <v>184413</v>
      </c>
      <c r="F21" s="402">
        <v>0</v>
      </c>
      <c r="G21" s="402">
        <v>117</v>
      </c>
      <c r="H21" s="402">
        <v>12535</v>
      </c>
      <c r="I21" s="402">
        <v>1</v>
      </c>
      <c r="J21" s="403">
        <v>6</v>
      </c>
      <c r="K21" s="402">
        <v>26760</v>
      </c>
      <c r="L21" s="402">
        <v>0</v>
      </c>
      <c r="M21" s="402">
        <v>0</v>
      </c>
      <c r="N21" s="391">
        <v>208645</v>
      </c>
      <c r="O21" s="391">
        <v>1</v>
      </c>
      <c r="P21" s="391">
        <v>123</v>
      </c>
      <c r="Q21" s="397"/>
    </row>
    <row r="22" spans="1:24" s="24" customFormat="1" ht="20.100000000000001" customHeight="1">
      <c r="A22" s="27" t="s">
        <v>42</v>
      </c>
      <c r="B22" s="402">
        <v>7</v>
      </c>
      <c r="C22" s="402">
        <v>0</v>
      </c>
      <c r="D22" s="402">
        <v>308</v>
      </c>
      <c r="E22" s="402">
        <v>319413</v>
      </c>
      <c r="F22" s="402">
        <v>55</v>
      </c>
      <c r="G22" s="402">
        <v>98</v>
      </c>
      <c r="H22" s="402">
        <v>33284</v>
      </c>
      <c r="I22" s="402">
        <v>2</v>
      </c>
      <c r="J22" s="403">
        <v>5</v>
      </c>
      <c r="K22" s="402">
        <v>18941</v>
      </c>
      <c r="L22" s="402">
        <v>0</v>
      </c>
      <c r="M22" s="402">
        <v>0</v>
      </c>
      <c r="N22" s="391">
        <v>371645</v>
      </c>
      <c r="O22" s="391">
        <v>57</v>
      </c>
      <c r="P22" s="391">
        <v>411</v>
      </c>
      <c r="Q22" s="397"/>
    </row>
    <row r="23" spans="1:24" s="24" customFormat="1" ht="20.100000000000001" customHeight="1">
      <c r="A23" s="290" t="s">
        <v>43</v>
      </c>
      <c r="B23" s="402">
        <v>0</v>
      </c>
      <c r="C23" s="402">
        <v>0</v>
      </c>
      <c r="D23" s="402">
        <v>137</v>
      </c>
      <c r="E23" s="402">
        <v>0</v>
      </c>
      <c r="F23" s="402">
        <v>0</v>
      </c>
      <c r="G23" s="402">
        <v>0</v>
      </c>
      <c r="H23" s="402">
        <v>0</v>
      </c>
      <c r="I23" s="402">
        <v>1</v>
      </c>
      <c r="J23" s="403">
        <v>32</v>
      </c>
      <c r="K23" s="402">
        <v>0</v>
      </c>
      <c r="L23" s="402">
        <v>0</v>
      </c>
      <c r="M23" s="402">
        <v>0</v>
      </c>
      <c r="N23" s="391">
        <v>0</v>
      </c>
      <c r="O23" s="391">
        <v>1</v>
      </c>
      <c r="P23" s="391">
        <v>169</v>
      </c>
      <c r="Q23" s="397"/>
    </row>
    <row r="24" spans="1:24" s="24" customFormat="1" ht="20.100000000000001" customHeight="1">
      <c r="A24" s="290" t="s">
        <v>44</v>
      </c>
      <c r="B24" s="402">
        <v>0</v>
      </c>
      <c r="C24" s="402">
        <v>0</v>
      </c>
      <c r="D24" s="402">
        <v>52</v>
      </c>
      <c r="E24" s="402">
        <v>0</v>
      </c>
      <c r="F24" s="402">
        <v>0</v>
      </c>
      <c r="G24" s="402">
        <v>4</v>
      </c>
      <c r="H24" s="402">
        <v>0</v>
      </c>
      <c r="I24" s="402">
        <v>0</v>
      </c>
      <c r="J24" s="403">
        <v>4</v>
      </c>
      <c r="K24" s="402">
        <v>0</v>
      </c>
      <c r="L24" s="402">
        <v>0</v>
      </c>
      <c r="M24" s="402">
        <v>0</v>
      </c>
      <c r="N24" s="391">
        <v>0</v>
      </c>
      <c r="O24" s="391">
        <v>0</v>
      </c>
      <c r="P24" s="391">
        <v>60</v>
      </c>
      <c r="Q24" s="397"/>
    </row>
    <row r="25" spans="1:24" s="24" customFormat="1" ht="20.100000000000001" customHeight="1">
      <c r="A25" s="290" t="s">
        <v>45</v>
      </c>
      <c r="B25" s="402">
        <v>0</v>
      </c>
      <c r="C25" s="402">
        <v>0</v>
      </c>
      <c r="D25" s="402">
        <v>73</v>
      </c>
      <c r="E25" s="402">
        <v>0</v>
      </c>
      <c r="F25" s="402">
        <v>0</v>
      </c>
      <c r="G25" s="402">
        <v>0</v>
      </c>
      <c r="H25" s="402">
        <v>0</v>
      </c>
      <c r="I25" s="402">
        <v>0</v>
      </c>
      <c r="J25" s="403">
        <v>45</v>
      </c>
      <c r="K25" s="402">
        <v>0</v>
      </c>
      <c r="L25" s="402">
        <v>0</v>
      </c>
      <c r="M25" s="402">
        <v>0</v>
      </c>
      <c r="N25" s="391">
        <v>0</v>
      </c>
      <c r="O25" s="391">
        <v>0</v>
      </c>
      <c r="P25" s="391">
        <v>107</v>
      </c>
      <c r="Q25" s="397"/>
    </row>
    <row r="26" spans="1:24" s="24" customFormat="1" ht="21.95" customHeight="1" thickBot="1">
      <c r="A26" s="365" t="s">
        <v>46</v>
      </c>
      <c r="B26" s="404">
        <v>2078349</v>
      </c>
      <c r="C26" s="404">
        <v>26988</v>
      </c>
      <c r="D26" s="404">
        <v>636340</v>
      </c>
      <c r="E26" s="404">
        <v>38351467</v>
      </c>
      <c r="F26" s="404">
        <v>10684</v>
      </c>
      <c r="G26" s="404">
        <v>205570</v>
      </c>
      <c r="H26" s="404">
        <v>702022</v>
      </c>
      <c r="I26" s="404">
        <v>3617</v>
      </c>
      <c r="J26" s="404">
        <v>47018</v>
      </c>
      <c r="K26" s="404">
        <v>4826688</v>
      </c>
      <c r="L26" s="404">
        <v>0</v>
      </c>
      <c r="M26" s="404">
        <v>0</v>
      </c>
      <c r="N26" s="404">
        <v>40127461</v>
      </c>
      <c r="O26" s="404">
        <v>38296</v>
      </c>
      <c r="P26" s="404">
        <v>843206</v>
      </c>
      <c r="Q26" s="397"/>
    </row>
    <row r="27" spans="1:24" s="24" customFormat="1" ht="21" customHeight="1">
      <c r="A27" s="30" t="s">
        <v>480</v>
      </c>
      <c r="B27" s="405"/>
      <c r="C27" s="405"/>
      <c r="D27" s="405"/>
      <c r="E27" s="405"/>
      <c r="F27" s="405"/>
      <c r="G27" s="405"/>
      <c r="H27" s="405"/>
      <c r="I27" s="405"/>
      <c r="J27" s="406"/>
      <c r="K27" s="406"/>
      <c r="L27" s="406"/>
      <c r="M27" s="406"/>
      <c r="N27" s="407"/>
      <c r="P27" s="396"/>
    </row>
    <row r="28" spans="1:24" s="24" customFormat="1" ht="16.5" customHeight="1">
      <c r="A28" s="163"/>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1" customFormat="1" ht="30.75" customHeight="1">
      <c r="A30" s="7"/>
      <c r="B30" s="7"/>
      <c r="C30" s="7"/>
      <c r="D30" s="7"/>
      <c r="E30" s="7"/>
      <c r="F30" s="7"/>
      <c r="G30" s="7"/>
      <c r="H30" s="7"/>
      <c r="I30" s="7"/>
      <c r="J30" s="7"/>
      <c r="K30" s="7"/>
      <c r="L30" s="7"/>
      <c r="M30" s="7"/>
    </row>
    <row r="31" spans="1:24" s="8" customFormat="1" ht="7.5" customHeight="1">
      <c r="A31" s="7"/>
      <c r="B31" s="7"/>
      <c r="C31" s="7"/>
      <c r="D31" s="7"/>
      <c r="E31" s="7"/>
      <c r="F31" s="7"/>
      <c r="G31" s="7"/>
      <c r="H31" s="7"/>
      <c r="I31" s="7"/>
      <c r="J31" s="7"/>
      <c r="K31" s="7"/>
      <c r="L31" s="7"/>
      <c r="M31" s="7"/>
    </row>
    <row r="32" spans="1:24" s="74"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344EFCD0-F6E2-4394-AA5B-96145E9F92D0}"/>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1DD95-A296-4206-BF5C-D1DA31147346}">
  <dimension ref="A1:L30"/>
  <sheetViews>
    <sheetView showGridLines="0" workbookViewId="0"/>
  </sheetViews>
  <sheetFormatPr baseColWidth="10" defaultRowHeight="12.75"/>
  <cols>
    <col min="1" max="1" width="30.42578125" style="7" customWidth="1"/>
    <col min="2" max="2" width="27" style="7" customWidth="1"/>
    <col min="3" max="3" width="12.85546875" style="7" bestFit="1" customWidth="1"/>
    <col min="4" max="5" width="11.42578125" style="7"/>
    <col min="6" max="6" width="17.42578125" style="7" bestFit="1" customWidth="1"/>
    <col min="7" max="16384" width="11.42578125" style="7"/>
  </cols>
  <sheetData>
    <row r="1" spans="1:4">
      <c r="A1" s="1504" t="s">
        <v>1218</v>
      </c>
    </row>
    <row r="2" spans="1:4" ht="48" customHeight="1">
      <c r="A2" s="352" t="s">
        <v>482</v>
      </c>
      <c r="B2" s="352"/>
    </row>
    <row r="3" spans="1:4" ht="24.75" customHeight="1">
      <c r="A3" s="354">
        <v>45473</v>
      </c>
      <c r="B3" s="354"/>
    </row>
    <row r="4" spans="1:4" ht="13.5" thickBot="1">
      <c r="A4" s="408"/>
    </row>
    <row r="5" spans="1:4" ht="22.5" customHeight="1">
      <c r="A5" s="177" t="s">
        <v>1</v>
      </c>
      <c r="B5" s="47" t="s">
        <v>483</v>
      </c>
    </row>
    <row r="6" spans="1:4" ht="18.75" customHeight="1">
      <c r="A6" s="386"/>
      <c r="B6" s="409"/>
    </row>
    <row r="7" spans="1:4" ht="10.5" customHeight="1">
      <c r="A7" s="410"/>
      <c r="B7" s="411"/>
    </row>
    <row r="8" spans="1:4" ht="20.100000000000001" customHeight="1">
      <c r="A8" s="364" t="s">
        <v>29</v>
      </c>
      <c r="B8" s="412">
        <v>6441640</v>
      </c>
      <c r="C8" s="413"/>
      <c r="D8" s="414"/>
    </row>
    <row r="9" spans="1:4" ht="20.100000000000001" customHeight="1">
      <c r="A9" s="364" t="s">
        <v>30</v>
      </c>
      <c r="B9" s="412">
        <v>61043</v>
      </c>
      <c r="C9" s="413"/>
      <c r="D9" s="414"/>
    </row>
    <row r="10" spans="1:4" ht="20.100000000000001" customHeight="1">
      <c r="A10" s="415" t="s">
        <v>31</v>
      </c>
      <c r="B10" s="412">
        <v>15938627</v>
      </c>
      <c r="C10" s="413"/>
      <c r="D10" s="414"/>
    </row>
    <row r="11" spans="1:4" ht="20.100000000000001" customHeight="1">
      <c r="A11" s="364" t="s">
        <v>32</v>
      </c>
      <c r="B11" s="412">
        <v>289516</v>
      </c>
      <c r="C11" s="413"/>
      <c r="D11" s="414"/>
    </row>
    <row r="12" spans="1:4" ht="20.100000000000001" customHeight="1">
      <c r="A12" s="364" t="s">
        <v>33</v>
      </c>
      <c r="B12" s="412">
        <v>423531</v>
      </c>
      <c r="C12" s="413"/>
      <c r="D12" s="414"/>
    </row>
    <row r="13" spans="1:4" ht="20.100000000000001" customHeight="1">
      <c r="A13" s="364" t="s">
        <v>114</v>
      </c>
      <c r="B13" s="412">
        <v>2363127</v>
      </c>
      <c r="C13" s="413"/>
      <c r="D13" s="414"/>
    </row>
    <row r="14" spans="1:4" ht="20.100000000000001" customHeight="1">
      <c r="A14" s="364" t="s">
        <v>35</v>
      </c>
      <c r="B14" s="412">
        <v>0</v>
      </c>
      <c r="C14" s="413"/>
      <c r="D14" s="414"/>
    </row>
    <row r="15" spans="1:4" ht="20.100000000000001" customHeight="1">
      <c r="A15" s="364" t="s">
        <v>36</v>
      </c>
      <c r="B15" s="412">
        <v>7412282</v>
      </c>
      <c r="C15" s="413"/>
      <c r="D15" s="414"/>
    </row>
    <row r="16" spans="1:4" ht="20.100000000000001" customHeight="1">
      <c r="A16" s="364" t="s">
        <v>37</v>
      </c>
      <c r="B16" s="412">
        <v>1918964</v>
      </c>
      <c r="C16" s="413"/>
      <c r="D16" s="414"/>
    </row>
    <row r="17" spans="1:12" ht="20.100000000000001" customHeight="1">
      <c r="A17" s="364" t="s">
        <v>38</v>
      </c>
      <c r="B17" s="412">
        <v>62799</v>
      </c>
      <c r="C17" s="413"/>
      <c r="D17" s="414"/>
    </row>
    <row r="18" spans="1:12" ht="20.100000000000001" customHeight="1">
      <c r="A18" s="364" t="s">
        <v>96</v>
      </c>
      <c r="B18" s="412">
        <v>867461</v>
      </c>
      <c r="C18" s="413"/>
      <c r="D18" s="414"/>
      <c r="F18" s="416"/>
      <c r="G18" s="416"/>
      <c r="H18" s="416"/>
    </row>
    <row r="19" spans="1:12" ht="20.100000000000001" customHeight="1">
      <c r="A19" s="364" t="s">
        <v>116</v>
      </c>
      <c r="B19" s="412">
        <v>0</v>
      </c>
      <c r="C19" s="413"/>
      <c r="D19" s="414"/>
    </row>
    <row r="20" spans="1:12" ht="20.100000000000001" customHeight="1">
      <c r="A20" s="364" t="s">
        <v>41</v>
      </c>
      <c r="B20" s="412">
        <v>240927</v>
      </c>
      <c r="C20" s="413"/>
      <c r="D20" s="414"/>
    </row>
    <row r="21" spans="1:12" ht="20.100000000000001" customHeight="1">
      <c r="A21" s="27" t="s">
        <v>42</v>
      </c>
      <c r="B21" s="412">
        <v>116485</v>
      </c>
      <c r="C21" s="413"/>
      <c r="D21" s="414"/>
    </row>
    <row r="22" spans="1:12" ht="20.100000000000001" customHeight="1">
      <c r="A22" s="364" t="s">
        <v>43</v>
      </c>
      <c r="B22" s="412">
        <v>0</v>
      </c>
      <c r="C22" s="413"/>
      <c r="D22" s="414"/>
    </row>
    <row r="23" spans="1:12" ht="20.100000000000001" customHeight="1">
      <c r="A23" s="364" t="s">
        <v>44</v>
      </c>
      <c r="B23" s="412">
        <v>0</v>
      </c>
      <c r="C23" s="413"/>
      <c r="D23" s="414"/>
    </row>
    <row r="24" spans="1:12" ht="20.100000000000001" customHeight="1">
      <c r="A24" s="364" t="s">
        <v>45</v>
      </c>
      <c r="B24" s="412">
        <v>0</v>
      </c>
      <c r="C24" s="413"/>
      <c r="D24" s="414"/>
    </row>
    <row r="25" spans="1:12" ht="27.75" customHeight="1" thickBot="1">
      <c r="A25" s="417" t="s">
        <v>46</v>
      </c>
      <c r="B25" s="418">
        <v>36136402</v>
      </c>
      <c r="C25" s="413"/>
      <c r="D25" s="414"/>
    </row>
    <row r="26" spans="1:12" ht="13.5">
      <c r="A26" s="204" t="s">
        <v>484</v>
      </c>
      <c r="B26" s="419"/>
    </row>
    <row r="27" spans="1:12" ht="13.5">
      <c r="A27" s="163"/>
      <c r="B27" s="419"/>
      <c r="C27" s="420"/>
      <c r="D27" s="420"/>
      <c r="E27" s="420"/>
      <c r="F27" s="420"/>
    </row>
    <row r="28" spans="1:12">
      <c r="A28" s="421"/>
      <c r="B28" s="421"/>
      <c r="C28" s="421"/>
      <c r="D28" s="421"/>
      <c r="E28" s="421"/>
      <c r="F28" s="421"/>
      <c r="G28" s="421"/>
      <c r="H28" s="421"/>
      <c r="I28" s="421"/>
      <c r="J28" s="421"/>
      <c r="K28" s="421"/>
      <c r="L28" s="421"/>
    </row>
    <row r="29" spans="1:12">
      <c r="A29" s="13"/>
      <c r="B29" s="13"/>
    </row>
    <row r="30" spans="1:12">
      <c r="A30" s="13"/>
      <c r="B30" s="13"/>
    </row>
  </sheetData>
  <mergeCells count="5">
    <mergeCell ref="A2:B2"/>
    <mergeCell ref="A3:B3"/>
    <mergeCell ref="A5:A6"/>
    <mergeCell ref="B5:B6"/>
    <mergeCell ref="A28:L28"/>
  </mergeCells>
  <hyperlinks>
    <hyperlink ref="A1" location="Índice!A1" display="Volver al Índice" xr:uid="{9819748C-FD2D-457A-95E5-B65066F7382C}"/>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1E546-E75F-42B3-AA61-1E4E9C2F8084}">
  <dimension ref="A1:L47"/>
  <sheetViews>
    <sheetView showGridLines="0" workbookViewId="0"/>
  </sheetViews>
  <sheetFormatPr baseColWidth="10" defaultColWidth="11.5703125" defaultRowHeight="12.75"/>
  <cols>
    <col min="1" max="1" width="35.85546875" style="116" customWidth="1"/>
    <col min="2" max="8" width="13.7109375" style="116" customWidth="1"/>
    <col min="9" max="9" width="14" style="116" customWidth="1"/>
    <col min="10" max="10" width="11.7109375" style="116" customWidth="1"/>
    <col min="11" max="11" width="9.5703125" style="116" bestFit="1" customWidth="1"/>
    <col min="12" max="12" width="10.5703125" style="116" bestFit="1" customWidth="1"/>
    <col min="13" max="16" width="9.5703125" style="116" bestFit="1" customWidth="1"/>
    <col min="17" max="17" width="10.5703125" style="116" bestFit="1" customWidth="1"/>
    <col min="18" max="20" width="9.5703125" style="116" bestFit="1" customWidth="1"/>
    <col min="21" max="21" width="9.7109375" style="116" bestFit="1" customWidth="1"/>
    <col min="22" max="256" width="11.5703125" style="116"/>
    <col min="257" max="257" width="35.85546875" style="116" customWidth="1"/>
    <col min="258" max="264" width="13.7109375" style="116" customWidth="1"/>
    <col min="265" max="265" width="14" style="116" customWidth="1"/>
    <col min="266" max="266" width="11.7109375" style="116" customWidth="1"/>
    <col min="267" max="267" width="9.5703125" style="116" bestFit="1" customWidth="1"/>
    <col min="268" max="268" width="10.5703125" style="116" bestFit="1" customWidth="1"/>
    <col min="269" max="272" width="9.5703125" style="116" bestFit="1" customWidth="1"/>
    <col min="273" max="273" width="10.5703125" style="116" bestFit="1" customWidth="1"/>
    <col min="274" max="276" width="9.5703125" style="116" bestFit="1" customWidth="1"/>
    <col min="277" max="277" width="9.7109375" style="116" bestFit="1" customWidth="1"/>
    <col min="278" max="512" width="11.5703125" style="116"/>
    <col min="513" max="513" width="35.85546875" style="116" customWidth="1"/>
    <col min="514" max="520" width="13.7109375" style="116" customWidth="1"/>
    <col min="521" max="521" width="14" style="116" customWidth="1"/>
    <col min="522" max="522" width="11.7109375" style="116" customWidth="1"/>
    <col min="523" max="523" width="9.5703125" style="116" bestFit="1" customWidth="1"/>
    <col min="524" max="524" width="10.5703125" style="116" bestFit="1" customWidth="1"/>
    <col min="525" max="528" width="9.5703125" style="116" bestFit="1" customWidth="1"/>
    <col min="529" max="529" width="10.5703125" style="116" bestFit="1" customWidth="1"/>
    <col min="530" max="532" width="9.5703125" style="116" bestFit="1" customWidth="1"/>
    <col min="533" max="533" width="9.7109375" style="116" bestFit="1" customWidth="1"/>
    <col min="534" max="768" width="11.5703125" style="116"/>
    <col min="769" max="769" width="35.85546875" style="116" customWidth="1"/>
    <col min="770" max="776" width="13.7109375" style="116" customWidth="1"/>
    <col min="777" max="777" width="14" style="116" customWidth="1"/>
    <col min="778" max="778" width="11.7109375" style="116" customWidth="1"/>
    <col min="779" max="779" width="9.5703125" style="116" bestFit="1" customWidth="1"/>
    <col min="780" max="780" width="10.5703125" style="116" bestFit="1" customWidth="1"/>
    <col min="781" max="784" width="9.5703125" style="116" bestFit="1" customWidth="1"/>
    <col min="785" max="785" width="10.5703125" style="116" bestFit="1" customWidth="1"/>
    <col min="786" max="788" width="9.5703125" style="116" bestFit="1" customWidth="1"/>
    <col min="789" max="789" width="9.7109375" style="116" bestFit="1" customWidth="1"/>
    <col min="790" max="1024" width="11.5703125" style="116"/>
    <col min="1025" max="1025" width="35.85546875" style="116" customWidth="1"/>
    <col min="1026" max="1032" width="13.7109375" style="116" customWidth="1"/>
    <col min="1033" max="1033" width="14" style="116" customWidth="1"/>
    <col min="1034" max="1034" width="11.7109375" style="116" customWidth="1"/>
    <col min="1035" max="1035" width="9.5703125" style="116" bestFit="1" customWidth="1"/>
    <col min="1036" max="1036" width="10.5703125" style="116" bestFit="1" customWidth="1"/>
    <col min="1037" max="1040" width="9.5703125" style="116" bestFit="1" customWidth="1"/>
    <col min="1041" max="1041" width="10.5703125" style="116" bestFit="1" customWidth="1"/>
    <col min="1042" max="1044" width="9.5703125" style="116" bestFit="1" customWidth="1"/>
    <col min="1045" max="1045" width="9.7109375" style="116" bestFit="1" customWidth="1"/>
    <col min="1046" max="1280" width="11.5703125" style="116"/>
    <col min="1281" max="1281" width="35.85546875" style="116" customWidth="1"/>
    <col min="1282" max="1288" width="13.7109375" style="116" customWidth="1"/>
    <col min="1289" max="1289" width="14" style="116" customWidth="1"/>
    <col min="1290" max="1290" width="11.7109375" style="116" customWidth="1"/>
    <col min="1291" max="1291" width="9.5703125" style="116" bestFit="1" customWidth="1"/>
    <col min="1292" max="1292" width="10.5703125" style="116" bestFit="1" customWidth="1"/>
    <col min="1293" max="1296" width="9.5703125" style="116" bestFit="1" customWidth="1"/>
    <col min="1297" max="1297" width="10.5703125" style="116" bestFit="1" customWidth="1"/>
    <col min="1298" max="1300" width="9.5703125" style="116" bestFit="1" customWidth="1"/>
    <col min="1301" max="1301" width="9.7109375" style="116" bestFit="1" customWidth="1"/>
    <col min="1302" max="1536" width="11.5703125" style="116"/>
    <col min="1537" max="1537" width="35.85546875" style="116" customWidth="1"/>
    <col min="1538" max="1544" width="13.7109375" style="116" customWidth="1"/>
    <col min="1545" max="1545" width="14" style="116" customWidth="1"/>
    <col min="1546" max="1546" width="11.7109375" style="116" customWidth="1"/>
    <col min="1547" max="1547" width="9.5703125" style="116" bestFit="1" customWidth="1"/>
    <col min="1548" max="1548" width="10.5703125" style="116" bestFit="1" customWidth="1"/>
    <col min="1549" max="1552" width="9.5703125" style="116" bestFit="1" customWidth="1"/>
    <col min="1553" max="1553" width="10.5703125" style="116" bestFit="1" customWidth="1"/>
    <col min="1554" max="1556" width="9.5703125" style="116" bestFit="1" customWidth="1"/>
    <col min="1557" max="1557" width="9.7109375" style="116" bestFit="1" customWidth="1"/>
    <col min="1558" max="1792" width="11.5703125" style="116"/>
    <col min="1793" max="1793" width="35.85546875" style="116" customWidth="1"/>
    <col min="1794" max="1800" width="13.7109375" style="116" customWidth="1"/>
    <col min="1801" max="1801" width="14" style="116" customWidth="1"/>
    <col min="1802" max="1802" width="11.7109375" style="116" customWidth="1"/>
    <col min="1803" max="1803" width="9.5703125" style="116" bestFit="1" customWidth="1"/>
    <col min="1804" max="1804" width="10.5703125" style="116" bestFit="1" customWidth="1"/>
    <col min="1805" max="1808" width="9.5703125" style="116" bestFit="1" customWidth="1"/>
    <col min="1809" max="1809" width="10.5703125" style="116" bestFit="1" customWidth="1"/>
    <col min="1810" max="1812" width="9.5703125" style="116" bestFit="1" customWidth="1"/>
    <col min="1813" max="1813" width="9.7109375" style="116" bestFit="1" customWidth="1"/>
    <col min="1814" max="2048" width="11.5703125" style="116"/>
    <col min="2049" max="2049" width="35.85546875" style="116" customWidth="1"/>
    <col min="2050" max="2056" width="13.7109375" style="116" customWidth="1"/>
    <col min="2057" max="2057" width="14" style="116" customWidth="1"/>
    <col min="2058" max="2058" width="11.7109375" style="116" customWidth="1"/>
    <col min="2059" max="2059" width="9.5703125" style="116" bestFit="1" customWidth="1"/>
    <col min="2060" max="2060" width="10.5703125" style="116" bestFit="1" customWidth="1"/>
    <col min="2061" max="2064" width="9.5703125" style="116" bestFit="1" customWidth="1"/>
    <col min="2065" max="2065" width="10.5703125" style="116" bestFit="1" customWidth="1"/>
    <col min="2066" max="2068" width="9.5703125" style="116" bestFit="1" customWidth="1"/>
    <col min="2069" max="2069" width="9.7109375" style="116" bestFit="1" customWidth="1"/>
    <col min="2070" max="2304" width="11.5703125" style="116"/>
    <col min="2305" max="2305" width="35.85546875" style="116" customWidth="1"/>
    <col min="2306" max="2312" width="13.7109375" style="116" customWidth="1"/>
    <col min="2313" max="2313" width="14" style="116" customWidth="1"/>
    <col min="2314" max="2314" width="11.7109375" style="116" customWidth="1"/>
    <col min="2315" max="2315" width="9.5703125" style="116" bestFit="1" customWidth="1"/>
    <col min="2316" max="2316" width="10.5703125" style="116" bestFit="1" customWidth="1"/>
    <col min="2317" max="2320" width="9.5703125" style="116" bestFit="1" customWidth="1"/>
    <col min="2321" max="2321" width="10.5703125" style="116" bestFit="1" customWidth="1"/>
    <col min="2322" max="2324" width="9.5703125" style="116" bestFit="1" customWidth="1"/>
    <col min="2325" max="2325" width="9.7109375" style="116" bestFit="1" customWidth="1"/>
    <col min="2326" max="2560" width="11.5703125" style="116"/>
    <col min="2561" max="2561" width="35.85546875" style="116" customWidth="1"/>
    <col min="2562" max="2568" width="13.7109375" style="116" customWidth="1"/>
    <col min="2569" max="2569" width="14" style="116" customWidth="1"/>
    <col min="2570" max="2570" width="11.7109375" style="116" customWidth="1"/>
    <col min="2571" max="2571" width="9.5703125" style="116" bestFit="1" customWidth="1"/>
    <col min="2572" max="2572" width="10.5703125" style="116" bestFit="1" customWidth="1"/>
    <col min="2573" max="2576" width="9.5703125" style="116" bestFit="1" customWidth="1"/>
    <col min="2577" max="2577" width="10.5703125" style="116" bestFit="1" customWidth="1"/>
    <col min="2578" max="2580" width="9.5703125" style="116" bestFit="1" customWidth="1"/>
    <col min="2581" max="2581" width="9.7109375" style="116" bestFit="1" customWidth="1"/>
    <col min="2582" max="2816" width="11.5703125" style="116"/>
    <col min="2817" max="2817" width="35.85546875" style="116" customWidth="1"/>
    <col min="2818" max="2824" width="13.7109375" style="116" customWidth="1"/>
    <col min="2825" max="2825" width="14" style="116" customWidth="1"/>
    <col min="2826" max="2826" width="11.7109375" style="116" customWidth="1"/>
    <col min="2827" max="2827" width="9.5703125" style="116" bestFit="1" customWidth="1"/>
    <col min="2828" max="2828" width="10.5703125" style="116" bestFit="1" customWidth="1"/>
    <col min="2829" max="2832" width="9.5703125" style="116" bestFit="1" customWidth="1"/>
    <col min="2833" max="2833" width="10.5703125" style="116" bestFit="1" customWidth="1"/>
    <col min="2834" max="2836" width="9.5703125" style="116" bestFit="1" customWidth="1"/>
    <col min="2837" max="2837" width="9.7109375" style="116" bestFit="1" customWidth="1"/>
    <col min="2838" max="3072" width="11.5703125" style="116"/>
    <col min="3073" max="3073" width="35.85546875" style="116" customWidth="1"/>
    <col min="3074" max="3080" width="13.7109375" style="116" customWidth="1"/>
    <col min="3081" max="3081" width="14" style="116" customWidth="1"/>
    <col min="3082" max="3082" width="11.7109375" style="116" customWidth="1"/>
    <col min="3083" max="3083" width="9.5703125" style="116" bestFit="1" customWidth="1"/>
    <col min="3084" max="3084" width="10.5703125" style="116" bestFit="1" customWidth="1"/>
    <col min="3085" max="3088" width="9.5703125" style="116" bestFit="1" customWidth="1"/>
    <col min="3089" max="3089" width="10.5703125" style="116" bestFit="1" customWidth="1"/>
    <col min="3090" max="3092" width="9.5703125" style="116" bestFit="1" customWidth="1"/>
    <col min="3093" max="3093" width="9.7109375" style="116" bestFit="1" customWidth="1"/>
    <col min="3094" max="3328" width="11.5703125" style="116"/>
    <col min="3329" max="3329" width="35.85546875" style="116" customWidth="1"/>
    <col min="3330" max="3336" width="13.7109375" style="116" customWidth="1"/>
    <col min="3337" max="3337" width="14" style="116" customWidth="1"/>
    <col min="3338" max="3338" width="11.7109375" style="116" customWidth="1"/>
    <col min="3339" max="3339" width="9.5703125" style="116" bestFit="1" customWidth="1"/>
    <col min="3340" max="3340" width="10.5703125" style="116" bestFit="1" customWidth="1"/>
    <col min="3341" max="3344" width="9.5703125" style="116" bestFit="1" customWidth="1"/>
    <col min="3345" max="3345" width="10.5703125" style="116" bestFit="1" customWidth="1"/>
    <col min="3346" max="3348" width="9.5703125" style="116" bestFit="1" customWidth="1"/>
    <col min="3349" max="3349" width="9.7109375" style="116" bestFit="1" customWidth="1"/>
    <col min="3350" max="3584" width="11.5703125" style="116"/>
    <col min="3585" max="3585" width="35.85546875" style="116" customWidth="1"/>
    <col min="3586" max="3592" width="13.7109375" style="116" customWidth="1"/>
    <col min="3593" max="3593" width="14" style="116" customWidth="1"/>
    <col min="3594" max="3594" width="11.7109375" style="116" customWidth="1"/>
    <col min="3595" max="3595" width="9.5703125" style="116" bestFit="1" customWidth="1"/>
    <col min="3596" max="3596" width="10.5703125" style="116" bestFit="1" customWidth="1"/>
    <col min="3597" max="3600" width="9.5703125" style="116" bestFit="1" customWidth="1"/>
    <col min="3601" max="3601" width="10.5703125" style="116" bestFit="1" customWidth="1"/>
    <col min="3602" max="3604" width="9.5703125" style="116" bestFit="1" customWidth="1"/>
    <col min="3605" max="3605" width="9.7109375" style="116" bestFit="1" customWidth="1"/>
    <col min="3606" max="3840" width="11.5703125" style="116"/>
    <col min="3841" max="3841" width="35.85546875" style="116" customWidth="1"/>
    <col min="3842" max="3848" width="13.7109375" style="116" customWidth="1"/>
    <col min="3849" max="3849" width="14" style="116" customWidth="1"/>
    <col min="3850" max="3850" width="11.7109375" style="116" customWidth="1"/>
    <col min="3851" max="3851" width="9.5703125" style="116" bestFit="1" customWidth="1"/>
    <col min="3852" max="3852" width="10.5703125" style="116" bestFit="1" customWidth="1"/>
    <col min="3853" max="3856" width="9.5703125" style="116" bestFit="1" customWidth="1"/>
    <col min="3857" max="3857" width="10.5703125" style="116" bestFit="1" customWidth="1"/>
    <col min="3858" max="3860" width="9.5703125" style="116" bestFit="1" customWidth="1"/>
    <col min="3861" max="3861" width="9.7109375" style="116" bestFit="1" customWidth="1"/>
    <col min="3862" max="4096" width="11.5703125" style="116"/>
    <col min="4097" max="4097" width="35.85546875" style="116" customWidth="1"/>
    <col min="4098" max="4104" width="13.7109375" style="116" customWidth="1"/>
    <col min="4105" max="4105" width="14" style="116" customWidth="1"/>
    <col min="4106" max="4106" width="11.7109375" style="116" customWidth="1"/>
    <col min="4107" max="4107" width="9.5703125" style="116" bestFit="1" customWidth="1"/>
    <col min="4108" max="4108" width="10.5703125" style="116" bestFit="1" customWidth="1"/>
    <col min="4109" max="4112" width="9.5703125" style="116" bestFit="1" customWidth="1"/>
    <col min="4113" max="4113" width="10.5703125" style="116" bestFit="1" customWidth="1"/>
    <col min="4114" max="4116" width="9.5703125" style="116" bestFit="1" customWidth="1"/>
    <col min="4117" max="4117" width="9.7109375" style="116" bestFit="1" customWidth="1"/>
    <col min="4118" max="4352" width="11.5703125" style="116"/>
    <col min="4353" max="4353" width="35.85546875" style="116" customWidth="1"/>
    <col min="4354" max="4360" width="13.7109375" style="116" customWidth="1"/>
    <col min="4361" max="4361" width="14" style="116" customWidth="1"/>
    <col min="4362" max="4362" width="11.7109375" style="116" customWidth="1"/>
    <col min="4363" max="4363" width="9.5703125" style="116" bestFit="1" customWidth="1"/>
    <col min="4364" max="4364" width="10.5703125" style="116" bestFit="1" customWidth="1"/>
    <col min="4365" max="4368" width="9.5703125" style="116" bestFit="1" customWidth="1"/>
    <col min="4369" max="4369" width="10.5703125" style="116" bestFit="1" customWidth="1"/>
    <col min="4370" max="4372" width="9.5703125" style="116" bestFit="1" customWidth="1"/>
    <col min="4373" max="4373" width="9.7109375" style="116" bestFit="1" customWidth="1"/>
    <col min="4374" max="4608" width="11.5703125" style="116"/>
    <col min="4609" max="4609" width="35.85546875" style="116" customWidth="1"/>
    <col min="4610" max="4616" width="13.7109375" style="116" customWidth="1"/>
    <col min="4617" max="4617" width="14" style="116" customWidth="1"/>
    <col min="4618" max="4618" width="11.7109375" style="116" customWidth="1"/>
    <col min="4619" max="4619" width="9.5703125" style="116" bestFit="1" customWidth="1"/>
    <col min="4620" max="4620" width="10.5703125" style="116" bestFit="1" customWidth="1"/>
    <col min="4621" max="4624" width="9.5703125" style="116" bestFit="1" customWidth="1"/>
    <col min="4625" max="4625" width="10.5703125" style="116" bestFit="1" customWidth="1"/>
    <col min="4626" max="4628" width="9.5703125" style="116" bestFit="1" customWidth="1"/>
    <col min="4629" max="4629" width="9.7109375" style="116" bestFit="1" customWidth="1"/>
    <col min="4630" max="4864" width="11.5703125" style="116"/>
    <col min="4865" max="4865" width="35.85546875" style="116" customWidth="1"/>
    <col min="4866" max="4872" width="13.7109375" style="116" customWidth="1"/>
    <col min="4873" max="4873" width="14" style="116" customWidth="1"/>
    <col min="4874" max="4874" width="11.7109375" style="116" customWidth="1"/>
    <col min="4875" max="4875" width="9.5703125" style="116" bestFit="1" customWidth="1"/>
    <col min="4876" max="4876" width="10.5703125" style="116" bestFit="1" customWidth="1"/>
    <col min="4877" max="4880" width="9.5703125" style="116" bestFit="1" customWidth="1"/>
    <col min="4881" max="4881" width="10.5703125" style="116" bestFit="1" customWidth="1"/>
    <col min="4882" max="4884" width="9.5703125" style="116" bestFit="1" customWidth="1"/>
    <col min="4885" max="4885" width="9.7109375" style="116" bestFit="1" customWidth="1"/>
    <col min="4886" max="5120" width="11.5703125" style="116"/>
    <col min="5121" max="5121" width="35.85546875" style="116" customWidth="1"/>
    <col min="5122" max="5128" width="13.7109375" style="116" customWidth="1"/>
    <col min="5129" max="5129" width="14" style="116" customWidth="1"/>
    <col min="5130" max="5130" width="11.7109375" style="116" customWidth="1"/>
    <col min="5131" max="5131" width="9.5703125" style="116" bestFit="1" customWidth="1"/>
    <col min="5132" max="5132" width="10.5703125" style="116" bestFit="1" customWidth="1"/>
    <col min="5133" max="5136" width="9.5703125" style="116" bestFit="1" customWidth="1"/>
    <col min="5137" max="5137" width="10.5703125" style="116" bestFit="1" customWidth="1"/>
    <col min="5138" max="5140" width="9.5703125" style="116" bestFit="1" customWidth="1"/>
    <col min="5141" max="5141" width="9.7109375" style="116" bestFit="1" customWidth="1"/>
    <col min="5142" max="5376" width="11.5703125" style="116"/>
    <col min="5377" max="5377" width="35.85546875" style="116" customWidth="1"/>
    <col min="5378" max="5384" width="13.7109375" style="116" customWidth="1"/>
    <col min="5385" max="5385" width="14" style="116" customWidth="1"/>
    <col min="5386" max="5386" width="11.7109375" style="116" customWidth="1"/>
    <col min="5387" max="5387" width="9.5703125" style="116" bestFit="1" customWidth="1"/>
    <col min="5388" max="5388" width="10.5703125" style="116" bestFit="1" customWidth="1"/>
    <col min="5389" max="5392" width="9.5703125" style="116" bestFit="1" customWidth="1"/>
    <col min="5393" max="5393" width="10.5703125" style="116" bestFit="1" customWidth="1"/>
    <col min="5394" max="5396" width="9.5703125" style="116" bestFit="1" customWidth="1"/>
    <col min="5397" max="5397" width="9.7109375" style="116" bestFit="1" customWidth="1"/>
    <col min="5398" max="5632" width="11.5703125" style="116"/>
    <col min="5633" max="5633" width="35.85546875" style="116" customWidth="1"/>
    <col min="5634" max="5640" width="13.7109375" style="116" customWidth="1"/>
    <col min="5641" max="5641" width="14" style="116" customWidth="1"/>
    <col min="5642" max="5642" width="11.7109375" style="116" customWidth="1"/>
    <col min="5643" max="5643" width="9.5703125" style="116" bestFit="1" customWidth="1"/>
    <col min="5644" max="5644" width="10.5703125" style="116" bestFit="1" customWidth="1"/>
    <col min="5645" max="5648" width="9.5703125" style="116" bestFit="1" customWidth="1"/>
    <col min="5649" max="5649" width="10.5703125" style="116" bestFit="1" customWidth="1"/>
    <col min="5650" max="5652" width="9.5703125" style="116" bestFit="1" customWidth="1"/>
    <col min="5653" max="5653" width="9.7109375" style="116" bestFit="1" customWidth="1"/>
    <col min="5654" max="5888" width="11.5703125" style="116"/>
    <col min="5889" max="5889" width="35.85546875" style="116" customWidth="1"/>
    <col min="5890" max="5896" width="13.7109375" style="116" customWidth="1"/>
    <col min="5897" max="5897" width="14" style="116" customWidth="1"/>
    <col min="5898" max="5898" width="11.7109375" style="116" customWidth="1"/>
    <col min="5899" max="5899" width="9.5703125" style="116" bestFit="1" customWidth="1"/>
    <col min="5900" max="5900" width="10.5703125" style="116" bestFit="1" customWidth="1"/>
    <col min="5901" max="5904" width="9.5703125" style="116" bestFit="1" customWidth="1"/>
    <col min="5905" max="5905" width="10.5703125" style="116" bestFit="1" customWidth="1"/>
    <col min="5906" max="5908" width="9.5703125" style="116" bestFit="1" customWidth="1"/>
    <col min="5909" max="5909" width="9.7109375" style="116" bestFit="1" customWidth="1"/>
    <col min="5910" max="6144" width="11.5703125" style="116"/>
    <col min="6145" max="6145" width="35.85546875" style="116" customWidth="1"/>
    <col min="6146" max="6152" width="13.7109375" style="116" customWidth="1"/>
    <col min="6153" max="6153" width="14" style="116" customWidth="1"/>
    <col min="6154" max="6154" width="11.7109375" style="116" customWidth="1"/>
    <col min="6155" max="6155" width="9.5703125" style="116" bestFit="1" customWidth="1"/>
    <col min="6156" max="6156" width="10.5703125" style="116" bestFit="1" customWidth="1"/>
    <col min="6157" max="6160" width="9.5703125" style="116" bestFit="1" customWidth="1"/>
    <col min="6161" max="6161" width="10.5703125" style="116" bestFit="1" customWidth="1"/>
    <col min="6162" max="6164" width="9.5703125" style="116" bestFit="1" customWidth="1"/>
    <col min="6165" max="6165" width="9.7109375" style="116" bestFit="1" customWidth="1"/>
    <col min="6166" max="6400" width="11.5703125" style="116"/>
    <col min="6401" max="6401" width="35.85546875" style="116" customWidth="1"/>
    <col min="6402" max="6408" width="13.7109375" style="116" customWidth="1"/>
    <col min="6409" max="6409" width="14" style="116" customWidth="1"/>
    <col min="6410" max="6410" width="11.7109375" style="116" customWidth="1"/>
    <col min="6411" max="6411" width="9.5703125" style="116" bestFit="1" customWidth="1"/>
    <col min="6412" max="6412" width="10.5703125" style="116" bestFit="1" customWidth="1"/>
    <col min="6413" max="6416" width="9.5703125" style="116" bestFit="1" customWidth="1"/>
    <col min="6417" max="6417" width="10.5703125" style="116" bestFit="1" customWidth="1"/>
    <col min="6418" max="6420" width="9.5703125" style="116" bestFit="1" customWidth="1"/>
    <col min="6421" max="6421" width="9.7109375" style="116" bestFit="1" customWidth="1"/>
    <col min="6422" max="6656" width="11.5703125" style="116"/>
    <col min="6657" max="6657" width="35.85546875" style="116" customWidth="1"/>
    <col min="6658" max="6664" width="13.7109375" style="116" customWidth="1"/>
    <col min="6665" max="6665" width="14" style="116" customWidth="1"/>
    <col min="6666" max="6666" width="11.7109375" style="116" customWidth="1"/>
    <col min="6667" max="6667" width="9.5703125" style="116" bestFit="1" customWidth="1"/>
    <col min="6668" max="6668" width="10.5703125" style="116" bestFit="1" customWidth="1"/>
    <col min="6669" max="6672" width="9.5703125" style="116" bestFit="1" customWidth="1"/>
    <col min="6673" max="6673" width="10.5703125" style="116" bestFit="1" customWidth="1"/>
    <col min="6674" max="6676" width="9.5703125" style="116" bestFit="1" customWidth="1"/>
    <col min="6677" max="6677" width="9.7109375" style="116" bestFit="1" customWidth="1"/>
    <col min="6678" max="6912" width="11.5703125" style="116"/>
    <col min="6913" max="6913" width="35.85546875" style="116" customWidth="1"/>
    <col min="6914" max="6920" width="13.7109375" style="116" customWidth="1"/>
    <col min="6921" max="6921" width="14" style="116" customWidth="1"/>
    <col min="6922" max="6922" width="11.7109375" style="116" customWidth="1"/>
    <col min="6923" max="6923" width="9.5703125" style="116" bestFit="1" customWidth="1"/>
    <col min="6924" max="6924" width="10.5703125" style="116" bestFit="1" customWidth="1"/>
    <col min="6925" max="6928" width="9.5703125" style="116" bestFit="1" customWidth="1"/>
    <col min="6929" max="6929" width="10.5703125" style="116" bestFit="1" customWidth="1"/>
    <col min="6930" max="6932" width="9.5703125" style="116" bestFit="1" customWidth="1"/>
    <col min="6933" max="6933" width="9.7109375" style="116" bestFit="1" customWidth="1"/>
    <col min="6934" max="7168" width="11.5703125" style="116"/>
    <col min="7169" max="7169" width="35.85546875" style="116" customWidth="1"/>
    <col min="7170" max="7176" width="13.7109375" style="116" customWidth="1"/>
    <col min="7177" max="7177" width="14" style="116" customWidth="1"/>
    <col min="7178" max="7178" width="11.7109375" style="116" customWidth="1"/>
    <col min="7179" max="7179" width="9.5703125" style="116" bestFit="1" customWidth="1"/>
    <col min="7180" max="7180" width="10.5703125" style="116" bestFit="1" customWidth="1"/>
    <col min="7181" max="7184" width="9.5703125" style="116" bestFit="1" customWidth="1"/>
    <col min="7185" max="7185" width="10.5703125" style="116" bestFit="1" customWidth="1"/>
    <col min="7186" max="7188" width="9.5703125" style="116" bestFit="1" customWidth="1"/>
    <col min="7189" max="7189" width="9.7109375" style="116" bestFit="1" customWidth="1"/>
    <col min="7190" max="7424" width="11.5703125" style="116"/>
    <col min="7425" max="7425" width="35.85546875" style="116" customWidth="1"/>
    <col min="7426" max="7432" width="13.7109375" style="116" customWidth="1"/>
    <col min="7433" max="7433" width="14" style="116" customWidth="1"/>
    <col min="7434" max="7434" width="11.7109375" style="116" customWidth="1"/>
    <col min="7435" max="7435" width="9.5703125" style="116" bestFit="1" customWidth="1"/>
    <col min="7436" max="7436" width="10.5703125" style="116" bestFit="1" customWidth="1"/>
    <col min="7437" max="7440" width="9.5703125" style="116" bestFit="1" customWidth="1"/>
    <col min="7441" max="7441" width="10.5703125" style="116" bestFit="1" customWidth="1"/>
    <col min="7442" max="7444" width="9.5703125" style="116" bestFit="1" customWidth="1"/>
    <col min="7445" max="7445" width="9.7109375" style="116" bestFit="1" customWidth="1"/>
    <col min="7446" max="7680" width="11.5703125" style="116"/>
    <col min="7681" max="7681" width="35.85546875" style="116" customWidth="1"/>
    <col min="7682" max="7688" width="13.7109375" style="116" customWidth="1"/>
    <col min="7689" max="7689" width="14" style="116" customWidth="1"/>
    <col min="7690" max="7690" width="11.7109375" style="116" customWidth="1"/>
    <col min="7691" max="7691" width="9.5703125" style="116" bestFit="1" customWidth="1"/>
    <col min="7692" max="7692" width="10.5703125" style="116" bestFit="1" customWidth="1"/>
    <col min="7693" max="7696" width="9.5703125" style="116" bestFit="1" customWidth="1"/>
    <col min="7697" max="7697" width="10.5703125" style="116" bestFit="1" customWidth="1"/>
    <col min="7698" max="7700" width="9.5703125" style="116" bestFit="1" customWidth="1"/>
    <col min="7701" max="7701" width="9.7109375" style="116" bestFit="1" customWidth="1"/>
    <col min="7702" max="7936" width="11.5703125" style="116"/>
    <col min="7937" max="7937" width="35.85546875" style="116" customWidth="1"/>
    <col min="7938" max="7944" width="13.7109375" style="116" customWidth="1"/>
    <col min="7945" max="7945" width="14" style="116" customWidth="1"/>
    <col min="7946" max="7946" width="11.7109375" style="116" customWidth="1"/>
    <col min="7947" max="7947" width="9.5703125" style="116" bestFit="1" customWidth="1"/>
    <col min="7948" max="7948" width="10.5703125" style="116" bestFit="1" customWidth="1"/>
    <col min="7949" max="7952" width="9.5703125" style="116" bestFit="1" customWidth="1"/>
    <col min="7953" max="7953" width="10.5703125" style="116" bestFit="1" customWidth="1"/>
    <col min="7954" max="7956" width="9.5703125" style="116" bestFit="1" customWidth="1"/>
    <col min="7957" max="7957" width="9.7109375" style="116" bestFit="1" customWidth="1"/>
    <col min="7958" max="8192" width="11.5703125" style="116"/>
    <col min="8193" max="8193" width="35.85546875" style="116" customWidth="1"/>
    <col min="8194" max="8200" width="13.7109375" style="116" customWidth="1"/>
    <col min="8201" max="8201" width="14" style="116" customWidth="1"/>
    <col min="8202" max="8202" width="11.7109375" style="116" customWidth="1"/>
    <col min="8203" max="8203" width="9.5703125" style="116" bestFit="1" customWidth="1"/>
    <col min="8204" max="8204" width="10.5703125" style="116" bestFit="1" customWidth="1"/>
    <col min="8205" max="8208" width="9.5703125" style="116" bestFit="1" customWidth="1"/>
    <col min="8209" max="8209" width="10.5703125" style="116" bestFit="1" customWidth="1"/>
    <col min="8210" max="8212" width="9.5703125" style="116" bestFit="1" customWidth="1"/>
    <col min="8213" max="8213" width="9.7109375" style="116" bestFit="1" customWidth="1"/>
    <col min="8214" max="8448" width="11.5703125" style="116"/>
    <col min="8449" max="8449" width="35.85546875" style="116" customWidth="1"/>
    <col min="8450" max="8456" width="13.7109375" style="116" customWidth="1"/>
    <col min="8457" max="8457" width="14" style="116" customWidth="1"/>
    <col min="8458" max="8458" width="11.7109375" style="116" customWidth="1"/>
    <col min="8459" max="8459" width="9.5703125" style="116" bestFit="1" customWidth="1"/>
    <col min="8460" max="8460" width="10.5703125" style="116" bestFit="1" customWidth="1"/>
    <col min="8461" max="8464" width="9.5703125" style="116" bestFit="1" customWidth="1"/>
    <col min="8465" max="8465" width="10.5703125" style="116" bestFit="1" customWidth="1"/>
    <col min="8466" max="8468" width="9.5703125" style="116" bestFit="1" customWidth="1"/>
    <col min="8469" max="8469" width="9.7109375" style="116" bestFit="1" customWidth="1"/>
    <col min="8470" max="8704" width="11.5703125" style="116"/>
    <col min="8705" max="8705" width="35.85546875" style="116" customWidth="1"/>
    <col min="8706" max="8712" width="13.7109375" style="116" customWidth="1"/>
    <col min="8713" max="8713" width="14" style="116" customWidth="1"/>
    <col min="8714" max="8714" width="11.7109375" style="116" customWidth="1"/>
    <col min="8715" max="8715" width="9.5703125" style="116" bestFit="1" customWidth="1"/>
    <col min="8716" max="8716" width="10.5703125" style="116" bestFit="1" customWidth="1"/>
    <col min="8717" max="8720" width="9.5703125" style="116" bestFit="1" customWidth="1"/>
    <col min="8721" max="8721" width="10.5703125" style="116" bestFit="1" customWidth="1"/>
    <col min="8722" max="8724" width="9.5703125" style="116" bestFit="1" customWidth="1"/>
    <col min="8725" max="8725" width="9.7109375" style="116" bestFit="1" customWidth="1"/>
    <col min="8726" max="8960" width="11.5703125" style="116"/>
    <col min="8961" max="8961" width="35.85546875" style="116" customWidth="1"/>
    <col min="8962" max="8968" width="13.7109375" style="116" customWidth="1"/>
    <col min="8969" max="8969" width="14" style="116" customWidth="1"/>
    <col min="8970" max="8970" width="11.7109375" style="116" customWidth="1"/>
    <col min="8971" max="8971" width="9.5703125" style="116" bestFit="1" customWidth="1"/>
    <col min="8972" max="8972" width="10.5703125" style="116" bestFit="1" customWidth="1"/>
    <col min="8973" max="8976" width="9.5703125" style="116" bestFit="1" customWidth="1"/>
    <col min="8977" max="8977" width="10.5703125" style="116" bestFit="1" customWidth="1"/>
    <col min="8978" max="8980" width="9.5703125" style="116" bestFit="1" customWidth="1"/>
    <col min="8981" max="8981" width="9.7109375" style="116" bestFit="1" customWidth="1"/>
    <col min="8982" max="9216" width="11.5703125" style="116"/>
    <col min="9217" max="9217" width="35.85546875" style="116" customWidth="1"/>
    <col min="9218" max="9224" width="13.7109375" style="116" customWidth="1"/>
    <col min="9225" max="9225" width="14" style="116" customWidth="1"/>
    <col min="9226" max="9226" width="11.7109375" style="116" customWidth="1"/>
    <col min="9227" max="9227" width="9.5703125" style="116" bestFit="1" customWidth="1"/>
    <col min="9228" max="9228" width="10.5703125" style="116" bestFit="1" customWidth="1"/>
    <col min="9229" max="9232" width="9.5703125" style="116" bestFit="1" customWidth="1"/>
    <col min="9233" max="9233" width="10.5703125" style="116" bestFit="1" customWidth="1"/>
    <col min="9234" max="9236" width="9.5703125" style="116" bestFit="1" customWidth="1"/>
    <col min="9237" max="9237" width="9.7109375" style="116" bestFit="1" customWidth="1"/>
    <col min="9238" max="9472" width="11.5703125" style="116"/>
    <col min="9473" max="9473" width="35.85546875" style="116" customWidth="1"/>
    <col min="9474" max="9480" width="13.7109375" style="116" customWidth="1"/>
    <col min="9481" max="9481" width="14" style="116" customWidth="1"/>
    <col min="9482" max="9482" width="11.7109375" style="116" customWidth="1"/>
    <col min="9483" max="9483" width="9.5703125" style="116" bestFit="1" customWidth="1"/>
    <col min="9484" max="9484" width="10.5703125" style="116" bestFit="1" customWidth="1"/>
    <col min="9485" max="9488" width="9.5703125" style="116" bestFit="1" customWidth="1"/>
    <col min="9489" max="9489" width="10.5703125" style="116" bestFit="1" customWidth="1"/>
    <col min="9490" max="9492" width="9.5703125" style="116" bestFit="1" customWidth="1"/>
    <col min="9493" max="9493" width="9.7109375" style="116" bestFit="1" customWidth="1"/>
    <col min="9494" max="9728" width="11.5703125" style="116"/>
    <col min="9729" max="9729" width="35.85546875" style="116" customWidth="1"/>
    <col min="9730" max="9736" width="13.7109375" style="116" customWidth="1"/>
    <col min="9737" max="9737" width="14" style="116" customWidth="1"/>
    <col min="9738" max="9738" width="11.7109375" style="116" customWidth="1"/>
    <col min="9739" max="9739" width="9.5703125" style="116" bestFit="1" customWidth="1"/>
    <col min="9740" max="9740" width="10.5703125" style="116" bestFit="1" customWidth="1"/>
    <col min="9741" max="9744" width="9.5703125" style="116" bestFit="1" customWidth="1"/>
    <col min="9745" max="9745" width="10.5703125" style="116" bestFit="1" customWidth="1"/>
    <col min="9746" max="9748" width="9.5703125" style="116" bestFit="1" customWidth="1"/>
    <col min="9749" max="9749" width="9.7109375" style="116" bestFit="1" customWidth="1"/>
    <col min="9750" max="9984" width="11.5703125" style="116"/>
    <col min="9985" max="9985" width="35.85546875" style="116" customWidth="1"/>
    <col min="9986" max="9992" width="13.7109375" style="116" customWidth="1"/>
    <col min="9993" max="9993" width="14" style="116" customWidth="1"/>
    <col min="9994" max="9994" width="11.7109375" style="116" customWidth="1"/>
    <col min="9995" max="9995" width="9.5703125" style="116" bestFit="1" customWidth="1"/>
    <col min="9996" max="9996" width="10.5703125" style="116" bestFit="1" customWidth="1"/>
    <col min="9997" max="10000" width="9.5703125" style="116" bestFit="1" customWidth="1"/>
    <col min="10001" max="10001" width="10.5703125" style="116" bestFit="1" customWidth="1"/>
    <col min="10002" max="10004" width="9.5703125" style="116" bestFit="1" customWidth="1"/>
    <col min="10005" max="10005" width="9.7109375" style="116" bestFit="1" customWidth="1"/>
    <col min="10006" max="10240" width="11.5703125" style="116"/>
    <col min="10241" max="10241" width="35.85546875" style="116" customWidth="1"/>
    <col min="10242" max="10248" width="13.7109375" style="116" customWidth="1"/>
    <col min="10249" max="10249" width="14" style="116" customWidth="1"/>
    <col min="10250" max="10250" width="11.7109375" style="116" customWidth="1"/>
    <col min="10251" max="10251" width="9.5703125" style="116" bestFit="1" customWidth="1"/>
    <col min="10252" max="10252" width="10.5703125" style="116" bestFit="1" customWidth="1"/>
    <col min="10253" max="10256" width="9.5703125" style="116" bestFit="1" customWidth="1"/>
    <col min="10257" max="10257" width="10.5703125" style="116" bestFit="1" customWidth="1"/>
    <col min="10258" max="10260" width="9.5703125" style="116" bestFit="1" customWidth="1"/>
    <col min="10261" max="10261" width="9.7109375" style="116" bestFit="1" customWidth="1"/>
    <col min="10262" max="10496" width="11.5703125" style="116"/>
    <col min="10497" max="10497" width="35.85546875" style="116" customWidth="1"/>
    <col min="10498" max="10504" width="13.7109375" style="116" customWidth="1"/>
    <col min="10505" max="10505" width="14" style="116" customWidth="1"/>
    <col min="10506" max="10506" width="11.7109375" style="116" customWidth="1"/>
    <col min="10507" max="10507" width="9.5703125" style="116" bestFit="1" customWidth="1"/>
    <col min="10508" max="10508" width="10.5703125" style="116" bestFit="1" customWidth="1"/>
    <col min="10509" max="10512" width="9.5703125" style="116" bestFit="1" customWidth="1"/>
    <col min="10513" max="10513" width="10.5703125" style="116" bestFit="1" customWidth="1"/>
    <col min="10514" max="10516" width="9.5703125" style="116" bestFit="1" customWidth="1"/>
    <col min="10517" max="10517" width="9.7109375" style="116" bestFit="1" customWidth="1"/>
    <col min="10518" max="10752" width="11.5703125" style="116"/>
    <col min="10753" max="10753" width="35.85546875" style="116" customWidth="1"/>
    <col min="10754" max="10760" width="13.7109375" style="116" customWidth="1"/>
    <col min="10761" max="10761" width="14" style="116" customWidth="1"/>
    <col min="10762" max="10762" width="11.7109375" style="116" customWidth="1"/>
    <col min="10763" max="10763" width="9.5703125" style="116" bestFit="1" customWidth="1"/>
    <col min="10764" max="10764" width="10.5703125" style="116" bestFit="1" customWidth="1"/>
    <col min="10765" max="10768" width="9.5703125" style="116" bestFit="1" customWidth="1"/>
    <col min="10769" max="10769" width="10.5703125" style="116" bestFit="1" customWidth="1"/>
    <col min="10770" max="10772" width="9.5703125" style="116" bestFit="1" customWidth="1"/>
    <col min="10773" max="10773" width="9.7109375" style="116" bestFit="1" customWidth="1"/>
    <col min="10774" max="11008" width="11.5703125" style="116"/>
    <col min="11009" max="11009" width="35.85546875" style="116" customWidth="1"/>
    <col min="11010" max="11016" width="13.7109375" style="116" customWidth="1"/>
    <col min="11017" max="11017" width="14" style="116" customWidth="1"/>
    <col min="11018" max="11018" width="11.7109375" style="116" customWidth="1"/>
    <col min="11019" max="11019" width="9.5703125" style="116" bestFit="1" customWidth="1"/>
    <col min="11020" max="11020" width="10.5703125" style="116" bestFit="1" customWidth="1"/>
    <col min="11021" max="11024" width="9.5703125" style="116" bestFit="1" customWidth="1"/>
    <col min="11025" max="11025" width="10.5703125" style="116" bestFit="1" customWidth="1"/>
    <col min="11026" max="11028" width="9.5703125" style="116" bestFit="1" customWidth="1"/>
    <col min="11029" max="11029" width="9.7109375" style="116" bestFit="1" customWidth="1"/>
    <col min="11030" max="11264" width="11.5703125" style="116"/>
    <col min="11265" max="11265" width="35.85546875" style="116" customWidth="1"/>
    <col min="11266" max="11272" width="13.7109375" style="116" customWidth="1"/>
    <col min="11273" max="11273" width="14" style="116" customWidth="1"/>
    <col min="11274" max="11274" width="11.7109375" style="116" customWidth="1"/>
    <col min="11275" max="11275" width="9.5703125" style="116" bestFit="1" customWidth="1"/>
    <col min="11276" max="11276" width="10.5703125" style="116" bestFit="1" customWidth="1"/>
    <col min="11277" max="11280" width="9.5703125" style="116" bestFit="1" customWidth="1"/>
    <col min="11281" max="11281" width="10.5703125" style="116" bestFit="1" customWidth="1"/>
    <col min="11282" max="11284" width="9.5703125" style="116" bestFit="1" customWidth="1"/>
    <col min="11285" max="11285" width="9.7109375" style="116" bestFit="1" customWidth="1"/>
    <col min="11286" max="11520" width="11.5703125" style="116"/>
    <col min="11521" max="11521" width="35.85546875" style="116" customWidth="1"/>
    <col min="11522" max="11528" width="13.7109375" style="116" customWidth="1"/>
    <col min="11529" max="11529" width="14" style="116" customWidth="1"/>
    <col min="11530" max="11530" width="11.7109375" style="116" customWidth="1"/>
    <col min="11531" max="11531" width="9.5703125" style="116" bestFit="1" customWidth="1"/>
    <col min="11532" max="11532" width="10.5703125" style="116" bestFit="1" customWidth="1"/>
    <col min="11533" max="11536" width="9.5703125" style="116" bestFit="1" customWidth="1"/>
    <col min="11537" max="11537" width="10.5703125" style="116" bestFit="1" customWidth="1"/>
    <col min="11538" max="11540" width="9.5703125" style="116" bestFit="1" customWidth="1"/>
    <col min="11541" max="11541" width="9.7109375" style="116" bestFit="1" customWidth="1"/>
    <col min="11542" max="11776" width="11.5703125" style="116"/>
    <col min="11777" max="11777" width="35.85546875" style="116" customWidth="1"/>
    <col min="11778" max="11784" width="13.7109375" style="116" customWidth="1"/>
    <col min="11785" max="11785" width="14" style="116" customWidth="1"/>
    <col min="11786" max="11786" width="11.7109375" style="116" customWidth="1"/>
    <col min="11787" max="11787" width="9.5703125" style="116" bestFit="1" customWidth="1"/>
    <col min="11788" max="11788" width="10.5703125" style="116" bestFit="1" customWidth="1"/>
    <col min="11789" max="11792" width="9.5703125" style="116" bestFit="1" customWidth="1"/>
    <col min="11793" max="11793" width="10.5703125" style="116" bestFit="1" customWidth="1"/>
    <col min="11794" max="11796" width="9.5703125" style="116" bestFit="1" customWidth="1"/>
    <col min="11797" max="11797" width="9.7109375" style="116" bestFit="1" customWidth="1"/>
    <col min="11798" max="12032" width="11.5703125" style="116"/>
    <col min="12033" max="12033" width="35.85546875" style="116" customWidth="1"/>
    <col min="12034" max="12040" width="13.7109375" style="116" customWidth="1"/>
    <col min="12041" max="12041" width="14" style="116" customWidth="1"/>
    <col min="12042" max="12042" width="11.7109375" style="116" customWidth="1"/>
    <col min="12043" max="12043" width="9.5703125" style="116" bestFit="1" customWidth="1"/>
    <col min="12044" max="12044" width="10.5703125" style="116" bestFit="1" customWidth="1"/>
    <col min="12045" max="12048" width="9.5703125" style="116" bestFit="1" customWidth="1"/>
    <col min="12049" max="12049" width="10.5703125" style="116" bestFit="1" customWidth="1"/>
    <col min="12050" max="12052" width="9.5703125" style="116" bestFit="1" customWidth="1"/>
    <col min="12053" max="12053" width="9.7109375" style="116" bestFit="1" customWidth="1"/>
    <col min="12054" max="12288" width="11.5703125" style="116"/>
    <col min="12289" max="12289" width="35.85546875" style="116" customWidth="1"/>
    <col min="12290" max="12296" width="13.7109375" style="116" customWidth="1"/>
    <col min="12297" max="12297" width="14" style="116" customWidth="1"/>
    <col min="12298" max="12298" width="11.7109375" style="116" customWidth="1"/>
    <col min="12299" max="12299" width="9.5703125" style="116" bestFit="1" customWidth="1"/>
    <col min="12300" max="12300" width="10.5703125" style="116" bestFit="1" customWidth="1"/>
    <col min="12301" max="12304" width="9.5703125" style="116" bestFit="1" customWidth="1"/>
    <col min="12305" max="12305" width="10.5703125" style="116" bestFit="1" customWidth="1"/>
    <col min="12306" max="12308" width="9.5703125" style="116" bestFit="1" customWidth="1"/>
    <col min="12309" max="12309" width="9.7109375" style="116" bestFit="1" customWidth="1"/>
    <col min="12310" max="12544" width="11.5703125" style="116"/>
    <col min="12545" max="12545" width="35.85546875" style="116" customWidth="1"/>
    <col min="12546" max="12552" width="13.7109375" style="116" customWidth="1"/>
    <col min="12553" max="12553" width="14" style="116" customWidth="1"/>
    <col min="12554" max="12554" width="11.7109375" style="116" customWidth="1"/>
    <col min="12555" max="12555" width="9.5703125" style="116" bestFit="1" customWidth="1"/>
    <col min="12556" max="12556" width="10.5703125" style="116" bestFit="1" customWidth="1"/>
    <col min="12557" max="12560" width="9.5703125" style="116" bestFit="1" customWidth="1"/>
    <col min="12561" max="12561" width="10.5703125" style="116" bestFit="1" customWidth="1"/>
    <col min="12562" max="12564" width="9.5703125" style="116" bestFit="1" customWidth="1"/>
    <col min="12565" max="12565" width="9.7109375" style="116" bestFit="1" customWidth="1"/>
    <col min="12566" max="12800" width="11.5703125" style="116"/>
    <col min="12801" max="12801" width="35.85546875" style="116" customWidth="1"/>
    <col min="12802" max="12808" width="13.7109375" style="116" customWidth="1"/>
    <col min="12809" max="12809" width="14" style="116" customWidth="1"/>
    <col min="12810" max="12810" width="11.7109375" style="116" customWidth="1"/>
    <col min="12811" max="12811" width="9.5703125" style="116" bestFit="1" customWidth="1"/>
    <col min="12812" max="12812" width="10.5703125" style="116" bestFit="1" customWidth="1"/>
    <col min="12813" max="12816" width="9.5703125" style="116" bestFit="1" customWidth="1"/>
    <col min="12817" max="12817" width="10.5703125" style="116" bestFit="1" customWidth="1"/>
    <col min="12818" max="12820" width="9.5703125" style="116" bestFit="1" customWidth="1"/>
    <col min="12821" max="12821" width="9.7109375" style="116" bestFit="1" customWidth="1"/>
    <col min="12822" max="13056" width="11.5703125" style="116"/>
    <col min="13057" max="13057" width="35.85546875" style="116" customWidth="1"/>
    <col min="13058" max="13064" width="13.7109375" style="116" customWidth="1"/>
    <col min="13065" max="13065" width="14" style="116" customWidth="1"/>
    <col min="13066" max="13066" width="11.7109375" style="116" customWidth="1"/>
    <col min="13067" max="13067" width="9.5703125" style="116" bestFit="1" customWidth="1"/>
    <col min="13068" max="13068" width="10.5703125" style="116" bestFit="1" customWidth="1"/>
    <col min="13069" max="13072" width="9.5703125" style="116" bestFit="1" customWidth="1"/>
    <col min="13073" max="13073" width="10.5703125" style="116" bestFit="1" customWidth="1"/>
    <col min="13074" max="13076" width="9.5703125" style="116" bestFit="1" customWidth="1"/>
    <col min="13077" max="13077" width="9.7109375" style="116" bestFit="1" customWidth="1"/>
    <col min="13078" max="13312" width="11.5703125" style="116"/>
    <col min="13313" max="13313" width="35.85546875" style="116" customWidth="1"/>
    <col min="13314" max="13320" width="13.7109375" style="116" customWidth="1"/>
    <col min="13321" max="13321" width="14" style="116" customWidth="1"/>
    <col min="13322" max="13322" width="11.7109375" style="116" customWidth="1"/>
    <col min="13323" max="13323" width="9.5703125" style="116" bestFit="1" customWidth="1"/>
    <col min="13324" max="13324" width="10.5703125" style="116" bestFit="1" customWidth="1"/>
    <col min="13325" max="13328" width="9.5703125" style="116" bestFit="1" customWidth="1"/>
    <col min="13329" max="13329" width="10.5703125" style="116" bestFit="1" customWidth="1"/>
    <col min="13330" max="13332" width="9.5703125" style="116" bestFit="1" customWidth="1"/>
    <col min="13333" max="13333" width="9.7109375" style="116" bestFit="1" customWidth="1"/>
    <col min="13334" max="13568" width="11.5703125" style="116"/>
    <col min="13569" max="13569" width="35.85546875" style="116" customWidth="1"/>
    <col min="13570" max="13576" width="13.7109375" style="116" customWidth="1"/>
    <col min="13577" max="13577" width="14" style="116" customWidth="1"/>
    <col min="13578" max="13578" width="11.7109375" style="116" customWidth="1"/>
    <col min="13579" max="13579" width="9.5703125" style="116" bestFit="1" customWidth="1"/>
    <col min="13580" max="13580" width="10.5703125" style="116" bestFit="1" customWidth="1"/>
    <col min="13581" max="13584" width="9.5703125" style="116" bestFit="1" customWidth="1"/>
    <col min="13585" max="13585" width="10.5703125" style="116" bestFit="1" customWidth="1"/>
    <col min="13586" max="13588" width="9.5703125" style="116" bestFit="1" customWidth="1"/>
    <col min="13589" max="13589" width="9.7109375" style="116" bestFit="1" customWidth="1"/>
    <col min="13590" max="13824" width="11.5703125" style="116"/>
    <col min="13825" max="13825" width="35.85546875" style="116" customWidth="1"/>
    <col min="13826" max="13832" width="13.7109375" style="116" customWidth="1"/>
    <col min="13833" max="13833" width="14" style="116" customWidth="1"/>
    <col min="13834" max="13834" width="11.7109375" style="116" customWidth="1"/>
    <col min="13835" max="13835" width="9.5703125" style="116" bestFit="1" customWidth="1"/>
    <col min="13836" max="13836" width="10.5703125" style="116" bestFit="1" customWidth="1"/>
    <col min="13837" max="13840" width="9.5703125" style="116" bestFit="1" customWidth="1"/>
    <col min="13841" max="13841" width="10.5703125" style="116" bestFit="1" customWidth="1"/>
    <col min="13842" max="13844" width="9.5703125" style="116" bestFit="1" customWidth="1"/>
    <col min="13845" max="13845" width="9.7109375" style="116" bestFit="1" customWidth="1"/>
    <col min="13846" max="14080" width="11.5703125" style="116"/>
    <col min="14081" max="14081" width="35.85546875" style="116" customWidth="1"/>
    <col min="14082" max="14088" width="13.7109375" style="116" customWidth="1"/>
    <col min="14089" max="14089" width="14" style="116" customWidth="1"/>
    <col min="14090" max="14090" width="11.7109375" style="116" customWidth="1"/>
    <col min="14091" max="14091" width="9.5703125" style="116" bestFit="1" customWidth="1"/>
    <col min="14092" max="14092" width="10.5703125" style="116" bestFit="1" customWidth="1"/>
    <col min="14093" max="14096" width="9.5703125" style="116" bestFit="1" customWidth="1"/>
    <col min="14097" max="14097" width="10.5703125" style="116" bestFit="1" customWidth="1"/>
    <col min="14098" max="14100" width="9.5703125" style="116" bestFit="1" customWidth="1"/>
    <col min="14101" max="14101" width="9.7109375" style="116" bestFit="1" customWidth="1"/>
    <col min="14102" max="14336" width="11.5703125" style="116"/>
    <col min="14337" max="14337" width="35.85546875" style="116" customWidth="1"/>
    <col min="14338" max="14344" width="13.7109375" style="116" customWidth="1"/>
    <col min="14345" max="14345" width="14" style="116" customWidth="1"/>
    <col min="14346" max="14346" width="11.7109375" style="116" customWidth="1"/>
    <col min="14347" max="14347" width="9.5703125" style="116" bestFit="1" customWidth="1"/>
    <col min="14348" max="14348" width="10.5703125" style="116" bestFit="1" customWidth="1"/>
    <col min="14349" max="14352" width="9.5703125" style="116" bestFit="1" customWidth="1"/>
    <col min="14353" max="14353" width="10.5703125" style="116" bestFit="1" customWidth="1"/>
    <col min="14354" max="14356" width="9.5703125" style="116" bestFit="1" customWidth="1"/>
    <col min="14357" max="14357" width="9.7109375" style="116" bestFit="1" customWidth="1"/>
    <col min="14358" max="14592" width="11.5703125" style="116"/>
    <col min="14593" max="14593" width="35.85546875" style="116" customWidth="1"/>
    <col min="14594" max="14600" width="13.7109375" style="116" customWidth="1"/>
    <col min="14601" max="14601" width="14" style="116" customWidth="1"/>
    <col min="14602" max="14602" width="11.7109375" style="116" customWidth="1"/>
    <col min="14603" max="14603" width="9.5703125" style="116" bestFit="1" customWidth="1"/>
    <col min="14604" max="14604" width="10.5703125" style="116" bestFit="1" customWidth="1"/>
    <col min="14605" max="14608" width="9.5703125" style="116" bestFit="1" customWidth="1"/>
    <col min="14609" max="14609" width="10.5703125" style="116" bestFit="1" customWidth="1"/>
    <col min="14610" max="14612" width="9.5703125" style="116" bestFit="1" customWidth="1"/>
    <col min="14613" max="14613" width="9.7109375" style="116" bestFit="1" customWidth="1"/>
    <col min="14614" max="14848" width="11.5703125" style="116"/>
    <col min="14849" max="14849" width="35.85546875" style="116" customWidth="1"/>
    <col min="14850" max="14856" width="13.7109375" style="116" customWidth="1"/>
    <col min="14857" max="14857" width="14" style="116" customWidth="1"/>
    <col min="14858" max="14858" width="11.7109375" style="116" customWidth="1"/>
    <col min="14859" max="14859" width="9.5703125" style="116" bestFit="1" customWidth="1"/>
    <col min="14860" max="14860" width="10.5703125" style="116" bestFit="1" customWidth="1"/>
    <col min="14861" max="14864" width="9.5703125" style="116" bestFit="1" customWidth="1"/>
    <col min="14865" max="14865" width="10.5703125" style="116" bestFit="1" customWidth="1"/>
    <col min="14866" max="14868" width="9.5703125" style="116" bestFit="1" customWidth="1"/>
    <col min="14869" max="14869" width="9.7109375" style="116" bestFit="1" customWidth="1"/>
    <col min="14870" max="15104" width="11.5703125" style="116"/>
    <col min="15105" max="15105" width="35.85546875" style="116" customWidth="1"/>
    <col min="15106" max="15112" width="13.7109375" style="116" customWidth="1"/>
    <col min="15113" max="15113" width="14" style="116" customWidth="1"/>
    <col min="15114" max="15114" width="11.7109375" style="116" customWidth="1"/>
    <col min="15115" max="15115" width="9.5703125" style="116" bestFit="1" customWidth="1"/>
    <col min="15116" max="15116" width="10.5703125" style="116" bestFit="1" customWidth="1"/>
    <col min="15117" max="15120" width="9.5703125" style="116" bestFit="1" customWidth="1"/>
    <col min="15121" max="15121" width="10.5703125" style="116" bestFit="1" customWidth="1"/>
    <col min="15122" max="15124" width="9.5703125" style="116" bestFit="1" customWidth="1"/>
    <col min="15125" max="15125" width="9.7109375" style="116" bestFit="1" customWidth="1"/>
    <col min="15126" max="15360" width="11.5703125" style="116"/>
    <col min="15361" max="15361" width="35.85546875" style="116" customWidth="1"/>
    <col min="15362" max="15368" width="13.7109375" style="116" customWidth="1"/>
    <col min="15369" max="15369" width="14" style="116" customWidth="1"/>
    <col min="15370" max="15370" width="11.7109375" style="116" customWidth="1"/>
    <col min="15371" max="15371" width="9.5703125" style="116" bestFit="1" customWidth="1"/>
    <col min="15372" max="15372" width="10.5703125" style="116" bestFit="1" customWidth="1"/>
    <col min="15373" max="15376" width="9.5703125" style="116" bestFit="1" customWidth="1"/>
    <col min="15377" max="15377" width="10.5703125" style="116" bestFit="1" customWidth="1"/>
    <col min="15378" max="15380" width="9.5703125" style="116" bestFit="1" customWidth="1"/>
    <col min="15381" max="15381" width="9.7109375" style="116" bestFit="1" customWidth="1"/>
    <col min="15382" max="15616" width="11.5703125" style="116"/>
    <col min="15617" max="15617" width="35.85546875" style="116" customWidth="1"/>
    <col min="15618" max="15624" width="13.7109375" style="116" customWidth="1"/>
    <col min="15625" max="15625" width="14" style="116" customWidth="1"/>
    <col min="15626" max="15626" width="11.7109375" style="116" customWidth="1"/>
    <col min="15627" max="15627" width="9.5703125" style="116" bestFit="1" customWidth="1"/>
    <col min="15628" max="15628" width="10.5703125" style="116" bestFit="1" customWidth="1"/>
    <col min="15629" max="15632" width="9.5703125" style="116" bestFit="1" customWidth="1"/>
    <col min="15633" max="15633" width="10.5703125" style="116" bestFit="1" customWidth="1"/>
    <col min="15634" max="15636" width="9.5703125" style="116" bestFit="1" customWidth="1"/>
    <col min="15637" max="15637" width="9.7109375" style="116" bestFit="1" customWidth="1"/>
    <col min="15638" max="15872" width="11.5703125" style="116"/>
    <col min="15873" max="15873" width="35.85546875" style="116" customWidth="1"/>
    <col min="15874" max="15880" width="13.7109375" style="116" customWidth="1"/>
    <col min="15881" max="15881" width="14" style="116" customWidth="1"/>
    <col min="15882" max="15882" width="11.7109375" style="116" customWidth="1"/>
    <col min="15883" max="15883" width="9.5703125" style="116" bestFit="1" customWidth="1"/>
    <col min="15884" max="15884" width="10.5703125" style="116" bestFit="1" customWidth="1"/>
    <col min="15885" max="15888" width="9.5703125" style="116" bestFit="1" customWidth="1"/>
    <col min="15889" max="15889" width="10.5703125" style="116" bestFit="1" customWidth="1"/>
    <col min="15890" max="15892" width="9.5703125" style="116" bestFit="1" customWidth="1"/>
    <col min="15893" max="15893" width="9.7109375" style="116" bestFit="1" customWidth="1"/>
    <col min="15894" max="16128" width="11.5703125" style="116"/>
    <col min="16129" max="16129" width="35.85546875" style="116" customWidth="1"/>
    <col min="16130" max="16136" width="13.7109375" style="116" customWidth="1"/>
    <col min="16137" max="16137" width="14" style="116" customWidth="1"/>
    <col min="16138" max="16138" width="11.7109375" style="116" customWidth="1"/>
    <col min="16139" max="16139" width="9.5703125" style="116" bestFit="1" customWidth="1"/>
    <col min="16140" max="16140" width="10.5703125" style="116" bestFit="1" customWidth="1"/>
    <col min="16141" max="16144" width="9.5703125" style="116" bestFit="1" customWidth="1"/>
    <col min="16145" max="16145" width="10.5703125" style="116" bestFit="1" customWidth="1"/>
    <col min="16146" max="16148" width="9.5703125" style="116" bestFit="1" customWidth="1"/>
    <col min="16149" max="16149" width="9.7109375" style="116" bestFit="1" customWidth="1"/>
    <col min="16150" max="16384" width="11.5703125" style="116"/>
  </cols>
  <sheetData>
    <row r="1" spans="1:12" s="78" customFormat="1" ht="12.75" customHeight="1">
      <c r="A1" s="1509" t="s">
        <v>1218</v>
      </c>
      <c r="B1" s="77"/>
      <c r="C1" s="77"/>
      <c r="D1" s="77"/>
      <c r="E1" s="77"/>
      <c r="F1" s="77"/>
      <c r="G1" s="77"/>
      <c r="H1" s="77"/>
      <c r="I1" s="77"/>
    </row>
    <row r="2" spans="1:12" s="80" customFormat="1" ht="24" customHeight="1">
      <c r="A2" s="79" t="s">
        <v>97</v>
      </c>
      <c r="B2" s="79"/>
      <c r="C2" s="79"/>
      <c r="D2" s="79"/>
      <c r="E2" s="79"/>
      <c r="F2" s="79"/>
      <c r="G2" s="79"/>
      <c r="H2" s="79"/>
      <c r="I2" s="79"/>
    </row>
    <row r="3" spans="1:12" s="82" customFormat="1" ht="26.25" customHeight="1">
      <c r="A3" s="81">
        <v>45473</v>
      </c>
      <c r="B3" s="81"/>
      <c r="C3" s="81"/>
      <c r="D3" s="81"/>
      <c r="E3" s="81"/>
      <c r="F3" s="81"/>
      <c r="G3" s="81"/>
      <c r="H3" s="81"/>
      <c r="I3" s="81"/>
    </row>
    <row r="4" spans="1:12" s="82" customFormat="1" ht="26.25" hidden="1" customHeight="1">
      <c r="A4" s="83"/>
      <c r="B4" s="84">
        <v>3</v>
      </c>
      <c r="C4" s="84">
        <v>4</v>
      </c>
      <c r="D4" s="84">
        <v>6</v>
      </c>
      <c r="E4" s="84">
        <v>8</v>
      </c>
      <c r="F4" s="84">
        <v>7</v>
      </c>
      <c r="G4" s="85">
        <v>2</v>
      </c>
      <c r="H4" s="84">
        <v>5</v>
      </c>
      <c r="I4" s="84"/>
    </row>
    <row r="5" spans="1:12" s="88" customFormat="1" ht="13.5" hidden="1" customHeight="1">
      <c r="A5" s="86"/>
      <c r="B5" s="87" t="s">
        <v>98</v>
      </c>
      <c r="C5" s="87" t="s">
        <v>99</v>
      </c>
      <c r="D5" s="87" t="s">
        <v>100</v>
      </c>
      <c r="E5" s="87" t="s">
        <v>101</v>
      </c>
      <c r="F5" s="87" t="s">
        <v>102</v>
      </c>
      <c r="G5" s="87" t="s">
        <v>103</v>
      </c>
      <c r="H5" s="87" t="s">
        <v>104</v>
      </c>
      <c r="I5" s="86"/>
    </row>
    <row r="6" spans="1:12" s="88" customFormat="1" ht="13.5" customHeight="1" thickBot="1">
      <c r="A6" s="89"/>
      <c r="B6" s="87"/>
      <c r="C6" s="87"/>
      <c r="D6" s="87"/>
      <c r="E6" s="87"/>
      <c r="F6" s="87"/>
      <c r="G6" s="87"/>
      <c r="H6" s="87"/>
      <c r="I6" s="86"/>
    </row>
    <row r="7" spans="1:12" s="93" customFormat="1" ht="26.25" customHeight="1">
      <c r="A7" s="90" t="s">
        <v>1</v>
      </c>
      <c r="B7" s="91" t="s">
        <v>105</v>
      </c>
      <c r="C7" s="91" t="s">
        <v>106</v>
      </c>
      <c r="D7" s="91" t="s">
        <v>107</v>
      </c>
      <c r="E7" s="91" t="s">
        <v>108</v>
      </c>
      <c r="F7" s="91" t="s">
        <v>109</v>
      </c>
      <c r="G7" s="91" t="s">
        <v>110</v>
      </c>
      <c r="H7" s="91" t="s">
        <v>111</v>
      </c>
      <c r="I7" s="92" t="s">
        <v>112</v>
      </c>
    </row>
    <row r="8" spans="1:12" s="93" customFormat="1" ht="43.5" customHeight="1">
      <c r="A8" s="94"/>
      <c r="B8" s="95"/>
      <c r="C8" s="95"/>
      <c r="D8" s="95"/>
      <c r="E8" s="95"/>
      <c r="F8" s="95"/>
      <c r="G8" s="95" t="s">
        <v>113</v>
      </c>
      <c r="H8" s="95"/>
      <c r="I8" s="96"/>
    </row>
    <row r="9" spans="1:12" s="100" customFormat="1" ht="13.5" customHeight="1">
      <c r="A9" s="97"/>
      <c r="B9" s="98"/>
      <c r="C9" s="98"/>
      <c r="D9" s="98"/>
      <c r="E9" s="98"/>
      <c r="F9" s="98"/>
      <c r="G9" s="98"/>
      <c r="H9" s="98"/>
      <c r="I9" s="99"/>
    </row>
    <row r="10" spans="1:12" s="105" customFormat="1" ht="20.100000000000001" customHeight="1">
      <c r="A10" s="101" t="s">
        <v>29</v>
      </c>
      <c r="B10" s="102">
        <v>240</v>
      </c>
      <c r="C10" s="102">
        <v>2161</v>
      </c>
      <c r="D10" s="102">
        <v>24106</v>
      </c>
      <c r="E10" s="102">
        <v>37211</v>
      </c>
      <c r="F10" s="102">
        <v>6413</v>
      </c>
      <c r="G10" s="102">
        <v>821348</v>
      </c>
      <c r="H10" s="102">
        <v>55029</v>
      </c>
      <c r="I10" s="102">
        <v>926862</v>
      </c>
      <c r="J10" s="103"/>
      <c r="K10" s="104"/>
      <c r="L10" s="104"/>
    </row>
    <row r="11" spans="1:12" s="105" customFormat="1" ht="20.100000000000001" customHeight="1">
      <c r="A11" s="101" t="s">
        <v>30</v>
      </c>
      <c r="B11" s="102">
        <v>7</v>
      </c>
      <c r="C11" s="102">
        <v>67</v>
      </c>
      <c r="D11" s="102">
        <v>160</v>
      </c>
      <c r="E11" s="102">
        <v>31</v>
      </c>
      <c r="F11" s="102">
        <v>33</v>
      </c>
      <c r="G11" s="102">
        <v>42734</v>
      </c>
      <c r="H11" s="102">
        <v>1161</v>
      </c>
      <c r="I11" s="102">
        <v>44184</v>
      </c>
      <c r="J11" s="103"/>
      <c r="K11" s="104"/>
      <c r="L11" s="104"/>
    </row>
    <row r="12" spans="1:12" s="105" customFormat="1" ht="20.100000000000001" customHeight="1">
      <c r="A12" s="101" t="s">
        <v>31</v>
      </c>
      <c r="B12" s="102">
        <v>700</v>
      </c>
      <c r="C12" s="102">
        <v>2725</v>
      </c>
      <c r="D12" s="102">
        <v>31281</v>
      </c>
      <c r="E12" s="102">
        <v>89643</v>
      </c>
      <c r="F12" s="102">
        <v>65177</v>
      </c>
      <c r="G12" s="102">
        <v>1456753</v>
      </c>
      <c r="H12" s="102">
        <v>78796</v>
      </c>
      <c r="I12" s="102">
        <v>1673902</v>
      </c>
      <c r="J12" s="103"/>
      <c r="K12" s="104"/>
      <c r="L12" s="104"/>
    </row>
    <row r="13" spans="1:12" s="105" customFormat="1" ht="20.100000000000001" customHeight="1">
      <c r="A13" s="101" t="s">
        <v>32</v>
      </c>
      <c r="B13" s="102">
        <v>35</v>
      </c>
      <c r="C13" s="102">
        <v>518</v>
      </c>
      <c r="D13" s="102">
        <v>750</v>
      </c>
      <c r="E13" s="102">
        <v>6445</v>
      </c>
      <c r="F13" s="102">
        <v>1662</v>
      </c>
      <c r="G13" s="102">
        <v>318129</v>
      </c>
      <c r="H13" s="102">
        <v>13151</v>
      </c>
      <c r="I13" s="102">
        <v>339600</v>
      </c>
      <c r="J13" s="103"/>
      <c r="K13" s="104"/>
      <c r="L13" s="104"/>
    </row>
    <row r="14" spans="1:12" s="105" customFormat="1" ht="20.100000000000001" customHeight="1">
      <c r="A14" s="101" t="s">
        <v>33</v>
      </c>
      <c r="B14" s="102">
        <v>151</v>
      </c>
      <c r="C14" s="102">
        <v>826</v>
      </c>
      <c r="D14" s="102">
        <v>1494</v>
      </c>
      <c r="E14" s="102">
        <v>401</v>
      </c>
      <c r="F14" s="102">
        <v>625</v>
      </c>
      <c r="G14" s="102">
        <v>91851</v>
      </c>
      <c r="H14" s="102">
        <v>17438</v>
      </c>
      <c r="I14" s="102">
        <v>108367</v>
      </c>
      <c r="J14" s="103"/>
      <c r="K14" s="104"/>
      <c r="L14" s="104"/>
    </row>
    <row r="15" spans="1:12" s="105" customFormat="1" ht="20.100000000000001" customHeight="1">
      <c r="A15" s="101" t="s">
        <v>114</v>
      </c>
      <c r="B15" s="102">
        <v>268</v>
      </c>
      <c r="C15" s="102">
        <v>1043</v>
      </c>
      <c r="D15" s="102">
        <v>13932</v>
      </c>
      <c r="E15" s="102">
        <v>20739</v>
      </c>
      <c r="F15" s="102">
        <v>2166</v>
      </c>
      <c r="G15" s="102">
        <v>458519</v>
      </c>
      <c r="H15" s="102">
        <v>37705</v>
      </c>
      <c r="I15" s="102">
        <v>518944</v>
      </c>
      <c r="J15" s="103"/>
      <c r="K15" s="104"/>
      <c r="L15" s="104"/>
    </row>
    <row r="16" spans="1:12" s="105" customFormat="1" ht="20.100000000000001" customHeight="1">
      <c r="A16" s="101" t="s">
        <v>35</v>
      </c>
      <c r="B16" s="102">
        <v>42</v>
      </c>
      <c r="C16" s="102">
        <v>103</v>
      </c>
      <c r="D16" s="102">
        <v>13</v>
      </c>
      <c r="E16" s="102">
        <v>9</v>
      </c>
      <c r="F16" s="102">
        <v>10</v>
      </c>
      <c r="G16" s="102" t="s">
        <v>115</v>
      </c>
      <c r="H16" s="102" t="s">
        <v>115</v>
      </c>
      <c r="I16" s="102">
        <v>177</v>
      </c>
      <c r="J16" s="103"/>
      <c r="K16" s="104"/>
      <c r="L16" s="104"/>
    </row>
    <row r="17" spans="1:12" s="105" customFormat="1" ht="20.100000000000001" customHeight="1">
      <c r="A17" s="101" t="s">
        <v>36</v>
      </c>
      <c r="B17" s="102">
        <v>217</v>
      </c>
      <c r="C17" s="102">
        <v>1079</v>
      </c>
      <c r="D17" s="102">
        <v>4792</v>
      </c>
      <c r="E17" s="102">
        <v>15691</v>
      </c>
      <c r="F17" s="102">
        <v>4140</v>
      </c>
      <c r="G17" s="102">
        <v>1012689</v>
      </c>
      <c r="H17" s="102">
        <v>48184</v>
      </c>
      <c r="I17" s="102">
        <v>1065451</v>
      </c>
      <c r="J17" s="103"/>
      <c r="K17" s="104"/>
      <c r="L17" s="104"/>
    </row>
    <row r="18" spans="1:12" s="105" customFormat="1" ht="20.100000000000001" customHeight="1">
      <c r="A18" s="101" t="s">
        <v>37</v>
      </c>
      <c r="B18" s="102">
        <v>0</v>
      </c>
      <c r="C18" s="102" t="s">
        <v>115</v>
      </c>
      <c r="D18" s="102">
        <v>3656</v>
      </c>
      <c r="E18" s="102">
        <v>223322</v>
      </c>
      <c r="F18" s="102">
        <v>506099</v>
      </c>
      <c r="G18" s="102">
        <v>91616</v>
      </c>
      <c r="H18" s="102">
        <v>4957</v>
      </c>
      <c r="I18" s="102">
        <v>826875</v>
      </c>
      <c r="J18" s="103"/>
      <c r="K18" s="104"/>
      <c r="L18" s="104"/>
    </row>
    <row r="19" spans="1:12" s="105" customFormat="1" ht="20.100000000000001" customHeight="1">
      <c r="A19" s="101" t="s">
        <v>38</v>
      </c>
      <c r="B19" s="102">
        <v>42</v>
      </c>
      <c r="C19" s="102">
        <v>102</v>
      </c>
      <c r="D19" s="102">
        <v>64</v>
      </c>
      <c r="E19" s="102">
        <v>8</v>
      </c>
      <c r="F19" s="102" t="s">
        <v>115</v>
      </c>
      <c r="G19" s="102">
        <v>40709</v>
      </c>
      <c r="H19" s="102">
        <v>5492</v>
      </c>
      <c r="I19" s="102">
        <v>46328</v>
      </c>
      <c r="J19" s="103"/>
      <c r="K19" s="104"/>
      <c r="L19" s="104"/>
    </row>
    <row r="20" spans="1:12" s="105" customFormat="1" ht="20.100000000000001" customHeight="1">
      <c r="A20" s="101" t="s">
        <v>96</v>
      </c>
      <c r="B20" s="102">
        <v>0</v>
      </c>
      <c r="C20" s="102" t="s">
        <v>115</v>
      </c>
      <c r="D20" s="102">
        <v>1</v>
      </c>
      <c r="E20" s="102">
        <v>75</v>
      </c>
      <c r="F20" s="102">
        <v>77</v>
      </c>
      <c r="G20" s="102">
        <v>953100</v>
      </c>
      <c r="H20" s="102">
        <v>4</v>
      </c>
      <c r="I20" s="102">
        <v>953253</v>
      </c>
      <c r="J20" s="103"/>
      <c r="K20" s="104"/>
      <c r="L20" s="104"/>
    </row>
    <row r="21" spans="1:12" s="105" customFormat="1" ht="20.100000000000001" customHeight="1">
      <c r="A21" s="101" t="s">
        <v>116</v>
      </c>
      <c r="B21" s="102">
        <v>121</v>
      </c>
      <c r="C21" s="102">
        <v>251</v>
      </c>
      <c r="D21" s="102">
        <v>79</v>
      </c>
      <c r="E21" s="102">
        <v>2</v>
      </c>
      <c r="F21" s="102" t="s">
        <v>115</v>
      </c>
      <c r="G21" s="102">
        <v>2009</v>
      </c>
      <c r="H21" s="102" t="s">
        <v>115</v>
      </c>
      <c r="I21" s="102">
        <v>2462</v>
      </c>
      <c r="J21" s="103"/>
      <c r="K21" s="104"/>
      <c r="L21" s="104"/>
    </row>
    <row r="22" spans="1:12" s="105" customFormat="1" ht="20.100000000000001" customHeight="1">
      <c r="A22" s="101" t="s">
        <v>41</v>
      </c>
      <c r="B22" s="102">
        <v>0</v>
      </c>
      <c r="C22" s="102" t="s">
        <v>115</v>
      </c>
      <c r="D22" s="102" t="s">
        <v>115</v>
      </c>
      <c r="E22" s="102" t="s">
        <v>115</v>
      </c>
      <c r="F22" s="102" t="s">
        <v>115</v>
      </c>
      <c r="G22" s="102">
        <v>379050</v>
      </c>
      <c r="H22" s="102" t="s">
        <v>115</v>
      </c>
      <c r="I22" s="102">
        <v>379050</v>
      </c>
      <c r="J22" s="103"/>
      <c r="K22" s="104"/>
      <c r="L22" s="104"/>
    </row>
    <row r="23" spans="1:12" s="105" customFormat="1" ht="20.100000000000001" customHeight="1">
      <c r="A23" s="101" t="s">
        <v>42</v>
      </c>
      <c r="B23" s="102">
        <v>0</v>
      </c>
      <c r="C23" s="102">
        <v>4</v>
      </c>
      <c r="D23" s="102">
        <v>19</v>
      </c>
      <c r="E23" s="102">
        <v>225</v>
      </c>
      <c r="F23" s="102">
        <v>237</v>
      </c>
      <c r="G23" s="102">
        <v>79952</v>
      </c>
      <c r="H23" s="102">
        <v>1</v>
      </c>
      <c r="I23" s="102">
        <v>80438</v>
      </c>
      <c r="J23" s="103"/>
      <c r="K23" s="104"/>
      <c r="L23" s="104"/>
    </row>
    <row r="24" spans="1:12" s="105" customFormat="1" ht="20.100000000000001" customHeight="1">
      <c r="A24" s="106" t="s">
        <v>43</v>
      </c>
      <c r="B24" s="102">
        <v>37</v>
      </c>
      <c r="C24" s="102">
        <v>16</v>
      </c>
      <c r="D24" s="102">
        <v>1</v>
      </c>
      <c r="E24" s="102" t="s">
        <v>115</v>
      </c>
      <c r="F24" s="102" t="s">
        <v>115</v>
      </c>
      <c r="G24" s="102" t="s">
        <v>115</v>
      </c>
      <c r="H24" s="102" t="s">
        <v>115</v>
      </c>
      <c r="I24" s="102">
        <v>54</v>
      </c>
      <c r="J24" s="103"/>
      <c r="K24" s="104"/>
      <c r="L24" s="104"/>
    </row>
    <row r="25" spans="1:12" s="105" customFormat="1" ht="20.100000000000001" customHeight="1">
      <c r="A25" s="106" t="s">
        <v>44</v>
      </c>
      <c r="B25" s="102">
        <v>8</v>
      </c>
      <c r="C25" s="102" t="s">
        <v>115</v>
      </c>
      <c r="D25" s="102" t="s">
        <v>115</v>
      </c>
      <c r="E25" s="102" t="s">
        <v>115</v>
      </c>
      <c r="F25" s="102" t="s">
        <v>115</v>
      </c>
      <c r="G25" s="102" t="s">
        <v>115</v>
      </c>
      <c r="H25" s="102" t="s">
        <v>115</v>
      </c>
      <c r="I25" s="102">
        <v>8</v>
      </c>
      <c r="J25" s="103"/>
      <c r="K25" s="104"/>
      <c r="L25" s="104"/>
    </row>
    <row r="26" spans="1:12" s="105" customFormat="1" ht="20.100000000000001" customHeight="1">
      <c r="A26" s="106" t="s">
        <v>117</v>
      </c>
      <c r="B26" s="102">
        <v>34</v>
      </c>
      <c r="C26" s="102">
        <v>18</v>
      </c>
      <c r="D26" s="102" t="s">
        <v>115</v>
      </c>
      <c r="E26" s="102" t="s">
        <v>115</v>
      </c>
      <c r="F26" s="102" t="s">
        <v>115</v>
      </c>
      <c r="G26" s="102" t="s">
        <v>115</v>
      </c>
      <c r="H26" s="102" t="s">
        <v>115</v>
      </c>
      <c r="I26" s="102">
        <v>52</v>
      </c>
      <c r="J26" s="103"/>
      <c r="K26" s="104"/>
      <c r="L26" s="104"/>
    </row>
    <row r="27" spans="1:12" s="109" customFormat="1" ht="20.25" customHeight="1" thickBot="1">
      <c r="A27" s="107" t="s">
        <v>118</v>
      </c>
      <c r="B27" s="108">
        <v>925</v>
      </c>
      <c r="C27" s="108">
        <v>4101</v>
      </c>
      <c r="D27" s="108">
        <v>47290</v>
      </c>
      <c r="E27" s="108">
        <v>356992</v>
      </c>
      <c r="F27" s="108">
        <v>583649</v>
      </c>
      <c r="G27" s="108">
        <v>3827276</v>
      </c>
      <c r="H27" s="108">
        <v>257759</v>
      </c>
      <c r="I27" s="108">
        <v>4768946</v>
      </c>
    </row>
    <row r="28" spans="1:12" s="109" customFormat="1" ht="6.75" customHeight="1">
      <c r="A28" s="110"/>
      <c r="B28" s="103"/>
      <c r="C28" s="103"/>
      <c r="D28" s="103"/>
      <c r="E28" s="103"/>
      <c r="F28" s="103"/>
      <c r="G28" s="103"/>
      <c r="H28" s="103"/>
      <c r="I28" s="103"/>
    </row>
    <row r="29" spans="1:12" s="113" customFormat="1" ht="19.5" customHeight="1">
      <c r="A29" s="111" t="s">
        <v>119</v>
      </c>
      <c r="B29" s="112"/>
      <c r="C29" s="112"/>
      <c r="D29" s="112"/>
      <c r="E29" s="112"/>
      <c r="F29" s="112"/>
      <c r="G29" s="112"/>
      <c r="H29" s="112"/>
      <c r="I29" s="112"/>
    </row>
    <row r="30" spans="1:12" s="88" customFormat="1" ht="15.75" customHeight="1">
      <c r="A30" s="111" t="s">
        <v>120</v>
      </c>
    </row>
    <row r="31" spans="1:12" s="88" customFormat="1" ht="16.5" customHeight="1">
      <c r="A31" s="111" t="s">
        <v>121</v>
      </c>
    </row>
    <row r="32" spans="1:12" s="88" customFormat="1" ht="16.5" customHeight="1">
      <c r="A32" s="114"/>
    </row>
    <row r="33" spans="2:9">
      <c r="B33" s="115"/>
      <c r="C33" s="115"/>
      <c r="D33" s="115"/>
      <c r="E33" s="115"/>
      <c r="F33" s="115"/>
      <c r="G33" s="115"/>
      <c r="H33" s="115"/>
      <c r="I33" s="115"/>
    </row>
    <row r="34" spans="2:9">
      <c r="B34" s="115"/>
      <c r="C34" s="115"/>
      <c r="D34" s="115"/>
      <c r="E34" s="115"/>
      <c r="F34" s="115"/>
      <c r="G34" s="115"/>
      <c r="H34" s="115"/>
      <c r="I34" s="115"/>
    </row>
    <row r="35" spans="2:9">
      <c r="B35" s="115"/>
      <c r="C35" s="115"/>
      <c r="D35" s="115"/>
      <c r="E35" s="115"/>
      <c r="F35" s="115"/>
      <c r="G35" s="115"/>
      <c r="H35" s="115"/>
      <c r="I35" s="115"/>
    </row>
    <row r="36" spans="2:9">
      <c r="B36" s="115"/>
      <c r="C36" s="115"/>
      <c r="D36" s="115"/>
      <c r="E36" s="115"/>
      <c r="F36" s="115"/>
      <c r="G36" s="115"/>
      <c r="H36" s="115"/>
      <c r="I36" s="115"/>
    </row>
    <row r="37" spans="2:9">
      <c r="B37" s="115"/>
      <c r="C37" s="115"/>
      <c r="D37" s="115"/>
      <c r="E37" s="115"/>
      <c r="F37" s="115"/>
      <c r="G37" s="115"/>
      <c r="H37" s="115"/>
      <c r="I37" s="115"/>
    </row>
    <row r="38" spans="2:9">
      <c r="B38" s="115"/>
      <c r="C38" s="115"/>
      <c r="D38" s="115"/>
      <c r="E38" s="115"/>
      <c r="F38" s="115"/>
      <c r="G38" s="115"/>
      <c r="H38" s="115"/>
      <c r="I38" s="115"/>
    </row>
    <row r="39" spans="2:9">
      <c r="B39" s="115"/>
      <c r="C39" s="115"/>
      <c r="D39" s="115"/>
      <c r="E39" s="115"/>
      <c r="F39" s="115"/>
      <c r="G39" s="115"/>
      <c r="H39" s="115"/>
      <c r="I39" s="115"/>
    </row>
    <row r="40" spans="2:9">
      <c r="B40" s="115"/>
      <c r="C40" s="115"/>
      <c r="D40" s="115"/>
      <c r="E40" s="115"/>
      <c r="F40" s="115"/>
      <c r="G40" s="115"/>
      <c r="H40" s="115"/>
      <c r="I40" s="115"/>
    </row>
    <row r="41" spans="2:9">
      <c r="B41" s="115"/>
      <c r="C41" s="115"/>
      <c r="D41" s="115"/>
      <c r="E41" s="115"/>
      <c r="F41" s="115"/>
      <c r="G41" s="115"/>
      <c r="H41" s="115"/>
      <c r="I41" s="115"/>
    </row>
    <row r="42" spans="2:9">
      <c r="B42" s="115"/>
      <c r="C42" s="115"/>
      <c r="D42" s="115"/>
      <c r="E42" s="115"/>
      <c r="F42" s="115"/>
      <c r="G42" s="115"/>
      <c r="H42" s="115"/>
      <c r="I42" s="115"/>
    </row>
    <row r="43" spans="2:9">
      <c r="B43" s="115"/>
      <c r="C43" s="115"/>
      <c r="D43" s="115"/>
      <c r="E43" s="115"/>
      <c r="F43" s="115"/>
      <c r="G43" s="115"/>
      <c r="H43" s="115"/>
      <c r="I43" s="115"/>
    </row>
    <row r="44" spans="2:9">
      <c r="B44" s="115"/>
      <c r="C44" s="115"/>
      <c r="D44" s="115"/>
      <c r="E44" s="115"/>
      <c r="F44" s="115"/>
      <c r="G44" s="115"/>
      <c r="H44" s="115"/>
      <c r="I44" s="115"/>
    </row>
    <row r="45" spans="2:9">
      <c r="B45" s="115"/>
      <c r="C45" s="115"/>
      <c r="D45" s="115"/>
      <c r="E45" s="115"/>
      <c r="F45" s="115"/>
      <c r="G45" s="115"/>
      <c r="H45" s="115"/>
      <c r="I45" s="115"/>
    </row>
    <row r="46" spans="2:9">
      <c r="B46" s="115"/>
      <c r="C46" s="115"/>
      <c r="D46" s="115"/>
      <c r="E46" s="115"/>
      <c r="F46" s="115"/>
      <c r="G46" s="115"/>
      <c r="H46" s="115"/>
      <c r="I46" s="115"/>
    </row>
    <row r="47" spans="2:9">
      <c r="B47" s="115"/>
      <c r="C47" s="115"/>
      <c r="D47" s="115"/>
      <c r="E47" s="115"/>
      <c r="F47" s="115"/>
      <c r="G47" s="115"/>
      <c r="H47" s="115"/>
      <c r="I47" s="115"/>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7217626A-0EA5-4D4D-861A-5FF199F40E8C}"/>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FBB6E-5273-4AA5-BDC6-D47FA61A628E}">
  <dimension ref="A1:X50"/>
  <sheetViews>
    <sheetView showGridLines="0" workbookViewId="0"/>
  </sheetViews>
  <sheetFormatPr baseColWidth="10" defaultRowHeight="12.75"/>
  <cols>
    <col min="1" max="1" width="38.5703125" style="7" customWidth="1"/>
    <col min="2" max="8" width="15.5703125" style="7" customWidth="1"/>
    <col min="9" max="9" width="9.5703125" style="7" bestFit="1" customWidth="1"/>
    <col min="10" max="10" width="10.5703125" style="7" bestFit="1" customWidth="1"/>
    <col min="11" max="14" width="9.5703125" style="7" bestFit="1" customWidth="1"/>
    <col min="15" max="15" width="10.5703125" style="7" bestFit="1" customWidth="1"/>
    <col min="16" max="19" width="9.5703125" style="7" bestFit="1" customWidth="1"/>
    <col min="20" max="16384" width="11.42578125" style="7"/>
  </cols>
  <sheetData>
    <row r="1" spans="1:9" s="351" customFormat="1" ht="18" customHeight="1">
      <c r="A1" s="1504" t="s">
        <v>1218</v>
      </c>
      <c r="B1" s="275"/>
      <c r="C1" s="275"/>
      <c r="D1" s="275"/>
      <c r="E1" s="275"/>
      <c r="F1" s="275"/>
      <c r="G1" s="275"/>
      <c r="H1" s="275"/>
    </row>
    <row r="2" spans="1:9" s="353" customFormat="1" ht="24" customHeight="1">
      <c r="A2" s="352" t="s">
        <v>460</v>
      </c>
      <c r="B2" s="352"/>
      <c r="C2" s="352"/>
      <c r="D2" s="352"/>
      <c r="E2" s="352"/>
      <c r="F2" s="352"/>
      <c r="G2" s="352"/>
      <c r="H2" s="352"/>
    </row>
    <row r="3" spans="1:9" s="278" customFormat="1" ht="26.25" customHeight="1">
      <c r="A3" s="354">
        <v>45473</v>
      </c>
      <c r="B3" s="354"/>
      <c r="C3" s="354"/>
      <c r="D3" s="354"/>
      <c r="E3" s="354"/>
      <c r="F3" s="354"/>
      <c r="G3" s="354"/>
      <c r="H3" s="354"/>
    </row>
    <row r="4" spans="1:9" s="176" customFormat="1" ht="13.5" customHeight="1" thickBot="1">
      <c r="A4" s="355"/>
      <c r="B4" s="355"/>
      <c r="C4" s="355"/>
      <c r="D4" s="355"/>
      <c r="E4" s="355"/>
      <c r="F4" s="355"/>
      <c r="G4" s="355"/>
      <c r="H4" s="355"/>
    </row>
    <row r="5" spans="1:9" s="357" customFormat="1" ht="43.5" customHeight="1">
      <c r="A5" s="356" t="s">
        <v>1</v>
      </c>
      <c r="B5" s="356" t="s">
        <v>461</v>
      </c>
      <c r="C5" s="356" t="s">
        <v>462</v>
      </c>
      <c r="D5" s="356" t="s">
        <v>159</v>
      </c>
      <c r="E5" s="356" t="s">
        <v>463</v>
      </c>
      <c r="F5" s="356" t="s">
        <v>165</v>
      </c>
      <c r="G5" s="356" t="s">
        <v>464</v>
      </c>
      <c r="H5" s="356" t="s">
        <v>465</v>
      </c>
    </row>
    <row r="6" spans="1:9" s="357" customFormat="1" ht="9" customHeight="1">
      <c r="A6" s="358"/>
      <c r="B6" s="359"/>
      <c r="C6" s="359"/>
      <c r="D6" s="359"/>
      <c r="E6" s="359"/>
      <c r="F6" s="359"/>
      <c r="G6" s="359"/>
      <c r="H6" s="360"/>
    </row>
    <row r="7" spans="1:9" s="24" customFormat="1" ht="20.100000000000001" customHeight="1">
      <c r="A7" s="290" t="s">
        <v>29</v>
      </c>
      <c r="B7" s="361">
        <v>881072</v>
      </c>
      <c r="C7" s="361">
        <v>87</v>
      </c>
      <c r="D7" s="361">
        <v>709</v>
      </c>
      <c r="E7" s="361">
        <v>6682</v>
      </c>
      <c r="F7" s="361">
        <v>11332</v>
      </c>
      <c r="G7" s="361">
        <v>2384</v>
      </c>
      <c r="H7" s="362">
        <v>902266</v>
      </c>
    </row>
    <row r="8" spans="1:9" s="24" customFormat="1" ht="20.100000000000001" customHeight="1">
      <c r="A8" s="290" t="s">
        <v>30</v>
      </c>
      <c r="B8" s="361">
        <v>1110</v>
      </c>
      <c r="C8" s="361">
        <v>0</v>
      </c>
      <c r="D8" s="361">
        <v>0</v>
      </c>
      <c r="E8" s="361">
        <v>0</v>
      </c>
      <c r="F8" s="361">
        <v>0</v>
      </c>
      <c r="G8" s="361">
        <v>0</v>
      </c>
      <c r="H8" s="362">
        <v>1110</v>
      </c>
    </row>
    <row r="9" spans="1:9" s="24" customFormat="1" ht="20.100000000000001" customHeight="1">
      <c r="A9" s="290" t="s">
        <v>31</v>
      </c>
      <c r="B9" s="361">
        <v>1375522</v>
      </c>
      <c r="C9" s="361">
        <v>1238</v>
      </c>
      <c r="D9" s="361">
        <v>3805</v>
      </c>
      <c r="E9" s="361">
        <v>8317</v>
      </c>
      <c r="F9" s="361">
        <v>8221</v>
      </c>
      <c r="G9" s="361">
        <v>3495</v>
      </c>
      <c r="H9" s="362">
        <v>1400598</v>
      </c>
    </row>
    <row r="10" spans="1:9" s="24" customFormat="1" ht="20.100000000000001" customHeight="1">
      <c r="A10" s="290" t="s">
        <v>32</v>
      </c>
      <c r="B10" s="361">
        <v>283093</v>
      </c>
      <c r="C10" s="361">
        <v>3</v>
      </c>
      <c r="D10" s="361">
        <v>91</v>
      </c>
      <c r="E10" s="361">
        <v>137</v>
      </c>
      <c r="F10" s="361">
        <v>62</v>
      </c>
      <c r="G10" s="361">
        <v>38</v>
      </c>
      <c r="H10" s="362">
        <v>283424</v>
      </c>
    </row>
    <row r="11" spans="1:9" s="24" customFormat="1" ht="20.100000000000001" customHeight="1">
      <c r="A11" s="290" t="s">
        <v>33</v>
      </c>
      <c r="B11" s="361">
        <v>57641</v>
      </c>
      <c r="C11" s="361">
        <v>31</v>
      </c>
      <c r="D11" s="361">
        <v>119</v>
      </c>
      <c r="E11" s="361">
        <v>246</v>
      </c>
      <c r="F11" s="361">
        <v>13738</v>
      </c>
      <c r="G11" s="361">
        <v>183</v>
      </c>
      <c r="H11" s="362">
        <v>71958</v>
      </c>
    </row>
    <row r="12" spans="1:9" s="24" customFormat="1" ht="20.100000000000001" customHeight="1">
      <c r="A12" s="290" t="s">
        <v>114</v>
      </c>
      <c r="B12" s="361">
        <v>330206</v>
      </c>
      <c r="C12" s="361">
        <v>200</v>
      </c>
      <c r="D12" s="361">
        <v>471</v>
      </c>
      <c r="E12" s="361">
        <v>1163</v>
      </c>
      <c r="F12" s="361">
        <v>167</v>
      </c>
      <c r="G12" s="361">
        <v>235</v>
      </c>
      <c r="H12" s="362">
        <v>332442</v>
      </c>
    </row>
    <row r="13" spans="1:9" s="24" customFormat="1" ht="20.100000000000001" customHeight="1">
      <c r="A13" s="290" t="s">
        <v>35</v>
      </c>
      <c r="B13" s="361">
        <v>0</v>
      </c>
      <c r="C13" s="361">
        <v>982</v>
      </c>
      <c r="D13" s="361">
        <v>1742</v>
      </c>
      <c r="E13" s="361">
        <v>124</v>
      </c>
      <c r="F13" s="361">
        <v>127</v>
      </c>
      <c r="G13" s="361">
        <v>59</v>
      </c>
      <c r="H13" s="362">
        <v>3034</v>
      </c>
    </row>
    <row r="14" spans="1:9" s="24" customFormat="1" ht="20.100000000000001" customHeight="1">
      <c r="A14" s="290" t="s">
        <v>36</v>
      </c>
      <c r="B14" s="361">
        <v>1065529</v>
      </c>
      <c r="C14" s="361">
        <v>0</v>
      </c>
      <c r="D14" s="361">
        <v>0</v>
      </c>
      <c r="E14" s="361">
        <v>0</v>
      </c>
      <c r="F14" s="361">
        <v>0</v>
      </c>
      <c r="G14" s="361">
        <v>0</v>
      </c>
      <c r="H14" s="362">
        <v>1065529</v>
      </c>
      <c r="I14" s="363"/>
    </row>
    <row r="15" spans="1:9" s="24" customFormat="1" ht="20.100000000000001" customHeight="1">
      <c r="A15" s="290" t="s">
        <v>37</v>
      </c>
      <c r="B15" s="361">
        <v>0</v>
      </c>
      <c r="C15" s="361">
        <v>0</v>
      </c>
      <c r="D15" s="361">
        <v>0</v>
      </c>
      <c r="E15" s="361">
        <v>0</v>
      </c>
      <c r="F15" s="361">
        <v>0</v>
      </c>
      <c r="G15" s="361">
        <v>0</v>
      </c>
      <c r="H15" s="362">
        <v>0</v>
      </c>
    </row>
    <row r="16" spans="1:9" s="24" customFormat="1" ht="20.100000000000001" customHeight="1">
      <c r="A16" s="290" t="s">
        <v>38</v>
      </c>
      <c r="B16" s="361">
        <v>3249</v>
      </c>
      <c r="C16" s="361">
        <v>0</v>
      </c>
      <c r="D16" s="361">
        <v>0</v>
      </c>
      <c r="E16" s="361">
        <v>0</v>
      </c>
      <c r="F16" s="361">
        <v>0</v>
      </c>
      <c r="G16" s="361">
        <v>0</v>
      </c>
      <c r="H16" s="362">
        <v>3249</v>
      </c>
    </row>
    <row r="17" spans="1:24" s="24" customFormat="1" ht="20.100000000000001" customHeight="1">
      <c r="A17" s="364" t="s">
        <v>96</v>
      </c>
      <c r="B17" s="361">
        <v>1323367</v>
      </c>
      <c r="C17" s="361">
        <v>0</v>
      </c>
      <c r="D17" s="361">
        <v>1</v>
      </c>
      <c r="E17" s="361">
        <v>0</v>
      </c>
      <c r="F17" s="361">
        <v>0</v>
      </c>
      <c r="G17" s="361">
        <v>0</v>
      </c>
      <c r="H17" s="362">
        <v>1323368</v>
      </c>
    </row>
    <row r="18" spans="1:24" s="24" customFormat="1" ht="20.100000000000001" customHeight="1">
      <c r="A18" s="364" t="s">
        <v>116</v>
      </c>
      <c r="B18" s="361">
        <v>0</v>
      </c>
      <c r="C18" s="361">
        <v>0</v>
      </c>
      <c r="D18" s="361">
        <v>0</v>
      </c>
      <c r="E18" s="361">
        <v>0</v>
      </c>
      <c r="F18" s="361">
        <v>0</v>
      </c>
      <c r="G18" s="361">
        <v>0</v>
      </c>
      <c r="H18" s="362">
        <v>0</v>
      </c>
    </row>
    <row r="19" spans="1:24" s="24" customFormat="1" ht="20.100000000000001" customHeight="1">
      <c r="A19" s="364" t="s">
        <v>41</v>
      </c>
      <c r="B19" s="361">
        <v>893470</v>
      </c>
      <c r="C19" s="361">
        <v>0</v>
      </c>
      <c r="D19" s="361">
        <v>0</v>
      </c>
      <c r="E19" s="361">
        <v>0</v>
      </c>
      <c r="F19" s="361">
        <v>0</v>
      </c>
      <c r="G19" s="361">
        <v>0</v>
      </c>
      <c r="H19" s="362">
        <v>893470</v>
      </c>
    </row>
    <row r="20" spans="1:24" s="24" customFormat="1" ht="20.25" customHeight="1">
      <c r="A20" s="27" t="s">
        <v>42</v>
      </c>
      <c r="B20" s="361">
        <v>0</v>
      </c>
      <c r="C20" s="361">
        <v>0</v>
      </c>
      <c r="D20" s="361">
        <v>0</v>
      </c>
      <c r="E20" s="361">
        <v>0</v>
      </c>
      <c r="F20" s="361">
        <v>0</v>
      </c>
      <c r="G20" s="361">
        <v>0</v>
      </c>
      <c r="H20" s="362">
        <v>0</v>
      </c>
    </row>
    <row r="21" spans="1:24" s="24" customFormat="1" ht="20.100000000000001" customHeight="1">
      <c r="A21" s="364" t="s">
        <v>43</v>
      </c>
      <c r="B21" s="361">
        <v>0</v>
      </c>
      <c r="C21" s="361">
        <v>0</v>
      </c>
      <c r="D21" s="361">
        <v>0</v>
      </c>
      <c r="E21" s="361">
        <v>0</v>
      </c>
      <c r="F21" s="361">
        <v>0</v>
      </c>
      <c r="G21" s="361">
        <v>0</v>
      </c>
      <c r="H21" s="362">
        <v>0</v>
      </c>
    </row>
    <row r="22" spans="1:24" s="24" customFormat="1" ht="20.100000000000001" customHeight="1">
      <c r="A22" s="364" t="s">
        <v>44</v>
      </c>
      <c r="B22" s="361">
        <v>0</v>
      </c>
      <c r="C22" s="361">
        <v>0</v>
      </c>
      <c r="D22" s="361">
        <v>0</v>
      </c>
      <c r="E22" s="361">
        <v>0</v>
      </c>
      <c r="F22" s="361">
        <v>0</v>
      </c>
      <c r="G22" s="361">
        <v>0</v>
      </c>
      <c r="H22" s="362">
        <v>0</v>
      </c>
    </row>
    <row r="23" spans="1:24" s="24" customFormat="1" ht="20.100000000000001" customHeight="1">
      <c r="A23" s="364" t="s">
        <v>45</v>
      </c>
      <c r="B23" s="361">
        <v>0</v>
      </c>
      <c r="C23" s="361">
        <v>0</v>
      </c>
      <c r="D23" s="361">
        <v>0</v>
      </c>
      <c r="E23" s="361">
        <v>0</v>
      </c>
      <c r="F23" s="361">
        <v>0</v>
      </c>
      <c r="G23" s="361">
        <v>0</v>
      </c>
      <c r="H23" s="362">
        <v>0</v>
      </c>
    </row>
    <row r="24" spans="1:24" s="71" customFormat="1" ht="27" customHeight="1" thickBot="1">
      <c r="A24" s="365" t="s">
        <v>466</v>
      </c>
      <c r="B24" s="366">
        <v>6214259</v>
      </c>
      <c r="C24" s="366">
        <v>2541</v>
      </c>
      <c r="D24" s="366">
        <v>6938</v>
      </c>
      <c r="E24" s="366">
        <v>16669</v>
      </c>
      <c r="F24" s="366">
        <v>33647</v>
      </c>
      <c r="G24" s="366">
        <v>6394</v>
      </c>
      <c r="H24" s="366">
        <v>6280448</v>
      </c>
    </row>
    <row r="25" spans="1:24" s="367" customFormat="1" ht="18" customHeight="1">
      <c r="A25" s="30" t="s">
        <v>467</v>
      </c>
      <c r="B25" s="71"/>
      <c r="C25" s="71"/>
      <c r="D25" s="71"/>
      <c r="E25" s="71"/>
      <c r="F25" s="71"/>
      <c r="G25" s="71"/>
      <c r="H25" s="71"/>
    </row>
    <row r="26" spans="1:24" s="367" customFormat="1" ht="15.75" customHeight="1">
      <c r="A26" s="30" t="s">
        <v>468</v>
      </c>
      <c r="B26" s="71"/>
      <c r="C26" s="71"/>
      <c r="D26" s="71"/>
      <c r="E26" s="71"/>
      <c r="F26" s="71"/>
      <c r="G26" s="71"/>
      <c r="H26" s="71"/>
    </row>
    <row r="27" spans="1:24" s="176" customFormat="1" ht="13.5" customHeight="1">
      <c r="A27" s="30" t="s">
        <v>172</v>
      </c>
      <c r="B27" s="24"/>
      <c r="C27" s="24"/>
      <c r="D27" s="24"/>
      <c r="E27" s="24"/>
      <c r="F27" s="24"/>
      <c r="G27" s="24"/>
      <c r="H27" s="24"/>
    </row>
    <row r="28" spans="1:24" s="176" customFormat="1" ht="18.75" customHeight="1">
      <c r="A28" s="163"/>
      <c r="B28" s="314"/>
      <c r="C28" s="314"/>
      <c r="D28" s="314"/>
      <c r="E28" s="314"/>
      <c r="F28" s="314"/>
      <c r="G28" s="314"/>
      <c r="H28" s="314"/>
      <c r="I28" s="314"/>
      <c r="J28" s="314"/>
      <c r="K28" s="314"/>
      <c r="L28" s="314"/>
      <c r="M28" s="18"/>
      <c r="N28" s="18"/>
      <c r="O28" s="18"/>
      <c r="P28" s="18"/>
      <c r="Q28" s="18"/>
      <c r="R28" s="18"/>
      <c r="S28" s="18"/>
      <c r="T28" s="18"/>
      <c r="U28" s="18"/>
      <c r="V28" s="18"/>
      <c r="W28" s="18"/>
      <c r="X28" s="18"/>
    </row>
    <row r="29" spans="1:24" s="176" customFormat="1" ht="16.5" customHeight="1">
      <c r="A29" s="30"/>
      <c r="B29" s="24"/>
      <c r="C29" s="24"/>
      <c r="D29" s="24"/>
      <c r="E29" s="24"/>
      <c r="F29" s="24"/>
      <c r="G29" s="35"/>
      <c r="H29" s="35"/>
      <c r="I29" s="35"/>
      <c r="J29" s="35"/>
      <c r="K29" s="35"/>
      <c r="L29" s="35"/>
      <c r="M29" s="35"/>
      <c r="N29" s="35"/>
      <c r="O29" s="35"/>
      <c r="P29" s="35"/>
      <c r="Q29" s="35"/>
      <c r="R29" s="35"/>
      <c r="S29" s="35"/>
      <c r="T29" s="35"/>
      <c r="U29" s="35"/>
      <c r="V29" s="35"/>
      <c r="W29" s="35"/>
      <c r="X29" s="35"/>
    </row>
    <row r="30" spans="1:24" s="176" customFormat="1"/>
    <row r="31" spans="1:24" s="176" customFormat="1"/>
    <row r="32" spans="1:24" s="176" customFormat="1"/>
    <row r="33" s="176" customFormat="1"/>
    <row r="34" s="176" customFormat="1"/>
    <row r="35" s="176" customFormat="1"/>
    <row r="36" s="176" customFormat="1"/>
    <row r="37" s="176" customFormat="1"/>
    <row r="38" s="176" customFormat="1"/>
    <row r="39" s="176" customFormat="1"/>
    <row r="40" s="176" customFormat="1"/>
    <row r="41" s="176" customFormat="1"/>
    <row r="42" s="176" customFormat="1"/>
    <row r="43" s="176" customFormat="1"/>
    <row r="44" s="176" customFormat="1"/>
    <row r="45" s="176" customFormat="1"/>
    <row r="46" s="176" customFormat="1"/>
    <row r="47" s="176" customFormat="1"/>
    <row r="48" s="176" customFormat="1"/>
    <row r="49" s="176" customFormat="1"/>
    <row r="50" s="176" customFormat="1"/>
  </sheetData>
  <mergeCells count="2">
    <mergeCell ref="A2:H2"/>
    <mergeCell ref="A3:H3"/>
  </mergeCells>
  <hyperlinks>
    <hyperlink ref="A26" r:id="rId1" display="Resolución SBS N° 11356-2008" xr:uid="{C7DCB5D4-D022-459E-BC76-BC432EFA3AA3}"/>
    <hyperlink ref="A1" location="Índice!A1" display="Volver al Índice" xr:uid="{C6F71919-3F3E-45AF-B759-C8AEDD2F82FB}"/>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3D88-F529-47B4-81CE-87BD715A927C}">
  <dimension ref="A1:X27"/>
  <sheetViews>
    <sheetView showGridLines="0" zoomScaleNormal="100" workbookViewId="0"/>
  </sheetViews>
  <sheetFormatPr baseColWidth="10" defaultColWidth="11.42578125" defaultRowHeight="12.75"/>
  <cols>
    <col min="1" max="1" width="47" style="18" customWidth="1"/>
    <col min="2" max="2" width="20.5703125" style="18" customWidth="1"/>
    <col min="3" max="3" width="23.42578125" style="18" customWidth="1"/>
    <col min="4" max="4" width="24.42578125" style="18" customWidth="1"/>
    <col min="5" max="16384" width="11.42578125" style="18"/>
  </cols>
  <sheetData>
    <row r="1" spans="1:4" ht="20.25" customHeight="1">
      <c r="A1" s="1504" t="s">
        <v>1218</v>
      </c>
    </row>
    <row r="2" spans="1:4" ht="28.5" customHeight="1">
      <c r="A2" s="352" t="s">
        <v>469</v>
      </c>
      <c r="B2" s="352"/>
      <c r="C2" s="352"/>
      <c r="D2" s="352"/>
    </row>
    <row r="3" spans="1:4" ht="18.75">
      <c r="A3" s="368">
        <v>45473</v>
      </c>
      <c r="B3" s="368"/>
      <c r="C3" s="368"/>
      <c r="D3" s="368"/>
    </row>
    <row r="4" spans="1:4" ht="15.75">
      <c r="A4" s="369"/>
      <c r="B4" s="370"/>
      <c r="C4" s="370"/>
      <c r="D4" s="7"/>
    </row>
    <row r="5" spans="1:4" ht="16.5" thickBot="1">
      <c r="A5" s="369"/>
      <c r="B5" s="369"/>
      <c r="C5" s="369"/>
      <c r="D5" s="369"/>
    </row>
    <row r="6" spans="1:4" ht="62.25" customHeight="1">
      <c r="A6" s="371" t="s">
        <v>1</v>
      </c>
      <c r="B6" s="372" t="s">
        <v>470</v>
      </c>
      <c r="C6" s="372" t="s">
        <v>471</v>
      </c>
      <c r="D6" s="372" t="s">
        <v>472</v>
      </c>
    </row>
    <row r="7" spans="1:4" ht="18" customHeight="1">
      <c r="A7" s="290" t="s">
        <v>29</v>
      </c>
      <c r="B7" s="373">
        <v>780</v>
      </c>
      <c r="C7" s="373">
        <v>349168.19799999997</v>
      </c>
      <c r="D7" s="373">
        <v>6376.0649999999996</v>
      </c>
    </row>
    <row r="8" spans="1:4" ht="18" customHeight="1">
      <c r="A8" s="290" t="s">
        <v>30</v>
      </c>
      <c r="B8" s="373">
        <v>5</v>
      </c>
      <c r="C8" s="373">
        <v>652.37400000000002</v>
      </c>
      <c r="D8" s="373" t="s">
        <v>132</v>
      </c>
    </row>
    <row r="9" spans="1:4" ht="18" customHeight="1">
      <c r="A9" s="290" t="s">
        <v>31</v>
      </c>
      <c r="B9" s="373">
        <v>970</v>
      </c>
      <c r="C9" s="373">
        <v>412724.93400000001</v>
      </c>
      <c r="D9" s="373">
        <v>9214.5480000000007</v>
      </c>
    </row>
    <row r="10" spans="1:4" ht="18" customHeight="1">
      <c r="A10" s="290" t="s">
        <v>32</v>
      </c>
      <c r="B10" s="373">
        <v>96</v>
      </c>
      <c r="C10" s="373">
        <v>21725.403999999999</v>
      </c>
      <c r="D10" s="373" t="s">
        <v>132</v>
      </c>
    </row>
    <row r="11" spans="1:4" ht="18" customHeight="1">
      <c r="A11" s="290" t="s">
        <v>33</v>
      </c>
      <c r="B11" s="373">
        <v>163</v>
      </c>
      <c r="C11" s="373">
        <v>44457.993999999999</v>
      </c>
      <c r="D11" s="373">
        <v>338.55900000000003</v>
      </c>
    </row>
    <row r="12" spans="1:4" ht="18" customHeight="1">
      <c r="A12" s="290" t="s">
        <v>114</v>
      </c>
      <c r="B12" s="373">
        <v>336</v>
      </c>
      <c r="C12" s="373">
        <v>113038.568</v>
      </c>
      <c r="D12" s="373">
        <v>1345.62</v>
      </c>
    </row>
    <row r="13" spans="1:4" ht="18" customHeight="1">
      <c r="A13" s="290" t="s">
        <v>35</v>
      </c>
      <c r="B13" s="373" t="s">
        <v>132</v>
      </c>
      <c r="C13" s="373" t="s">
        <v>132</v>
      </c>
      <c r="D13" s="373" t="s">
        <v>132</v>
      </c>
    </row>
    <row r="14" spans="1:4" ht="18" customHeight="1">
      <c r="A14" s="290" t="s">
        <v>36</v>
      </c>
      <c r="B14" s="373">
        <v>440</v>
      </c>
      <c r="C14" s="373">
        <v>138449.625</v>
      </c>
      <c r="D14" s="373">
        <v>1481.098</v>
      </c>
    </row>
    <row r="15" spans="1:4" ht="18" customHeight="1">
      <c r="A15" s="290" t="s">
        <v>37</v>
      </c>
      <c r="B15" s="373">
        <v>64</v>
      </c>
      <c r="C15" s="373">
        <v>9860.1859999999997</v>
      </c>
      <c r="D15" s="373" t="s">
        <v>132</v>
      </c>
    </row>
    <row r="16" spans="1:4" ht="18" customHeight="1">
      <c r="A16" s="290" t="s">
        <v>38</v>
      </c>
      <c r="B16" s="373">
        <v>8</v>
      </c>
      <c r="C16" s="373">
        <v>2044.2329999999999</v>
      </c>
      <c r="D16" s="373" t="s">
        <v>132</v>
      </c>
    </row>
    <row r="17" spans="1:24" ht="18" customHeight="1">
      <c r="A17" s="290" t="s">
        <v>96</v>
      </c>
      <c r="B17" s="373" t="s">
        <v>132</v>
      </c>
      <c r="C17" s="373" t="s">
        <v>132</v>
      </c>
      <c r="D17" s="373" t="s">
        <v>132</v>
      </c>
    </row>
    <row r="18" spans="1:24" ht="18" customHeight="1">
      <c r="A18" s="290" t="s">
        <v>116</v>
      </c>
      <c r="B18" s="373" t="s">
        <v>132</v>
      </c>
      <c r="C18" s="373" t="s">
        <v>132</v>
      </c>
      <c r="D18" s="373" t="s">
        <v>132</v>
      </c>
    </row>
    <row r="19" spans="1:24" ht="18" customHeight="1">
      <c r="A19" s="290" t="s">
        <v>41</v>
      </c>
      <c r="B19" s="373" t="s">
        <v>132</v>
      </c>
      <c r="C19" s="373" t="s">
        <v>132</v>
      </c>
      <c r="D19" s="373" t="s">
        <v>132</v>
      </c>
    </row>
    <row r="20" spans="1:24" ht="18" customHeight="1">
      <c r="A20" s="27" t="s">
        <v>42</v>
      </c>
      <c r="B20" s="373" t="s">
        <v>132</v>
      </c>
      <c r="C20" s="373" t="s">
        <v>132</v>
      </c>
      <c r="D20" s="373" t="s">
        <v>132</v>
      </c>
    </row>
    <row r="21" spans="1:24" ht="18" customHeight="1">
      <c r="A21" s="290" t="s">
        <v>43</v>
      </c>
      <c r="B21" s="373" t="s">
        <v>132</v>
      </c>
      <c r="C21" s="373" t="s">
        <v>132</v>
      </c>
      <c r="D21" s="373" t="s">
        <v>132</v>
      </c>
    </row>
    <row r="22" spans="1:24" ht="18" customHeight="1">
      <c r="A22" s="290" t="s">
        <v>44</v>
      </c>
      <c r="B22" s="373" t="s">
        <v>132</v>
      </c>
      <c r="C22" s="373" t="s">
        <v>132</v>
      </c>
      <c r="D22" s="373" t="s">
        <v>132</v>
      </c>
    </row>
    <row r="23" spans="1:24" ht="18" customHeight="1">
      <c r="A23" s="290" t="s">
        <v>45</v>
      </c>
      <c r="B23" s="373" t="s">
        <v>132</v>
      </c>
      <c r="C23" s="373" t="s">
        <v>132</v>
      </c>
      <c r="D23" s="373" t="s">
        <v>132</v>
      </c>
    </row>
    <row r="24" spans="1:24" ht="20.25" customHeight="1" thickBot="1">
      <c r="A24" s="374" t="s">
        <v>46</v>
      </c>
      <c r="B24" s="375">
        <v>2862</v>
      </c>
      <c r="C24" s="375">
        <v>1092121.5160000001</v>
      </c>
      <c r="D24" s="375">
        <v>18755.89</v>
      </c>
    </row>
    <row r="25" spans="1:24" ht="17.25" customHeight="1">
      <c r="A25" s="24" t="s">
        <v>473</v>
      </c>
      <c r="B25" s="376"/>
      <c r="C25" s="376"/>
      <c r="D25" s="376"/>
    </row>
    <row r="26" spans="1:24">
      <c r="A26" s="163"/>
      <c r="B26" s="33"/>
      <c r="C26" s="33"/>
      <c r="D26" s="33"/>
      <c r="E26" s="33"/>
      <c r="F26" s="33"/>
      <c r="G26" s="33"/>
      <c r="H26" s="33"/>
      <c r="I26" s="33"/>
      <c r="J26" s="33"/>
      <c r="K26" s="33"/>
      <c r="L26" s="33"/>
    </row>
    <row r="27" spans="1:24">
      <c r="B27" s="24"/>
      <c r="C27" s="24"/>
      <c r="D27" s="24"/>
      <c r="E27" s="24"/>
      <c r="F27" s="35"/>
      <c r="G27" s="35"/>
      <c r="H27" s="35"/>
      <c r="I27" s="35"/>
      <c r="J27" s="35"/>
      <c r="K27" s="35"/>
      <c r="L27" s="35"/>
      <c r="M27" s="35"/>
      <c r="N27" s="35"/>
      <c r="O27" s="35"/>
      <c r="P27" s="35"/>
      <c r="Q27" s="35"/>
      <c r="R27" s="35"/>
      <c r="S27" s="35"/>
      <c r="T27" s="35"/>
      <c r="U27" s="35"/>
      <c r="V27" s="35"/>
      <c r="W27" s="35"/>
      <c r="X27" s="35"/>
    </row>
  </sheetData>
  <mergeCells count="3">
    <mergeCell ref="A2:D2"/>
    <mergeCell ref="A3:D3"/>
    <mergeCell ref="B4:C4"/>
  </mergeCells>
  <hyperlinks>
    <hyperlink ref="A1" location="Índice!A1" display="Volver al Índice" xr:uid="{BE61C1F6-0554-427B-B55D-6A26A0CF7B80}"/>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66D1B-CD80-4A48-B810-7AFBE897B1B2}">
  <dimension ref="A1:X202"/>
  <sheetViews>
    <sheetView showGridLines="0" zoomScaleNormal="100" workbookViewId="0"/>
  </sheetViews>
  <sheetFormatPr baseColWidth="10" defaultColWidth="11.42578125" defaultRowHeight="12.75"/>
  <cols>
    <col min="1" max="1" width="22.5703125" style="18" customWidth="1"/>
    <col min="2" max="2" width="12" style="18" customWidth="1"/>
    <col min="3" max="4" width="12.5703125" style="18" customWidth="1"/>
    <col min="5" max="5" width="1.42578125" style="18" customWidth="1"/>
    <col min="6" max="6" width="11.5703125" style="18" customWidth="1"/>
    <col min="7" max="8" width="12.5703125" style="18" customWidth="1"/>
    <col min="9" max="9" width="1.42578125" style="18" customWidth="1"/>
    <col min="10" max="10" width="11.42578125" style="18" customWidth="1"/>
    <col min="11" max="12" width="12.5703125" style="18" customWidth="1"/>
    <col min="13" max="13" width="1" style="18" customWidth="1"/>
    <col min="14" max="14" width="11.5703125" style="18" customWidth="1"/>
    <col min="15" max="16" width="12.5703125" style="18" customWidth="1"/>
    <col min="17" max="17" width="1.5703125" style="18" customWidth="1"/>
    <col min="18" max="18" width="11.42578125" style="18" customWidth="1"/>
    <col min="19" max="20" width="12.5703125" style="18" customWidth="1"/>
    <col min="21" max="16384" width="11.42578125" style="18"/>
  </cols>
  <sheetData>
    <row r="1" spans="1:20" ht="20.25" customHeight="1">
      <c r="A1" s="1504" t="s">
        <v>1218</v>
      </c>
    </row>
    <row r="2" spans="1:20" ht="28.5" customHeight="1">
      <c r="A2" s="352" t="s">
        <v>485</v>
      </c>
      <c r="B2" s="352"/>
      <c r="C2" s="352"/>
      <c r="D2" s="352"/>
      <c r="E2" s="352"/>
      <c r="F2" s="352"/>
      <c r="G2" s="352"/>
      <c r="H2" s="352"/>
      <c r="I2" s="352"/>
      <c r="J2" s="352"/>
      <c r="K2" s="352"/>
      <c r="L2" s="352"/>
      <c r="M2" s="352"/>
      <c r="N2" s="352"/>
      <c r="O2" s="352"/>
      <c r="P2" s="352"/>
      <c r="Q2" s="352"/>
      <c r="R2" s="352"/>
      <c r="S2" s="352"/>
      <c r="T2" s="352"/>
    </row>
    <row r="3" spans="1:20" ht="27.75" customHeight="1">
      <c r="A3" s="368">
        <v>45473</v>
      </c>
      <c r="B3" s="368"/>
      <c r="C3" s="368"/>
      <c r="D3" s="368"/>
      <c r="E3" s="368"/>
      <c r="F3" s="368"/>
      <c r="G3" s="368"/>
      <c r="H3" s="368"/>
      <c r="I3" s="368"/>
      <c r="J3" s="368"/>
      <c r="K3" s="368"/>
      <c r="L3" s="368"/>
      <c r="M3" s="368"/>
      <c r="N3" s="368"/>
      <c r="O3" s="368"/>
      <c r="P3" s="368"/>
      <c r="Q3" s="368"/>
      <c r="R3" s="368"/>
      <c r="S3" s="368"/>
      <c r="T3" s="368"/>
    </row>
    <row r="4" spans="1:20" ht="6" customHeight="1">
      <c r="A4" s="422"/>
      <c r="B4" s="422"/>
      <c r="C4" s="422"/>
      <c r="D4" s="422"/>
      <c r="E4" s="422"/>
      <c r="F4" s="422"/>
      <c r="G4" s="422"/>
      <c r="H4" s="422"/>
      <c r="I4" s="422"/>
      <c r="J4" s="422"/>
      <c r="K4" s="422"/>
      <c r="L4" s="422"/>
      <c r="M4" s="422"/>
      <c r="N4" s="422"/>
      <c r="O4" s="422"/>
      <c r="P4" s="422"/>
      <c r="Q4" s="422"/>
      <c r="R4" s="422"/>
      <c r="S4" s="422"/>
      <c r="T4" s="422"/>
    </row>
    <row r="5" spans="1:20" ht="15.75" customHeight="1" thickBot="1">
      <c r="A5" s="423"/>
      <c r="B5" s="369"/>
      <c r="C5" s="369"/>
      <c r="D5" s="369"/>
      <c r="E5" s="369"/>
      <c r="F5" s="7"/>
    </row>
    <row r="6" spans="1:20" ht="36.75" customHeight="1">
      <c r="A6" s="424"/>
      <c r="B6" s="425" t="s">
        <v>486</v>
      </c>
      <c r="C6" s="425"/>
      <c r="D6" s="425"/>
      <c r="E6" s="426"/>
      <c r="F6" s="425" t="s">
        <v>487</v>
      </c>
      <c r="G6" s="425"/>
      <c r="H6" s="425"/>
      <c r="I6" s="426"/>
      <c r="J6" s="425" t="s">
        <v>488</v>
      </c>
      <c r="K6" s="425"/>
      <c r="L6" s="425"/>
      <c r="M6" s="426"/>
      <c r="N6" s="425" t="s">
        <v>489</v>
      </c>
      <c r="O6" s="425"/>
      <c r="P6" s="425"/>
      <c r="Q6" s="426"/>
      <c r="R6" s="425" t="s">
        <v>490</v>
      </c>
      <c r="S6" s="425"/>
      <c r="T6" s="425"/>
    </row>
    <row r="7" spans="1:20" ht="67.5" customHeight="1">
      <c r="A7" s="427" t="s">
        <v>1</v>
      </c>
      <c r="B7" s="387" t="s">
        <v>491</v>
      </c>
      <c r="C7" s="387" t="s">
        <v>492</v>
      </c>
      <c r="D7" s="387" t="s">
        <v>493</v>
      </c>
      <c r="E7" s="387"/>
      <c r="F7" s="387" t="s">
        <v>491</v>
      </c>
      <c r="G7" s="387" t="s">
        <v>492</v>
      </c>
      <c r="H7" s="387" t="s">
        <v>493</v>
      </c>
      <c r="I7" s="387"/>
      <c r="J7" s="387" t="s">
        <v>491</v>
      </c>
      <c r="K7" s="387" t="s">
        <v>492</v>
      </c>
      <c r="L7" s="387" t="s">
        <v>493</v>
      </c>
      <c r="M7" s="387"/>
      <c r="N7" s="387" t="s">
        <v>491</v>
      </c>
      <c r="O7" s="387" t="s">
        <v>492</v>
      </c>
      <c r="P7" s="387" t="s">
        <v>493</v>
      </c>
      <c r="Q7" s="387"/>
      <c r="R7" s="387" t="s">
        <v>491</v>
      </c>
      <c r="S7" s="387" t="s">
        <v>492</v>
      </c>
      <c r="T7" s="387" t="s">
        <v>493</v>
      </c>
    </row>
    <row r="8" spans="1:20" ht="20.100000000000001" customHeight="1">
      <c r="A8" s="290" t="s">
        <v>29</v>
      </c>
      <c r="B8" s="428">
        <v>204</v>
      </c>
      <c r="C8" s="428">
        <v>130574.599</v>
      </c>
      <c r="D8" s="428">
        <v>44606.466999999997</v>
      </c>
      <c r="E8" s="428">
        <v>0</v>
      </c>
      <c r="F8" s="428">
        <v>66</v>
      </c>
      <c r="G8" s="428">
        <v>8248.5689999999995</v>
      </c>
      <c r="H8" s="428">
        <v>23850.243999999999</v>
      </c>
      <c r="I8" s="18">
        <v>30560071</v>
      </c>
      <c r="J8" s="428">
        <v>1780</v>
      </c>
      <c r="K8" s="428">
        <v>1302320.3589999999</v>
      </c>
      <c r="L8" s="428">
        <v>166668.47</v>
      </c>
      <c r="M8" s="18">
        <v>0</v>
      </c>
      <c r="N8" s="428">
        <v>600</v>
      </c>
      <c r="O8" s="428">
        <v>88849.546000000002</v>
      </c>
      <c r="P8" s="428">
        <v>11950.317999999999</v>
      </c>
      <c r="R8" s="428">
        <v>5932</v>
      </c>
      <c r="S8" s="428">
        <v>1241408.807</v>
      </c>
      <c r="T8" s="428">
        <v>192905.63699999999</v>
      </c>
    </row>
    <row r="9" spans="1:20" ht="20.100000000000001" customHeight="1">
      <c r="A9" s="290" t="s">
        <v>30</v>
      </c>
      <c r="B9" s="428">
        <v>3</v>
      </c>
      <c r="C9" s="428">
        <v>2.306</v>
      </c>
      <c r="D9" s="428">
        <v>1100</v>
      </c>
      <c r="E9" s="428">
        <v>0</v>
      </c>
      <c r="F9" s="428">
        <v>0</v>
      </c>
      <c r="G9" s="428">
        <v>0</v>
      </c>
      <c r="H9" s="428">
        <v>0</v>
      </c>
      <c r="I9" s="18">
        <v>0</v>
      </c>
      <c r="J9" s="428">
        <v>10</v>
      </c>
      <c r="K9" s="428">
        <v>6994.3469999999998</v>
      </c>
      <c r="L9" s="428">
        <v>1349.954</v>
      </c>
      <c r="M9" s="18">
        <v>0</v>
      </c>
      <c r="N9" s="428">
        <v>5</v>
      </c>
      <c r="O9" s="428">
        <v>1521.3140000000001</v>
      </c>
      <c r="P9" s="428">
        <v>0.28399999999999997</v>
      </c>
      <c r="R9" s="428">
        <v>16</v>
      </c>
      <c r="S9" s="428">
        <v>4556.7020000000002</v>
      </c>
      <c r="T9" s="428">
        <v>894.71400000000006</v>
      </c>
    </row>
    <row r="10" spans="1:20" ht="20.100000000000001" customHeight="1">
      <c r="A10" s="290" t="s">
        <v>31</v>
      </c>
      <c r="B10" s="428">
        <v>1783</v>
      </c>
      <c r="C10" s="428">
        <v>299840.52299999999</v>
      </c>
      <c r="D10" s="428">
        <v>119576.41899999999</v>
      </c>
      <c r="E10" s="428">
        <v>0</v>
      </c>
      <c r="F10" s="428">
        <v>1575</v>
      </c>
      <c r="G10" s="428">
        <v>39008.046000000002</v>
      </c>
      <c r="H10" s="428">
        <v>732718.86699999997</v>
      </c>
      <c r="I10" s="18">
        <v>0</v>
      </c>
      <c r="J10" s="428">
        <v>35279</v>
      </c>
      <c r="K10" s="428">
        <v>4021617.2650000001</v>
      </c>
      <c r="L10" s="428">
        <v>1125903.4280000001</v>
      </c>
      <c r="M10" s="18">
        <v>0</v>
      </c>
      <c r="N10" s="428">
        <v>5091</v>
      </c>
      <c r="O10" s="428">
        <v>173241.261</v>
      </c>
      <c r="P10" s="428">
        <v>45214.595999999998</v>
      </c>
      <c r="R10" s="428">
        <v>66696</v>
      </c>
      <c r="S10" s="428">
        <v>1314405.754</v>
      </c>
      <c r="T10" s="428">
        <v>751920.696</v>
      </c>
    </row>
    <row r="11" spans="1:20" ht="20.100000000000001" customHeight="1">
      <c r="A11" s="290" t="s">
        <v>32</v>
      </c>
      <c r="B11" s="428">
        <v>6</v>
      </c>
      <c r="C11" s="428">
        <v>7200</v>
      </c>
      <c r="D11" s="428">
        <v>5514.67</v>
      </c>
      <c r="E11" s="428">
        <v>0</v>
      </c>
      <c r="F11" s="428">
        <v>4</v>
      </c>
      <c r="G11" s="428">
        <v>0</v>
      </c>
      <c r="H11" s="428">
        <v>4610.2579999999998</v>
      </c>
      <c r="I11" s="18">
        <v>0</v>
      </c>
      <c r="J11" s="428">
        <v>73</v>
      </c>
      <c r="K11" s="428">
        <v>21896.734</v>
      </c>
      <c r="L11" s="428">
        <v>15583.415999999999</v>
      </c>
      <c r="M11" s="18">
        <v>0</v>
      </c>
      <c r="N11" s="428">
        <v>18</v>
      </c>
      <c r="O11" s="428">
        <v>7294.9570000000003</v>
      </c>
      <c r="P11" s="428">
        <v>3833.4140000000002</v>
      </c>
      <c r="R11" s="428">
        <v>220</v>
      </c>
      <c r="S11" s="428">
        <v>69351.456000000006</v>
      </c>
      <c r="T11" s="428">
        <v>33557.646999999997</v>
      </c>
    </row>
    <row r="12" spans="1:20" ht="20.100000000000001" customHeight="1">
      <c r="A12" s="290" t="s">
        <v>33</v>
      </c>
      <c r="B12" s="428">
        <v>55</v>
      </c>
      <c r="C12" s="428">
        <v>279.06400000000002</v>
      </c>
      <c r="D12" s="428">
        <v>8669.4120000000003</v>
      </c>
      <c r="E12" s="428">
        <v>0</v>
      </c>
      <c r="F12" s="428">
        <v>15</v>
      </c>
      <c r="G12" s="428">
        <v>307.608</v>
      </c>
      <c r="H12" s="428">
        <v>20850.101999999999</v>
      </c>
      <c r="I12" s="18">
        <v>0</v>
      </c>
      <c r="J12" s="428">
        <v>409</v>
      </c>
      <c r="K12" s="428">
        <v>50399.815000000002</v>
      </c>
      <c r="L12" s="428">
        <v>82237.735000000001</v>
      </c>
      <c r="M12" s="18">
        <v>0</v>
      </c>
      <c r="N12" s="428">
        <v>72</v>
      </c>
      <c r="O12" s="428">
        <v>10434.508</v>
      </c>
      <c r="P12" s="428">
        <v>6514.7749999999996</v>
      </c>
      <c r="R12" s="428">
        <v>589</v>
      </c>
      <c r="S12" s="428">
        <v>107543.493</v>
      </c>
      <c r="T12" s="428">
        <v>33709.894999999997</v>
      </c>
    </row>
    <row r="13" spans="1:20" ht="20.100000000000001" customHeight="1">
      <c r="A13" s="290" t="s">
        <v>114</v>
      </c>
      <c r="B13" s="428">
        <v>77</v>
      </c>
      <c r="C13" s="428">
        <v>39651.862000000001</v>
      </c>
      <c r="D13" s="428">
        <v>30804.817999999999</v>
      </c>
      <c r="E13" s="428">
        <v>0</v>
      </c>
      <c r="F13" s="428">
        <v>16</v>
      </c>
      <c r="G13" s="428">
        <v>12812.029</v>
      </c>
      <c r="H13" s="428">
        <v>4529.0050000000001</v>
      </c>
      <c r="I13" s="18">
        <v>0</v>
      </c>
      <c r="J13" s="428">
        <v>529</v>
      </c>
      <c r="K13" s="428">
        <v>577637.40500000003</v>
      </c>
      <c r="L13" s="428">
        <v>184694.185</v>
      </c>
      <c r="M13" s="18">
        <v>0</v>
      </c>
      <c r="N13" s="428">
        <v>50</v>
      </c>
      <c r="O13" s="428">
        <v>12113.62</v>
      </c>
      <c r="P13" s="428">
        <v>2744.8110000000001</v>
      </c>
      <c r="R13" s="428">
        <v>1334</v>
      </c>
      <c r="S13" s="428">
        <v>350339.81300000002</v>
      </c>
      <c r="T13" s="428">
        <v>118499.54300000001</v>
      </c>
    </row>
    <row r="14" spans="1:20" ht="20.100000000000001" customHeight="1">
      <c r="A14" s="290" t="s">
        <v>35</v>
      </c>
      <c r="B14" s="428">
        <v>0</v>
      </c>
      <c r="C14" s="428">
        <v>0</v>
      </c>
      <c r="D14" s="428">
        <v>0</v>
      </c>
      <c r="E14" s="428">
        <v>0</v>
      </c>
      <c r="F14" s="428">
        <v>183</v>
      </c>
      <c r="G14" s="428">
        <v>39035.061000000002</v>
      </c>
      <c r="H14" s="428">
        <v>14511.321</v>
      </c>
      <c r="I14" s="18">
        <v>0</v>
      </c>
      <c r="J14" s="428">
        <v>2171</v>
      </c>
      <c r="K14" s="428">
        <v>84591.176000000007</v>
      </c>
      <c r="L14" s="428">
        <v>22696.868999999999</v>
      </c>
      <c r="M14" s="18">
        <v>0</v>
      </c>
      <c r="N14" s="428">
        <v>22</v>
      </c>
      <c r="O14" s="428">
        <v>2229.7150000000001</v>
      </c>
      <c r="P14" s="428">
        <v>6.9649999999999999</v>
      </c>
      <c r="R14" s="428">
        <v>503</v>
      </c>
      <c r="S14" s="428">
        <v>78602.793999999994</v>
      </c>
      <c r="T14" s="428">
        <v>19204.544000000002</v>
      </c>
    </row>
    <row r="15" spans="1:20" ht="20.100000000000001" customHeight="1">
      <c r="A15" s="290" t="s">
        <v>36</v>
      </c>
      <c r="B15" s="428">
        <v>98</v>
      </c>
      <c r="C15" s="428">
        <v>103304.49099999999</v>
      </c>
      <c r="D15" s="428">
        <v>19407.792000000001</v>
      </c>
      <c r="E15" s="428">
        <v>0</v>
      </c>
      <c r="F15" s="428">
        <v>15</v>
      </c>
      <c r="G15" s="428">
        <v>4766.3040000000001</v>
      </c>
      <c r="H15" s="428">
        <v>7511.4409999999998</v>
      </c>
      <c r="I15" s="18">
        <v>0</v>
      </c>
      <c r="J15" s="428">
        <v>826</v>
      </c>
      <c r="K15" s="428">
        <v>290524.82799999998</v>
      </c>
      <c r="L15" s="428">
        <v>105089.44500000001</v>
      </c>
      <c r="M15" s="18">
        <v>0</v>
      </c>
      <c r="N15" s="428">
        <v>24</v>
      </c>
      <c r="O15" s="428">
        <v>11089.154</v>
      </c>
      <c r="P15" s="428">
        <v>3410.2249999999999</v>
      </c>
      <c r="R15" s="428">
        <v>1400</v>
      </c>
      <c r="S15" s="428">
        <v>384200.201</v>
      </c>
      <c r="T15" s="428">
        <v>54098.201000000001</v>
      </c>
    </row>
    <row r="16" spans="1:20" ht="20.100000000000001" customHeight="1">
      <c r="A16" s="290" t="s">
        <v>37</v>
      </c>
      <c r="B16" s="428">
        <v>3003</v>
      </c>
      <c r="C16" s="428">
        <v>37452.754999999997</v>
      </c>
      <c r="D16" s="428">
        <v>0</v>
      </c>
      <c r="E16" s="428">
        <v>0</v>
      </c>
      <c r="F16" s="428">
        <v>23</v>
      </c>
      <c r="G16" s="428">
        <v>733.18700000000001</v>
      </c>
      <c r="H16" s="428">
        <v>0</v>
      </c>
      <c r="I16" s="18">
        <v>0</v>
      </c>
      <c r="J16" s="428">
        <v>7561</v>
      </c>
      <c r="K16" s="428">
        <v>76135.217000000004</v>
      </c>
      <c r="L16" s="428">
        <v>0</v>
      </c>
      <c r="M16" s="18">
        <v>0</v>
      </c>
      <c r="N16" s="428">
        <v>5661</v>
      </c>
      <c r="O16" s="428">
        <v>38779.826000000001</v>
      </c>
      <c r="P16" s="428">
        <v>0</v>
      </c>
      <c r="R16" s="428">
        <v>49444</v>
      </c>
      <c r="S16" s="428">
        <v>518928.53499999997</v>
      </c>
      <c r="T16" s="428">
        <v>0</v>
      </c>
    </row>
    <row r="17" spans="1:24" ht="20.100000000000001" customHeight="1">
      <c r="A17" s="290" t="s">
        <v>38</v>
      </c>
      <c r="B17" s="428">
        <v>20</v>
      </c>
      <c r="C17" s="428">
        <v>0</v>
      </c>
      <c r="D17" s="428">
        <v>6300</v>
      </c>
      <c r="E17" s="428">
        <v>0</v>
      </c>
      <c r="F17" s="428">
        <v>0</v>
      </c>
      <c r="G17" s="428">
        <v>0</v>
      </c>
      <c r="H17" s="428">
        <v>0</v>
      </c>
      <c r="I17" s="18">
        <v>0</v>
      </c>
      <c r="J17" s="428">
        <v>24</v>
      </c>
      <c r="K17" s="428">
        <v>5644.2629999999999</v>
      </c>
      <c r="L17" s="428">
        <v>13594.901</v>
      </c>
      <c r="M17" s="18">
        <v>0</v>
      </c>
      <c r="N17" s="428">
        <v>10</v>
      </c>
      <c r="O17" s="428">
        <v>4833.1180000000004</v>
      </c>
      <c r="P17" s="428">
        <v>8385.4989999999998</v>
      </c>
      <c r="R17" s="428">
        <v>168</v>
      </c>
      <c r="S17" s="428">
        <v>53674.932999999997</v>
      </c>
      <c r="T17" s="428">
        <v>5643.9709999999995</v>
      </c>
    </row>
    <row r="18" spans="1:24" ht="20.100000000000001" customHeight="1">
      <c r="A18" s="290" t="s">
        <v>96</v>
      </c>
      <c r="B18" s="428">
        <v>0</v>
      </c>
      <c r="C18" s="428">
        <v>0</v>
      </c>
      <c r="D18" s="428">
        <v>0</v>
      </c>
      <c r="E18" s="428">
        <v>0</v>
      </c>
      <c r="F18" s="428">
        <v>2</v>
      </c>
      <c r="G18" s="428">
        <v>141.19999999999999</v>
      </c>
      <c r="H18" s="428">
        <v>0</v>
      </c>
      <c r="I18" s="18">
        <v>0</v>
      </c>
      <c r="J18" s="428">
        <v>1</v>
      </c>
      <c r="K18" s="428">
        <v>11.553000000000001</v>
      </c>
      <c r="L18" s="428">
        <v>0</v>
      </c>
      <c r="M18" s="18">
        <v>0</v>
      </c>
      <c r="N18" s="428">
        <v>0</v>
      </c>
      <c r="O18" s="428">
        <v>0</v>
      </c>
      <c r="P18" s="428">
        <v>0</v>
      </c>
      <c r="R18" s="428">
        <v>3</v>
      </c>
      <c r="S18" s="428">
        <v>120.343</v>
      </c>
      <c r="T18" s="428">
        <v>0</v>
      </c>
    </row>
    <row r="19" spans="1:24" ht="20.100000000000001" customHeight="1">
      <c r="A19" s="290" t="s">
        <v>116</v>
      </c>
      <c r="B19" s="428">
        <v>1086</v>
      </c>
      <c r="C19" s="428">
        <v>8684.5149999999994</v>
      </c>
      <c r="D19" s="428">
        <v>143646.34099999999</v>
      </c>
      <c r="E19" s="428">
        <v>0</v>
      </c>
      <c r="F19" s="428">
        <v>267</v>
      </c>
      <c r="G19" s="428">
        <v>7055.527</v>
      </c>
      <c r="H19" s="428">
        <v>167556.421</v>
      </c>
      <c r="I19" s="18">
        <v>0</v>
      </c>
      <c r="J19" s="428">
        <v>2920</v>
      </c>
      <c r="K19" s="428">
        <v>28804.082999999999</v>
      </c>
      <c r="L19" s="428">
        <v>63827.110999999997</v>
      </c>
      <c r="M19" s="18">
        <v>0</v>
      </c>
      <c r="N19" s="428">
        <v>87</v>
      </c>
      <c r="O19" s="428">
        <v>11333.09</v>
      </c>
      <c r="P19" s="428">
        <v>0</v>
      </c>
      <c r="R19" s="428">
        <v>9366</v>
      </c>
      <c r="S19" s="428">
        <v>53514.517</v>
      </c>
      <c r="T19" s="428">
        <v>400749.15399999998</v>
      </c>
    </row>
    <row r="20" spans="1:24" ht="20.100000000000001" customHeight="1">
      <c r="A20" s="290" t="s">
        <v>41</v>
      </c>
      <c r="B20" s="428">
        <v>0</v>
      </c>
      <c r="C20" s="428">
        <v>0</v>
      </c>
      <c r="D20" s="428">
        <v>0</v>
      </c>
      <c r="E20" s="428">
        <v>0</v>
      </c>
      <c r="F20" s="428">
        <v>0</v>
      </c>
      <c r="G20" s="428">
        <v>0</v>
      </c>
      <c r="H20" s="428">
        <v>0</v>
      </c>
      <c r="I20" s="18">
        <v>0</v>
      </c>
      <c r="J20" s="428">
        <v>0</v>
      </c>
      <c r="K20" s="428">
        <v>0</v>
      </c>
      <c r="L20" s="428">
        <v>0</v>
      </c>
      <c r="M20" s="18">
        <v>0</v>
      </c>
      <c r="N20" s="428">
        <v>0</v>
      </c>
      <c r="O20" s="428">
        <v>0</v>
      </c>
      <c r="P20" s="428">
        <v>0</v>
      </c>
      <c r="R20" s="428">
        <v>0</v>
      </c>
      <c r="S20" s="428">
        <v>0</v>
      </c>
      <c r="T20" s="428">
        <v>0</v>
      </c>
    </row>
    <row r="21" spans="1:24" ht="20.100000000000001" customHeight="1">
      <c r="A21" s="27" t="s">
        <v>42</v>
      </c>
      <c r="B21" s="428">
        <v>3</v>
      </c>
      <c r="C21" s="428">
        <v>1000</v>
      </c>
      <c r="D21" s="428">
        <v>692.33399999999995</v>
      </c>
      <c r="E21" s="428">
        <v>0</v>
      </c>
      <c r="F21" s="428">
        <v>0</v>
      </c>
      <c r="G21" s="428">
        <v>0</v>
      </c>
      <c r="H21" s="428">
        <v>0</v>
      </c>
      <c r="I21" s="18">
        <v>0</v>
      </c>
      <c r="J21" s="428">
        <v>0</v>
      </c>
      <c r="K21" s="428">
        <v>0</v>
      </c>
      <c r="L21" s="428">
        <v>0</v>
      </c>
      <c r="M21" s="18">
        <v>0</v>
      </c>
      <c r="N21" s="428">
        <v>2</v>
      </c>
      <c r="O21" s="428">
        <v>975</v>
      </c>
      <c r="P21" s="428">
        <v>0</v>
      </c>
      <c r="R21" s="428">
        <v>8</v>
      </c>
      <c r="S21" s="428">
        <v>2429.7460000000001</v>
      </c>
      <c r="T21" s="428">
        <v>0</v>
      </c>
    </row>
    <row r="22" spans="1:24" ht="20.100000000000001" customHeight="1">
      <c r="A22" s="290" t="s">
        <v>43</v>
      </c>
      <c r="B22" s="428">
        <v>3</v>
      </c>
      <c r="C22" s="428">
        <v>4000</v>
      </c>
      <c r="D22" s="428">
        <v>42.796999999999997</v>
      </c>
      <c r="E22" s="428">
        <v>0</v>
      </c>
      <c r="F22" s="428">
        <v>12</v>
      </c>
      <c r="G22" s="428">
        <v>0</v>
      </c>
      <c r="H22" s="428">
        <v>2442.1529999999998</v>
      </c>
      <c r="I22" s="18">
        <v>0</v>
      </c>
      <c r="J22" s="428">
        <v>17</v>
      </c>
      <c r="K22" s="428">
        <v>1703</v>
      </c>
      <c r="L22" s="428">
        <v>35260</v>
      </c>
      <c r="M22" s="18">
        <v>0</v>
      </c>
      <c r="N22" s="428">
        <v>0</v>
      </c>
      <c r="O22" s="428">
        <v>0</v>
      </c>
      <c r="P22" s="428">
        <v>0</v>
      </c>
      <c r="R22" s="428">
        <v>4</v>
      </c>
      <c r="S22" s="428">
        <v>9328.5</v>
      </c>
      <c r="T22" s="428">
        <v>0</v>
      </c>
    </row>
    <row r="23" spans="1:24" ht="20.100000000000001" customHeight="1">
      <c r="A23" s="290" t="s">
        <v>44</v>
      </c>
      <c r="B23" s="428">
        <v>0</v>
      </c>
      <c r="C23" s="428">
        <v>0</v>
      </c>
      <c r="D23" s="428">
        <v>0</v>
      </c>
      <c r="E23" s="428">
        <v>0</v>
      </c>
      <c r="F23" s="428">
        <v>0</v>
      </c>
      <c r="G23" s="428">
        <v>0</v>
      </c>
      <c r="H23" s="428">
        <v>0</v>
      </c>
      <c r="I23" s="18">
        <v>0</v>
      </c>
      <c r="J23" s="428">
        <v>1</v>
      </c>
      <c r="K23" s="428">
        <v>0</v>
      </c>
      <c r="L23" s="428">
        <v>6000</v>
      </c>
      <c r="M23" s="18">
        <v>0</v>
      </c>
      <c r="N23" s="428">
        <v>0</v>
      </c>
      <c r="O23" s="428">
        <v>0</v>
      </c>
      <c r="P23" s="428">
        <v>0</v>
      </c>
      <c r="R23" s="428">
        <v>0</v>
      </c>
      <c r="S23" s="428">
        <v>0</v>
      </c>
      <c r="T23" s="428">
        <v>0</v>
      </c>
    </row>
    <row r="24" spans="1:24" ht="20.100000000000001" customHeight="1">
      <c r="A24" s="290" t="s">
        <v>45</v>
      </c>
      <c r="B24" s="428">
        <v>1</v>
      </c>
      <c r="C24" s="428">
        <v>0</v>
      </c>
      <c r="D24" s="428">
        <v>207</v>
      </c>
      <c r="E24" s="428">
        <v>0</v>
      </c>
      <c r="F24" s="428">
        <v>3</v>
      </c>
      <c r="G24" s="428">
        <v>0</v>
      </c>
      <c r="H24" s="428">
        <v>7500</v>
      </c>
      <c r="I24" s="18">
        <v>0</v>
      </c>
      <c r="J24" s="428">
        <v>9</v>
      </c>
      <c r="K24" s="428">
        <v>102000</v>
      </c>
      <c r="L24" s="428">
        <v>10000</v>
      </c>
      <c r="M24" s="18">
        <v>0</v>
      </c>
      <c r="N24" s="428">
        <v>0</v>
      </c>
      <c r="O24" s="428">
        <v>0</v>
      </c>
      <c r="P24" s="428">
        <v>0</v>
      </c>
      <c r="R24" s="428">
        <v>12</v>
      </c>
      <c r="S24" s="428">
        <v>28810</v>
      </c>
      <c r="T24" s="428">
        <v>8950</v>
      </c>
    </row>
    <row r="25" spans="1:24" ht="20.25" customHeight="1" thickBot="1">
      <c r="A25" s="374" t="s">
        <v>46</v>
      </c>
      <c r="B25" s="429">
        <v>6342</v>
      </c>
      <c r="C25" s="429">
        <v>631990.11499999999</v>
      </c>
      <c r="D25" s="429">
        <v>380568.05</v>
      </c>
      <c r="E25" s="429">
        <v>0</v>
      </c>
      <c r="F25" s="429">
        <v>2181</v>
      </c>
      <c r="G25" s="429">
        <v>112107.53100000002</v>
      </c>
      <c r="H25" s="429">
        <v>986079.81199999992</v>
      </c>
      <c r="I25" s="429">
        <v>30560071</v>
      </c>
      <c r="J25" s="429">
        <v>51610</v>
      </c>
      <c r="K25" s="429">
        <v>6570280.0450000009</v>
      </c>
      <c r="L25" s="429">
        <v>1832905.5140000002</v>
      </c>
      <c r="M25" s="429">
        <v>0</v>
      </c>
      <c r="N25" s="429">
        <v>11642</v>
      </c>
      <c r="O25" s="429">
        <v>362695.109</v>
      </c>
      <c r="P25" s="429">
        <v>82060.886999999988</v>
      </c>
      <c r="Q25" s="429"/>
      <c r="R25" s="429">
        <v>135695</v>
      </c>
      <c r="S25" s="429">
        <v>4217215.5940000005</v>
      </c>
      <c r="T25" s="429">
        <v>1620134.0019999999</v>
      </c>
    </row>
    <row r="26" spans="1:24" ht="17.25" customHeight="1">
      <c r="A26" s="24" t="s">
        <v>473</v>
      </c>
    </row>
    <row r="27" spans="1:24" ht="12" customHeight="1">
      <c r="A27" s="421"/>
      <c r="B27" s="421"/>
      <c r="C27" s="421"/>
      <c r="D27" s="421"/>
      <c r="E27" s="421"/>
      <c r="F27" s="421"/>
      <c r="G27" s="421"/>
      <c r="H27" s="421"/>
      <c r="I27" s="421"/>
      <c r="J27" s="421"/>
      <c r="K27" s="421"/>
      <c r="L27" s="421"/>
    </row>
    <row r="28" spans="1:24">
      <c r="B28" s="24"/>
      <c r="C28" s="24"/>
      <c r="D28" s="24"/>
      <c r="E28" s="24"/>
      <c r="F28" s="35"/>
      <c r="G28" s="35"/>
      <c r="H28" s="35"/>
      <c r="I28" s="35"/>
      <c r="J28" s="35"/>
      <c r="K28" s="35"/>
      <c r="L28" s="35"/>
      <c r="M28" s="35"/>
      <c r="N28" s="35"/>
      <c r="O28" s="35"/>
      <c r="P28" s="35"/>
      <c r="Q28" s="35"/>
      <c r="R28" s="35"/>
      <c r="S28" s="35"/>
      <c r="T28" s="35"/>
      <c r="U28" s="35"/>
      <c r="V28" s="35"/>
      <c r="W28" s="35"/>
      <c r="X28" s="35"/>
    </row>
    <row r="29" spans="1:24">
      <c r="B29" s="430"/>
      <c r="C29" s="430"/>
      <c r="D29" s="430"/>
      <c r="E29" s="430"/>
      <c r="F29" s="430"/>
      <c r="G29" s="430"/>
      <c r="H29" s="430"/>
      <c r="I29" s="430"/>
      <c r="J29" s="430"/>
      <c r="K29" s="430"/>
      <c r="L29" s="430"/>
      <c r="M29" s="430"/>
      <c r="N29" s="430"/>
      <c r="O29" s="430"/>
      <c r="P29" s="430"/>
      <c r="Q29" s="430"/>
      <c r="R29" s="430"/>
      <c r="S29" s="430"/>
      <c r="T29" s="430"/>
    </row>
    <row r="201" spans="3:3">
      <c r="C201" s="18" t="s">
        <v>115</v>
      </c>
    </row>
    <row r="202" spans="3:3">
      <c r="C202" s="18" t="s">
        <v>115</v>
      </c>
    </row>
  </sheetData>
  <mergeCells count="9">
    <mergeCell ref="A27:L27"/>
    <mergeCell ref="A2:T2"/>
    <mergeCell ref="A3:T3"/>
    <mergeCell ref="A4:T4"/>
    <mergeCell ref="B6:D6"/>
    <mergeCell ref="F6:H6"/>
    <mergeCell ref="J6:L6"/>
    <mergeCell ref="N6:P6"/>
    <mergeCell ref="R6:T6"/>
  </mergeCells>
  <hyperlinks>
    <hyperlink ref="A1" location="Índice!A1" display="Volver al Índice" xr:uid="{B1646083-720D-4DAD-B9FD-D3ADDCB517E8}"/>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11</vt:i4>
      </vt:variant>
    </vt:vector>
  </HeadingPairs>
  <TitlesOfParts>
    <vt:vector size="73" baseType="lpstr">
      <vt:lpstr>Carátula_BM</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'10'!Área_de_impresión</vt:lpstr>
      <vt:lpstr>'27'!Área_de_impresión</vt:lpstr>
      <vt:lpstr>'9'!Área_de_impresión</vt:lpstr>
      <vt:lpstr>Carátula_BM!Área_de_impresión</vt:lpstr>
      <vt:lpstr>Índice!Área_de_impresión</vt:lpstr>
      <vt:lpstr>'1'!Periodo</vt:lpstr>
      <vt:lpstr>'1'!Print_Area</vt:lpstr>
      <vt:lpstr>'2'!Print_Area</vt:lpstr>
      <vt:lpstr>'3'!Print_Area</vt:lpstr>
      <vt:lpstr>'1'!TipoCambioMes</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2024-09-05T13:39:11Z</dcterms:created>
  <dcterms:modified xsi:type="dcterms:W3CDTF">2024-09-05T13:39:36Z</dcterms:modified>
</cp:coreProperties>
</file>