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84ADC8A1-A861-4615-948E-E398F643A99B}" xr6:coauthVersionLast="36" xr6:coauthVersionMax="36" xr10:uidLastSave="{00000000-0000-0000-0000-000000000000}"/>
  <bookViews>
    <workbookView xWindow="0" yWindow="0" windowWidth="28800" windowHeight="12225" xr2:uid="{EB48FBC7-4626-4B17-9E3D-7774E4DD3BEC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'[12]Posicion ME'!$C$1</definedName>
    <definedName name="fecha" localSheetId="18">'[12]Posicion ME'!$C$1</definedName>
    <definedName name="Fecha">[7]Datos!$D$4</definedName>
    <definedName name="FWD">'[12]Posicion ME'!$B$34:$I$49</definedName>
    <definedName name="INDICE">[2]!INDICE</definedName>
    <definedName name="Inicio" localSheetId="12">'[16]02-T_DEP'!#REF!</definedName>
    <definedName name="Inicio" localSheetId="15">'[13]02-T_DEP'!#REF!</definedName>
    <definedName name="Inicio" localSheetId="18">'[13]02-T_DEP'!#REF!</definedName>
    <definedName name="Inicio">'[8]02-T_DEP'!#REF!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[14]BD_Datos!$B$3</definedName>
    <definedName name="periodo" localSheetId="18">[14]BD_Datos!$B$3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>[14]BD_Datos!$D$3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'[12]Posicion ME'!$B$56:$I$71</definedName>
    <definedName name="TipoCambioMes" localSheetId="12">#REF!</definedName>
    <definedName name="TipoCambioMes" localSheetId="14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  <c r="A3" i="13" l="1"/>
</calcChain>
</file>

<file path=xl/sharedStrings.xml><?xml version="1.0" encoding="utf-8"?>
<sst xmlns="http://schemas.openxmlformats.org/spreadsheetml/2006/main" count="2100" uniqueCount="1164">
  <si>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</si>
  <si>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</si>
  <si>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</si>
  <si>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</si>
  <si>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</si>
  <si>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</si>
  <si>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</si>
  <si>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</si>
  <si>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</si>
  <si>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</si>
  <si>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</si>
  <si>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</si>
  <si>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</si>
  <si>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</si>
  <si>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</si>
  <si>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</si>
  <si>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</si>
  <si>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</si>
  <si>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</si>
  <si>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</si>
  <si>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</si>
  <si>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</si>
  <si>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</si>
  <si>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</si>
  <si>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</si>
  <si>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</si>
  <si>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</si>
  <si>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</si>
  <si>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</si>
  <si>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</si>
  <si>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</si>
  <si>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</si>
  <si>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</si>
  <si>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</si>
  <si>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</si>
  <si>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</si>
  <si>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</si>
  <si>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</si>
  <si>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</si>
  <si>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</si>
  <si>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</si>
  <si>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</si>
  <si>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</si>
  <si>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</si>
  <si>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</si>
  <si>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</si>
  <si>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</si>
  <si>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3.831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</si>
  <si>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</si>
  <si>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</si>
  <si>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</si>
  <si>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</si>
  <si>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</si>
  <si>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</si>
  <si>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</si>
  <si>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</si>
  <si>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</si>
  <si>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</si>
  <si>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</si>
  <si>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</si>
  <si>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</si>
  <si>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</si>
  <si>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</si>
  <si>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</si>
  <si>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</si>
  <si>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</si>
  <si>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</si>
  <si>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</si>
  <si>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</si>
  <si>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</si>
  <si>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</si>
  <si>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</si>
  <si>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</si>
  <si>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</si>
  <si>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</si>
  <si>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</si>
  <si>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</si>
  <si>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</si>
  <si>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</si>
  <si>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</si>
  <si>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</si>
  <si>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</si>
  <si>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</si>
  <si>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</si>
  <si>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</si>
  <si>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</si>
  <si>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</si>
  <si>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</si>
  <si>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</si>
  <si>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</si>
  <si>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</si>
  <si>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</si>
  <si>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</si>
  <si>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</si>
  <si>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</si>
  <si>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</si>
  <si>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</si>
  <si>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</si>
  <si>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</si>
  <si>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</si>
  <si>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</si>
  <si>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</si>
  <si>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</si>
  <si>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</si>
  <si>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</si>
  <si>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</si>
  <si>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</si>
  <si>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</si>
  <si>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</si>
  <si>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</si>
  <si>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</si>
  <si>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</si>
  <si>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</si>
  <si>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</si>
  <si>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</si>
  <si>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</si>
  <si>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</si>
  <si>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</si>
  <si>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</si>
  <si>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</si>
  <si>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</si>
  <si>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</si>
  <si>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</si>
  <si>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</si>
  <si>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</si>
  <si>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</si>
  <si>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</si>
  <si>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</si>
  <si>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</si>
  <si>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</si>
  <si>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</si>
  <si>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</si>
  <si>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</si>
  <si>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</si>
  <si>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</si>
  <si>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</si>
  <si>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</si>
  <si>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</si>
  <si>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</si>
  <si>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</si>
  <si>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</si>
  <si>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</si>
  <si>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</si>
  <si>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</si>
  <si>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</si>
  <si>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</si>
  <si>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</si>
  <si>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</si>
  <si>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</si>
  <si>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</si>
  <si>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</si>
  <si>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</si>
  <si>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</si>
  <si>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</si>
  <si>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</si>
  <si>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</si>
  <si>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</si>
  <si>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</si>
  <si>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</si>
  <si>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</si>
  <si>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</si>
  <si>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30/04/2024)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</si>
  <si>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</si>
  <si>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</si>
  <si>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</si>
  <si>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</si>
  <si>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</si>
  <si>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</si>
  <si>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</si>
  <si>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</si>
  <si>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</si>
  <si>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</si>
  <si>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</si>
  <si>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</si>
  <si>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</si>
  <si>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</si>
  <si>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</si>
  <si>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</si>
  <si>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</si>
  <si>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</si>
  <si>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</si>
  <si>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</si>
  <si>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</si>
  <si>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</si>
  <si>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</si>
  <si>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</si>
  <si>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</si>
  <si>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</si>
  <si>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</si>
  <si>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</si>
  <si>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</si>
  <si>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</si>
  <si>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</si>
  <si>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</si>
  <si>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</si>
  <si>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</si>
  <si>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</si>
  <si>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</si>
  <si>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</si>
  <si>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</si>
  <si>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</si>
  <si>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</si>
  <si>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</si>
  <si>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</si>
  <si>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</si>
  <si>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</si>
  <si>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</si>
  <si>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</si>
  <si>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</si>
  <si>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</si>
  <si>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</si>
  <si>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</si>
  <si>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</si>
  <si>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</si>
  <si>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</si>
  <si>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</si>
  <si>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</si>
  <si>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</si>
  <si>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</si>
  <si>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</si>
  <si>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</si>
  <si>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</si>
  <si>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</si>
  <si>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</si>
  <si>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</si>
  <si>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</si>
  <si>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</si>
  <si>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</si>
  <si>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</si>
  <si>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</si>
  <si>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</si>
  <si>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</si>
  <si>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</si>
  <si>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</si>
  <si>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</si>
  <si>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</si>
  <si>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</si>
  <si>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</si>
  <si>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</si>
  <si>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</si>
  <si>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</si>
  <si>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</si>
  <si>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</si>
  <si>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</si>
  <si>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</si>
  <si>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</si>
  <si>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</si>
  <si>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</si>
  <si>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</si>
  <si>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</si>
  <si>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</si>
  <si>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</si>
  <si>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</si>
  <si>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</si>
  <si>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</si>
  <si>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</si>
  <si>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</si>
  <si>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</si>
  <si>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</si>
  <si>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</si>
  <si>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</si>
  <si>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</si>
  <si>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</si>
  <si>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</si>
  <si>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</si>
  <si>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</si>
  <si>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</si>
  <si>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</si>
  <si>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</si>
  <si>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</si>
  <si>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</si>
  <si>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</si>
  <si>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</si>
  <si>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</si>
  <si>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</si>
  <si>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</si>
  <si>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</si>
  <si>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</si>
  <si>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</si>
  <si>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</si>
  <si>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</si>
  <si>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</si>
  <si>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</si>
  <si>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</si>
  <si>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</si>
  <si>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</si>
  <si>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</si>
  <si>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</si>
  <si>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</si>
  <si>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</si>
  <si>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</si>
  <si>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</si>
  <si>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</si>
  <si>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</si>
  <si>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</si>
  <si>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</si>
  <si>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</si>
  <si>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</si>
  <si>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</si>
  <si>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</si>
  <si>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</si>
  <si>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</si>
  <si>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</si>
  <si>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</si>
  <si>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</si>
  <si>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</si>
  <si>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</si>
  <si>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</si>
  <si>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</si>
  <si>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</si>
  <si>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</si>
  <si>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</si>
  <si>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</si>
  <si>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</si>
  <si>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</si>
  <si>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</si>
  <si>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</si>
  <si>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</si>
  <si>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</si>
  <si>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</si>
  <si>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</si>
  <si>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</si>
  <si>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</si>
  <si>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</si>
  <si>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</si>
  <si>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</si>
  <si>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</si>
  <si>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</si>
  <si>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</si>
  <si>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</si>
  <si>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</si>
  <si>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</si>
  <si>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</si>
  <si>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</si>
  <si>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</si>
  <si>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</si>
  <si>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</si>
  <si>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</si>
  <si>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</si>
  <si>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</si>
  <si>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</si>
  <si>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</si>
  <si>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</si>
  <si>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</si>
  <si>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</si>
  <si>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</si>
  <si>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</si>
  <si>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</si>
  <si>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</si>
  <si>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</si>
  <si>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</si>
  <si>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</si>
  <si>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</si>
  <si>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</si>
  <si>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</si>
  <si>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Samugari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</si>
  <si>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</si>
  <si>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</si>
  <si>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</si>
  <si>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</si>
  <si>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</si>
  <si>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</si>
  <si>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</si>
  <si>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</si>
  <si>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</si>
  <si>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</si>
  <si>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</si>
  <si>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</si>
  <si>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</si>
  <si>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</si>
  <si>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</si>
  <si>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</si>
  <si>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</si>
  <si>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</si>
  <si>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</si>
  <si>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</si>
  <si>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</si>
  <si>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</si>
  <si>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</si>
  <si>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</si>
  <si>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</si>
  <si>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</si>
  <si>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</si>
  <si>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</si>
  <si>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</si>
  <si>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</si>
  <si>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</si>
  <si>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</si>
  <si>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</si>
  <si>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</si>
  <si>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</si>
  <si>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</si>
  <si>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</si>
  <si>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</si>
  <si>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</si>
  <si>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</si>
  <si>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</si>
  <si>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</si>
  <si>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</si>
  <si>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</si>
  <si>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</si>
  <si>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</si>
  <si>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</si>
  <si>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</si>
  <si>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</si>
  <si>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</si>
  <si>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</si>
  <si>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</si>
  <si>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</si>
  <si>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</si>
  <si>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</si>
  <si>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</si>
  <si>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</si>
  <si>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</si>
  <si>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</si>
  <si>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</si>
  <si>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</si>
  <si>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</si>
  <si>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</si>
  <si>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</si>
  <si>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</si>
  <si>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</si>
  <si>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</si>
  <si>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</si>
  <si>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</si>
  <si>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</si>
  <si>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</si>
  <si>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</si>
  <si>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</si>
  <si>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</si>
  <si>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</si>
  <si>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</si>
  <si>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</si>
  <si>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</si>
  <si>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</si>
  <si>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</si>
  <si>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</si>
  <si>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</si>
  <si>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</si>
  <si>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</si>
  <si>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</si>
  <si>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</si>
  <si>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</si>
  <si>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</si>
  <si>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</si>
  <si>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</si>
  <si>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</si>
  <si>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</si>
  <si>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</si>
  <si>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</si>
  <si>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</si>
  <si>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</si>
  <si>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</si>
  <si>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</si>
  <si>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</si>
  <si>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</si>
  <si>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</si>
  <si>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</si>
  <si>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</si>
  <si>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</si>
  <si>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</si>
  <si>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</si>
  <si>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</si>
  <si>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</si>
  <si>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</si>
  <si>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</si>
  <si>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</si>
  <si>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</si>
  <si>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</si>
  <si>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</si>
  <si>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</si>
  <si>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</si>
  <si>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</si>
  <si>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</si>
  <si>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</si>
  <si>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</si>
  <si>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</si>
  <si>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</si>
  <si>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</si>
  <si>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</si>
  <si>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</si>
  <si>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</si>
  <si>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</si>
  <si>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</si>
  <si>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</si>
  <si>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</si>
  <si>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</si>
  <si>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</si>
  <si>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</si>
  <si>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</si>
  <si>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</si>
  <si>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</si>
  <si>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</si>
  <si>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</si>
  <si>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</si>
  <si>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</si>
  <si>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</si>
  <si>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</si>
  <si>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</si>
  <si>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</si>
  <si>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</si>
  <si>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</si>
  <si>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</si>
  <si>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</si>
  <si>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</si>
  <si>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</si>
  <si>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</si>
  <si>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</si>
  <si>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</si>
  <si>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</si>
  <si>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</si>
  <si>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</si>
  <si>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</si>
  <si>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</si>
  <si>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</si>
  <si>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</si>
  <si>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</si>
  <si>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</si>
  <si>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</si>
  <si>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</si>
  <si>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</si>
  <si>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</si>
  <si>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</si>
  <si>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</si>
  <si>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</si>
  <si>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</si>
  <si>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</si>
  <si>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</si>
  <si>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</si>
  <si>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</si>
  <si>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</si>
  <si>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</si>
  <si>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</si>
  <si>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</si>
  <si>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</si>
  <si>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</si>
  <si>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</si>
  <si>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</si>
  <si>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</si>
  <si>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</si>
  <si>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</si>
  <si>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</si>
  <si>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</si>
  <si>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</si>
  <si>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</si>
  <si>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</si>
  <si>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</si>
  <si>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</si>
  <si>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</si>
  <si>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</si>
  <si>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</si>
  <si>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</si>
  <si>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</si>
  <si>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</si>
  <si>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</si>
  <si>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</si>
  <si>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</si>
  <si>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</si>
  <si>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</si>
  <si>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</si>
  <si>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</si>
  <si>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</si>
  <si>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</si>
  <si>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</si>
  <si>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</si>
  <si>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</si>
  <si>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</si>
  <si>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</si>
  <si>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</si>
  <si>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</si>
  <si>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</si>
  <si>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</si>
  <si>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</si>
  <si>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</si>
  <si>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</si>
  <si>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</si>
  <si>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</si>
  <si>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</si>
  <si>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</si>
  <si>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</si>
  <si>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</si>
  <si>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</si>
  <si>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</si>
  <si>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</si>
  <si>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</si>
  <si>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</si>
  <si>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</si>
  <si>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</si>
  <si>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</si>
  <si>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</si>
  <si>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</si>
  <si>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</si>
  <si>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</si>
  <si>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</si>
  <si>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</si>
  <si>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</si>
  <si>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</si>
  <si>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</si>
  <si>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</si>
  <si>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</si>
  <si>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</si>
  <si>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</si>
  <si>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</si>
  <si>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</si>
  <si>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</si>
  <si>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</si>
  <si>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</si>
  <si>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</si>
  <si>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</si>
  <si>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</si>
  <si>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</si>
  <si>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</si>
  <si>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</si>
  <si>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</si>
  <si>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</si>
  <si>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</si>
  <si>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</si>
  <si>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</si>
  <si>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</si>
  <si>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</si>
  <si>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</si>
  <si>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</si>
  <si>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</si>
  <si>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</si>
  <si>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</si>
  <si>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</si>
  <si>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</si>
  <si>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</si>
  <si>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</si>
  <si>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Inambari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</si>
  <si>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</si>
  <si>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</si>
  <si>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</si>
  <si>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</si>
  <si>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</si>
  <si>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</si>
  <si>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</si>
  <si>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</si>
  <si>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</si>
  <si>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</si>
  <si>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</si>
  <si>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</si>
  <si>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</si>
  <si>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</si>
  <si>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</si>
  <si>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</si>
  <si>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</si>
  <si>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</si>
  <si>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</si>
  <si>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</si>
  <si>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</si>
  <si>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</si>
  <si>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</si>
  <si>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</si>
  <si>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</si>
  <si>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</si>
  <si>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</si>
  <si>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</si>
  <si>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</si>
  <si>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</si>
  <si>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</si>
  <si>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</si>
  <si>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</si>
  <si>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</si>
  <si>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</si>
  <si>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</si>
  <si>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</si>
  <si>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</si>
  <si>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</si>
  <si>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</si>
  <si>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</si>
  <si>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</si>
  <si>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</si>
  <si>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</si>
  <si>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</si>
  <si>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</si>
  <si>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</si>
  <si>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</si>
  <si>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</si>
  <si>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</si>
  <si>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</si>
  <si>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</si>
  <si>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</si>
  <si>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</si>
  <si>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</si>
  <si>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</si>
  <si>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</si>
  <si>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</si>
  <si>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</si>
  <si>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</si>
  <si>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</si>
  <si>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</si>
  <si>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</si>
  <si>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</si>
  <si>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</si>
  <si>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</si>
  <si>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</si>
  <si>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</si>
  <si>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</si>
  <si>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</si>
  <si>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</si>
  <si>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</si>
  <si>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</si>
  <si>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</si>
  <si>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</si>
  <si>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</si>
  <si>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</si>
  <si>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</si>
  <si>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</si>
  <si>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</si>
  <si>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</si>
  <si>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</si>
  <si>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</si>
  <si>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</si>
  <si>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</si>
  <si>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</si>
  <si>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</si>
  <si>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</si>
  <si>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</si>
  <si>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</si>
  <si>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</si>
  <si>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</si>
  <si>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</si>
  <si>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</si>
  <si>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</si>
  <si>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</si>
  <si>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</si>
  <si>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</si>
  <si>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</si>
  <si>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</si>
  <si>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</si>
  <si>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</si>
  <si>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</si>
  <si>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</si>
  <si>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</si>
  <si>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</si>
  <si>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</si>
  <si>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</si>
  <si>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</si>
  <si>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</si>
  <si>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</si>
  <si>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</si>
  <si>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</si>
  <si>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</si>
  <si>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</si>
  <si>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</si>
  <si>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</si>
  <si>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</si>
  <si>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</si>
  <si>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</si>
  <si>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</si>
  <si>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</si>
  <si>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</si>
  <si>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</si>
  <si>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</si>
  <si>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</si>
  <si>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</si>
  <si>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</si>
  <si>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</si>
  <si>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</si>
  <si>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</si>
  <si>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</si>
  <si>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</si>
  <si>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</si>
  <si>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</si>
  <si>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</si>
  <si>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</si>
  <si>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</si>
  <si>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</si>
  <si>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</si>
  <si>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</si>
  <si>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</si>
  <si>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</si>
  <si>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</si>
  <si>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</si>
  <si>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</si>
  <si>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</si>
  <si>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</si>
  <si>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</si>
  <si>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</si>
  <si>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</si>
  <si>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</si>
  <si>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</si>
  <si>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</si>
  <si>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</si>
  <si>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</si>
  <si>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</si>
  <si>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</si>
  <si>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</si>
  <si>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</si>
  <si>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</si>
  <si>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</si>
  <si>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</si>
  <si>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</si>
  <si>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</si>
  <si>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</si>
  <si>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</si>
  <si>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</si>
  <si>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global, cuyo cronograma de adecuación se encuentra en la nota 5/.</t>
  </si>
  <si>
    <t>2/ Los activos ponderados por riesgo de mercado y riesgo operacional se calcula multiplicando el requerimiento de patrimonio efectivo de cada uno de estos riesgos por la inversa del límite global y por un factor de ajuste. El factor de ajuste es 1.00, vigente desde marzo 2025, con el siguiente cronograma de adecuación: i) 0.85 hasta marzo 2023; ii) 0.90 desde abril 2023 hasta agosto 2024; iii) 0.95 desde setiembre 2024 hasta febrero 2025 (Resolución SBS N° 525-2024).</t>
  </si>
  <si>
    <t xml:space="preserve">3/ El Ratio de Capital Ordinario de Nivel 1 se refiere al Capital Ordinario de Nivel 1 como porcentaje de los activos y contingentes ponderados por riesgos totales. El requerimiento mínimo de este ratio es 4.5%, vigente desde marzo 2025, con el siguiente cronograma de adecuación: i) 3.825% hasta marzo 2023; ii) 4.05% desde abril 2023 hasta agosto 2024; iii) 4.275% desde setiembre 2024 hasta febrero 2025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</si>
  <si>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6.0%, vigente desde marzo 2025, con el siguiente cronograma de adecuación: i) 5.1% hasta marzo 2023; ii) 5.4% desde abril 2023 hasta agosto 2024; iii) 5.7% desde setiembre 2024 hasta febrero 2025 (Resolución SBS N° 274-2024). </t>
  </si>
  <si>
    <t xml:space="preserve">5/ El Ratio de Capital Global es el Patrimonio Efectivo de Nivel 1 y Nivel 2 como porcentaje de los activos y contingentes ponderados por riesgos totales. El límite global es 10%, vigente desde marzo 2025, con el siguiente cronograma de adecuación: i) 8.5% hasta marzo 2023; ii) 9% desde abril 2023 hasta agosto 2024; iii) 9.5% desde setiembre 2024 hasta febrero 2025 (Resolución SBS N° 274-2024). 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</si>
  <si>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</si>
  <si>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</si>
  <si>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</si>
  <si>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</si>
  <si>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</si>
  <si>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</si>
  <si>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</si>
  <si>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</si>
  <si>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</si>
  <si>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</si>
  <si>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</si>
  <si>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</si>
  <si>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</si>
  <si>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</si>
  <si>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</si>
  <si>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</si>
  <si>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</si>
  <si>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</si>
  <si>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</si>
  <si>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</si>
  <si>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</si>
  <si>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</si>
  <si>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</si>
  <si>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</si>
  <si>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</si>
  <si>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</si>
  <si>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</si>
  <si>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</si>
  <si>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</si>
  <si>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</si>
  <si>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</si>
  <si>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</si>
  <si>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</si>
  <si>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</si>
  <si>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</si>
  <si>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</si>
  <si>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</si>
  <si>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</si>
  <si>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</si>
  <si>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</si>
  <si>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</si>
  <si>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</si>
  <si>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</si>
  <si>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</si>
  <si>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</si>
  <si>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</si>
  <si>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</si>
  <si>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</si>
  <si>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</si>
  <si>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</si>
  <si>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</si>
  <si>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</si>
  <si>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</si>
  <si>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</si>
  <si>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</si>
  <si>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</si>
  <si>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</si>
  <si>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</si>
  <si>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</si>
  <si>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</si>
  <si>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Calibri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</si>
  <si>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</si>
  <si>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</si>
  <si>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</si>
  <si>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</si>
  <si>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</si>
  <si>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</si>
  <si>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</si>
  <si>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</si>
  <si>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</si>
  <si>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</si>
  <si>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</si>
  <si>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</si>
  <si>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</si>
  <si>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</si>
  <si>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</si>
  <si>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</si>
  <si>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</si>
  <si>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</si>
  <si>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</si>
  <si>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</si>
  <si>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</si>
  <si>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</si>
  <si>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</si>
  <si>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</si>
  <si>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</si>
  <si>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</si>
  <si>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</si>
  <si>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</si>
  <si>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</si>
  <si>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</si>
  <si>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</si>
  <si>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</si>
  <si>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</si>
  <si>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</si>
  <si>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</si>
  <si>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</si>
  <si>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</si>
  <si>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</si>
  <si>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</si>
  <si>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</si>
  <si>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</si>
  <si>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</si>
  <si>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</si>
  <si>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</si>
  <si>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</si>
  <si>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</si>
  <si>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</si>
  <si>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</si>
  <si>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</si>
  <si>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</si>
  <si>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</si>
  <si>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</si>
  <si>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</si>
  <si>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</si>
  <si>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Calibri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</si>
  <si>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Calibri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</si>
  <si>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</si>
  <si>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</si>
  <si>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</si>
  <si>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</si>
  <si>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</si>
  <si>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Calibri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</si>
  <si>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</si>
  <si>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</si>
  <si>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</si>
  <si>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</si>
  <si>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</si>
  <si>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</si>
  <si>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</si>
  <si>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</si>
  <si>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</si>
  <si>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</si>
  <si>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</si>
  <si>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</si>
  <si>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</si>
  <si>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</si>
  <si>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</si>
  <si>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</si>
  <si>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</si>
  <si>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</si>
  <si>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</si>
  <si>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</si>
  <si>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</si>
  <si>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</si>
  <si>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</si>
  <si>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</si>
  <si>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</si>
  <si>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</si>
  <si>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</si>
  <si>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</si>
  <si>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</si>
  <si>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</si>
  <si>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</si>
  <si>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</si>
  <si>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</si>
  <si>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</si>
  <si>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</si>
  <si>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</si>
  <si>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</si>
  <si>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</si>
  <si>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</si>
  <si>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</si>
  <si>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</si>
  <si>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</si>
  <si>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</si>
  <si>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</si>
  <si>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</si>
  <si>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</si>
  <si>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</si>
  <si>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</si>
  <si>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</si>
  <si>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</si>
  <si>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</si>
  <si>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</si>
  <si>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</si>
  <si>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</si>
  <si>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</si>
  <si>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</si>
  <si>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</si>
  <si>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</si>
  <si>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</si>
  <si>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</si>
  <si>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</si>
  <si>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</si>
  <si>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</si>
  <si>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</si>
  <si>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</si>
  <si>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</si>
  <si>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Calibri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</si>
  <si>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Calibri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</si>
  <si>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</si>
  <si>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</si>
  <si>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</si>
  <si>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</si>
  <si>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</si>
  <si>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</si>
  <si>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</si>
  <si>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</si>
  <si>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</si>
  <si>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</si>
  <si>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</si>
  <si>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</si>
  <si>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</si>
  <si>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</si>
  <si>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</si>
  <si>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</si>
  <si>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</si>
  <si>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</si>
  <si>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</si>
  <si>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</si>
  <si>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</si>
  <si>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</si>
  <si>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</si>
  <si>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</si>
  <si>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</si>
  <si>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</si>
  <si>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</si>
  <si>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</si>
  <si>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</si>
  <si>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</si>
  <si>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</si>
  <si>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</si>
  <si>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</si>
  <si>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</si>
  <si>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</si>
  <si>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</si>
  <si>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</si>
  <si>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</si>
  <si>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</si>
  <si>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</si>
  <si>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</si>
  <si>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</si>
  <si>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</si>
  <si>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</si>
  <si>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</si>
  <si>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</si>
  <si>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</si>
  <si>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</si>
  <si>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</si>
  <si>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</si>
  <si>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</si>
  <si>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</si>
  <si>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</si>
  <si>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</si>
  <si>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</si>
  <si>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</si>
  <si>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</si>
  <si>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</si>
  <si>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Calibri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</si>
  <si>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</si>
  <si>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</si>
  <si>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</si>
  <si>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</si>
  <si>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</si>
  <si>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</si>
  <si>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</si>
  <si>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</si>
  <si>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</si>
  <si>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</si>
  <si>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</si>
  <si>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</si>
  <si>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</si>
  <si>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</si>
  <si>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</si>
  <si>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</si>
  <si>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</si>
  <si>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</si>
  <si>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</si>
  <si>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</si>
  <si>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</si>
  <si>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</si>
  <si>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</si>
  <si>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</si>
  <si>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</si>
  <si>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</si>
  <si>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</si>
  <si>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</si>
  <si>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</si>
  <si>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</si>
  <si>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</si>
  <si>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</si>
  <si>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</si>
  <si>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Calibri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</si>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</sst>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b/>
      <sz val="14.5"/>
      <color indexed="9"/>
      <name val="Times New Roman"/>
      <family val="1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0" fontId="43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1" fillId="0" borderId="0"/>
    <xf numFmtId="0" fontId="3" fillId="0" borderId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31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Fill="1" applyAlignment="1">
      <alignment vertical="center"/>
    </xf>
    <xf numFmtId="0" fontId="5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164" fontId="7" fillId="0" borderId="0" xfId="1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9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center" wrapText="1"/>
    </xf>
    <xf numFmtId="0" fontId="10" fillId="0" borderId="0" xfId="2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/>
    </xf>
    <xf numFmtId="0" fontId="3" fillId="0" borderId="0" xfId="2" applyFont="1" applyFill="1" applyAlignment="1">
      <alignment vertical="center"/>
    </xf>
    <xf numFmtId="0" fontId="11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 wrapText="1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Fill="1" applyBorder="1" applyAlignment="1">
      <alignment vertical="center"/>
    </xf>
    <xf numFmtId="168" fontId="17" fillId="0" borderId="0" xfId="2" applyNumberFormat="1" applyFont="1" applyFill="1" applyAlignment="1">
      <alignment vertical="center"/>
    </xf>
    <xf numFmtId="0" fontId="17" fillId="0" borderId="0" xfId="2" applyFont="1" applyFill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6" fontId="14" fillId="0" borderId="0" xfId="3" applyNumberFormat="1" applyFont="1" applyFill="1" applyAlignment="1" applyProtection="1">
      <alignment horizontal="left" vertical="center"/>
    </xf>
    <xf numFmtId="0" fontId="16" fillId="0" borderId="6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168" fontId="16" fillId="0" borderId="0" xfId="1" applyNumberFormat="1" applyFont="1" applyFill="1" applyAlignment="1">
      <alignment vertical="center"/>
    </xf>
    <xf numFmtId="166" fontId="16" fillId="0" borderId="6" xfId="3" applyNumberFormat="1" applyFont="1" applyFill="1" applyBorder="1" applyAlignment="1" applyProtection="1">
      <alignment horizontal="left" vertical="center" wrapText="1"/>
    </xf>
    <xf numFmtId="166" fontId="16" fillId="0" borderId="0" xfId="3" applyNumberFormat="1" applyFont="1" applyFill="1" applyAlignment="1" applyProtection="1">
      <alignment horizontal="left" vertical="center"/>
    </xf>
    <xf numFmtId="166" fontId="16" fillId="0" borderId="6" xfId="3" applyNumberFormat="1" applyFont="1" applyFill="1" applyBorder="1" applyAlignment="1" applyProtection="1">
      <alignment horizontal="left" vertical="center"/>
    </xf>
    <xf numFmtId="0" fontId="19" fillId="0" borderId="8" xfId="1" applyFont="1" applyFill="1" applyBorder="1" applyAlignment="1">
      <alignment vertical="center"/>
    </xf>
    <xf numFmtId="167" fontId="19" fillId="0" borderId="8" xfId="1" applyNumberFormat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168" fontId="11" fillId="0" borderId="0" xfId="1" applyNumberFormat="1" applyFont="1" applyFill="1" applyAlignment="1">
      <alignment vertical="center"/>
    </xf>
    <xf numFmtId="168" fontId="3" fillId="0" borderId="0" xfId="2" applyNumberFormat="1" applyFill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 applyFill="1"/>
    <xf numFmtId="0" fontId="11" fillId="0" borderId="0" xfId="1" applyFont="1" applyFill="1"/>
    <xf numFmtId="0" fontId="3" fillId="0" borderId="0" xfId="2" applyFill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 wrapText="1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0" fontId="30" fillId="0" borderId="2" xfId="1" applyFont="1" applyFill="1" applyBorder="1" applyAlignment="1">
      <alignment horizontal="center"/>
    </xf>
    <xf numFmtId="168" fontId="23" fillId="0" borderId="0" xfId="1" applyNumberFormat="1" applyFont="1" applyFill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Fill="1" applyAlignment="1">
      <alignment vertical="center"/>
    </xf>
    <xf numFmtId="0" fontId="5" fillId="0" borderId="0" xfId="2" applyFont="1" applyAlignment="1">
      <alignment horizontal="center" wrapText="1"/>
    </xf>
    <xf numFmtId="0" fontId="3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33" fillId="0" borderId="0" xfId="2" applyFont="1" applyAlignment="1">
      <alignment horizontal="center" vertical="center"/>
    </xf>
    <xf numFmtId="0" fontId="3" fillId="0" borderId="0" xfId="2" applyAlignment="1">
      <alignment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4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5" fillId="0" borderId="0" xfId="2" applyFont="1" applyAlignment="1">
      <alignment horizontal="center" vertical="center" wrapText="1"/>
    </xf>
    <xf numFmtId="2" fontId="34" fillId="0" borderId="0" xfId="2" applyNumberFormat="1" applyFont="1" applyAlignment="1">
      <alignment horizontal="center" vertical="center" wrapText="1"/>
    </xf>
    <xf numFmtId="2" fontId="36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7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8" applyNumberFormat="1" applyFont="1" applyFill="1" applyBorder="1" applyAlignment="1" applyProtection="1">
      <alignment horizontal="left" vertical="center"/>
      <protection locked="0"/>
    </xf>
    <xf numFmtId="177" fontId="16" fillId="0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8" applyNumberFormat="1" applyFont="1" applyFill="1" applyBorder="1" applyAlignment="1" applyProtection="1">
      <alignment horizontal="left" vertical="center"/>
      <protection locked="0"/>
    </xf>
    <xf numFmtId="177" fontId="16" fillId="0" borderId="3" xfId="8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9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39" fillId="0" borderId="0" xfId="10"/>
    <xf numFmtId="0" fontId="40" fillId="0" borderId="0" xfId="2" applyFont="1" applyAlignment="1">
      <alignment horizontal="centerContinuous" vertical="center"/>
    </xf>
    <xf numFmtId="0" fontId="41" fillId="0" borderId="0" xfId="2" applyFont="1"/>
    <xf numFmtId="0" fontId="5" fillId="0" borderId="0" xfId="10" applyFont="1" applyAlignment="1">
      <alignment horizontal="center" vertical="top" wrapText="1"/>
    </xf>
    <xf numFmtId="0" fontId="42" fillId="0" borderId="0" xfId="10" applyFont="1"/>
    <xf numFmtId="164" fontId="7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13" fillId="0" borderId="12" xfId="10" applyFont="1" applyBorder="1" applyAlignment="1">
      <alignment horizontal="left" vertical="center" wrapText="1"/>
    </xf>
    <xf numFmtId="178" fontId="13" fillId="0" borderId="13" xfId="10" applyNumberFormat="1" applyFont="1" applyBorder="1" applyAlignment="1">
      <alignment horizontal="center"/>
    </xf>
    <xf numFmtId="178" fontId="13" fillId="0" borderId="4" xfId="10" applyNumberFormat="1" applyFont="1" applyBorder="1" applyAlignment="1">
      <alignment horizontal="center"/>
    </xf>
    <xf numFmtId="178" fontId="13" fillId="0" borderId="14" xfId="10" applyNumberFormat="1" applyFont="1" applyBorder="1" applyAlignment="1">
      <alignment horizontal="center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left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43" fillId="0" borderId="18" xfId="11" applyBorder="1"/>
    <xf numFmtId="0" fontId="43" fillId="0" borderId="18" xfId="11" applyBorder="1" applyAlignment="1">
      <alignment horizontal="center"/>
    </xf>
    <xf numFmtId="169" fontId="43" fillId="0" borderId="18" xfId="11" applyNumberFormat="1" applyBorder="1"/>
    <xf numFmtId="169" fontId="43" fillId="0" borderId="19" xfId="11" applyNumberFormat="1" applyBorder="1"/>
    <xf numFmtId="169" fontId="43" fillId="0" borderId="20" xfId="11" applyNumberFormat="1" applyBorder="1"/>
    <xf numFmtId="0" fontId="43" fillId="0" borderId="21" xfId="11" applyBorder="1"/>
    <xf numFmtId="0" fontId="43" fillId="0" borderId="22" xfId="11" applyBorder="1"/>
    <xf numFmtId="0" fontId="43" fillId="0" borderId="23" xfId="11" applyBorder="1" applyAlignment="1">
      <alignment horizontal="center"/>
    </xf>
    <xf numFmtId="169" fontId="43" fillId="0" borderId="23" xfId="11" applyNumberFormat="1" applyBorder="1"/>
    <xf numFmtId="169" fontId="43" fillId="0" borderId="0" xfId="11" applyNumberFormat="1"/>
    <xf numFmtId="169" fontId="43" fillId="0" borderId="24" xfId="11" applyNumberFormat="1" applyBorder="1"/>
    <xf numFmtId="0" fontId="43" fillId="0" borderId="0" xfId="11"/>
    <xf numFmtId="0" fontId="43" fillId="0" borderId="25" xfId="11" applyBorder="1" applyAlignment="1">
      <alignment horizontal="center"/>
    </xf>
    <xf numFmtId="0" fontId="43" fillId="0" borderId="26" xfId="11" applyBorder="1" applyAlignment="1">
      <alignment horizontal="center"/>
    </xf>
    <xf numFmtId="169" fontId="43" fillId="0" borderId="25" xfId="11" applyNumberFormat="1" applyBorder="1"/>
    <xf numFmtId="169" fontId="43" fillId="0" borderId="27" xfId="11" applyNumberFormat="1" applyBorder="1"/>
    <xf numFmtId="169" fontId="43" fillId="0" borderId="28" xfId="11" applyNumberFormat="1" applyBorder="1"/>
    <xf numFmtId="0" fontId="44" fillId="0" borderId="0" xfId="2" applyFont="1" applyAlignment="1">
      <alignment horizontal="centerContinuous" vertical="center"/>
    </xf>
    <xf numFmtId="0" fontId="4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6" fillId="0" borderId="0" xfId="2" applyFont="1"/>
    <xf numFmtId="0" fontId="33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7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179" fontId="14" fillId="0" borderId="0" xfId="12" applyNumberFormat="1" applyFont="1" applyFill="1" applyBorder="1" applyAlignment="1">
      <alignment horizontal="center" vertical="center"/>
    </xf>
    <xf numFmtId="4" fontId="14" fillId="0" borderId="0" xfId="13" applyNumberFormat="1" applyFont="1" applyFill="1" applyBorder="1" applyAlignment="1">
      <alignment horizontal="center" vertical="center"/>
    </xf>
    <xf numFmtId="3" fontId="14" fillId="0" borderId="0" xfId="13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8" fillId="0" borderId="0" xfId="2" applyFont="1"/>
    <xf numFmtId="14" fontId="48" fillId="0" borderId="0" xfId="2" applyNumberFormat="1" applyFont="1"/>
    <xf numFmtId="0" fontId="3" fillId="0" borderId="0" xfId="2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7" fillId="0" borderId="0" xfId="2" applyFont="1"/>
    <xf numFmtId="180" fontId="49" fillId="0" borderId="0" xfId="2" applyNumberFormat="1" applyFont="1" applyAlignment="1">
      <alignment horizontal="left"/>
    </xf>
    <xf numFmtId="0" fontId="50" fillId="0" borderId="1" xfId="2" applyFont="1" applyBorder="1"/>
    <xf numFmtId="0" fontId="13" fillId="0" borderId="11" xfId="14" applyFont="1" applyBorder="1" applyAlignment="1">
      <alignment horizontal="center"/>
    </xf>
    <xf numFmtId="0" fontId="13" fillId="0" borderId="1" xfId="14" applyFont="1" applyBorder="1" applyAlignment="1">
      <alignment horizontal="center" vertical="center" wrapText="1"/>
    </xf>
    <xf numFmtId="0" fontId="47" fillId="0" borderId="0" xfId="2" applyFont="1"/>
    <xf numFmtId="0" fontId="50" fillId="0" borderId="0" xfId="2" applyFont="1"/>
    <xf numFmtId="0" fontId="13" fillId="0" borderId="0" xfId="14" applyFont="1" applyAlignment="1">
      <alignment horizontal="center" vertical="center" wrapText="1"/>
    </xf>
    <xf numFmtId="0" fontId="13" fillId="0" borderId="9" xfId="14" applyFont="1" applyBorder="1" applyAlignment="1">
      <alignment horizontal="center" vertical="center" wrapText="1"/>
    </xf>
    <xf numFmtId="0" fontId="13" fillId="3" borderId="9" xfId="14" applyFont="1" applyFill="1" applyBorder="1" applyAlignment="1">
      <alignment horizontal="center" vertical="center" wrapText="1"/>
    </xf>
    <xf numFmtId="0" fontId="50" fillId="0" borderId="0" xfId="2" applyFont="1" applyAlignment="1">
      <alignment horizontal="center"/>
    </xf>
    <xf numFmtId="0" fontId="13" fillId="3" borderId="0" xfId="14" applyFont="1" applyFill="1" applyAlignment="1">
      <alignment horizontal="center" vertical="center" wrapText="1"/>
    </xf>
    <xf numFmtId="0" fontId="50" fillId="0" borderId="3" xfId="2" applyFont="1" applyBorder="1"/>
    <xf numFmtId="37" fontId="50" fillId="0" borderId="3" xfId="2" quotePrefix="1" applyNumberFormat="1" applyFont="1" applyBorder="1" applyAlignment="1">
      <alignment horizontal="center" vertical="center"/>
    </xf>
    <xf numFmtId="37" fontId="50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2" fillId="0" borderId="5" xfId="2" applyFont="1" applyBorder="1"/>
    <xf numFmtId="37" fontId="52" fillId="0" borderId="5" xfId="2" applyNumberFormat="1" applyFont="1" applyBorder="1"/>
    <xf numFmtId="37" fontId="52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3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ont="1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5" applyFont="1" applyFill="1" applyAlignment="1">
      <alignment horizontal="center"/>
    </xf>
    <xf numFmtId="0" fontId="3" fillId="3" borderId="0" xfId="15" applyFill="1"/>
    <xf numFmtId="164" fontId="7" fillId="3" borderId="0" xfId="15" applyNumberFormat="1" applyFont="1" applyFill="1" applyAlignment="1">
      <alignment horizontal="center"/>
    </xf>
    <xf numFmtId="0" fontId="9" fillId="3" borderId="0" xfId="15" applyFont="1" applyFill="1" applyAlignment="1">
      <alignment horizontal="center"/>
    </xf>
    <xf numFmtId="0" fontId="54" fillId="3" borderId="0" xfId="15" applyFont="1" applyFill="1"/>
    <xf numFmtId="180" fontId="49" fillId="3" borderId="0" xfId="15" applyNumberFormat="1" applyFont="1" applyFill="1" applyAlignment="1">
      <alignment horizontal="left"/>
    </xf>
    <xf numFmtId="0" fontId="50" fillId="3" borderId="1" xfId="15" applyFont="1" applyFill="1" applyBorder="1"/>
    <xf numFmtId="0" fontId="13" fillId="3" borderId="1" xfId="14" applyFont="1" applyFill="1" applyBorder="1" applyAlignment="1">
      <alignment horizontal="center" vertical="center" wrapText="1"/>
    </xf>
    <xf numFmtId="0" fontId="50" fillId="3" borderId="0" xfId="15" applyFont="1" applyFill="1" applyAlignment="1">
      <alignment horizontal="center"/>
    </xf>
    <xf numFmtId="0" fontId="11" fillId="3" borderId="30" xfId="14" applyFont="1" applyFill="1" applyBorder="1" applyAlignment="1">
      <alignment horizontal="center" vertical="center" wrapText="1"/>
    </xf>
    <xf numFmtId="0" fontId="50" fillId="3" borderId="3" xfId="15" applyFont="1" applyFill="1" applyBorder="1"/>
    <xf numFmtId="37" fontId="55" fillId="3" borderId="3" xfId="15" quotePrefix="1" applyNumberFormat="1" applyFont="1" applyFill="1" applyBorder="1" applyAlignment="1">
      <alignment horizontal="center" vertical="center"/>
    </xf>
    <xf numFmtId="0" fontId="31" fillId="3" borderId="5" xfId="15" applyFont="1" applyFill="1" applyBorder="1"/>
    <xf numFmtId="37" fontId="31" fillId="3" borderId="0" xfId="15" applyNumberFormat="1" applyFont="1" applyFill="1"/>
    <xf numFmtId="0" fontId="11" fillId="3" borderId="0" xfId="15" applyFont="1" applyFill="1"/>
    <xf numFmtId="181" fontId="31" fillId="3" borderId="0" xfId="15" applyNumberFormat="1" applyFont="1" applyFill="1" applyAlignment="1">
      <alignment horizontal="left" vertical="center"/>
    </xf>
    <xf numFmtId="41" fontId="31" fillId="3" borderId="0" xfId="15" applyNumberFormat="1" applyFont="1" applyFill="1" applyAlignment="1">
      <alignment vertical="center"/>
    </xf>
    <xf numFmtId="41" fontId="56" fillId="3" borderId="0" xfId="15" applyNumberFormat="1" applyFont="1" applyFill="1" applyAlignment="1">
      <alignment vertical="center"/>
    </xf>
    <xf numFmtId="181" fontId="56" fillId="3" borderId="8" xfId="15" applyNumberFormat="1" applyFont="1" applyFill="1" applyBorder="1" applyAlignment="1">
      <alignment horizontal="left" vertical="center"/>
    </xf>
    <xf numFmtId="41" fontId="56" fillId="3" borderId="8" xfId="15" applyNumberFormat="1" applyFont="1" applyFill="1" applyBorder="1" applyAlignment="1">
      <alignment vertical="center"/>
    </xf>
    <xf numFmtId="181" fontId="14" fillId="3" borderId="0" xfId="15" applyNumberFormat="1" applyFont="1" applyFill="1"/>
    <xf numFmtId="0" fontId="14" fillId="3" borderId="0" xfId="15" applyFont="1" applyFill="1" applyAlignment="1">
      <alignment horizontal="left" vertical="top" wrapText="1"/>
    </xf>
    <xf numFmtId="0" fontId="31" fillId="3" borderId="0" xfId="15" applyFont="1" applyFill="1" applyAlignment="1">
      <alignment vertical="center"/>
    </xf>
    <xf numFmtId="0" fontId="57" fillId="0" borderId="0" xfId="2" applyFont="1"/>
    <xf numFmtId="0" fontId="4" fillId="0" borderId="0" xfId="2" applyFont="1"/>
    <xf numFmtId="0" fontId="58" fillId="0" borderId="0" xfId="2" applyFont="1"/>
    <xf numFmtId="0" fontId="5" fillId="0" borderId="0" xfId="2" applyFont="1" applyAlignment="1">
      <alignment horizontal="center" vertical="center" wrapText="1"/>
    </xf>
    <xf numFmtId="0" fontId="59" fillId="0" borderId="0" xfId="2" applyFont="1"/>
    <xf numFmtId="182" fontId="7" fillId="0" borderId="0" xfId="2" applyNumberFormat="1" applyFont="1" applyAlignment="1">
      <alignment horizontal="center"/>
    </xf>
    <xf numFmtId="0" fontId="7" fillId="0" borderId="0" xfId="2" applyFont="1"/>
    <xf numFmtId="0" fontId="60" fillId="0" borderId="0" xfId="2" applyFont="1"/>
    <xf numFmtId="0" fontId="26" fillId="0" borderId="0" xfId="2" applyFont="1"/>
    <xf numFmtId="0" fontId="12" fillId="0" borderId="11" xfId="2" applyFont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183" fontId="11" fillId="0" borderId="0" xfId="2" applyNumberFormat="1" applyFont="1"/>
    <xf numFmtId="0" fontId="62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3" fontId="11" fillId="0" borderId="0" xfId="2" applyNumberFormat="1" applyFont="1" applyAlignment="1">
      <alignment horizontal="center" vertical="center" shrinkToFit="1"/>
    </xf>
    <xf numFmtId="0" fontId="63" fillId="0" borderId="8" xfId="2" applyFont="1" applyBorder="1"/>
    <xf numFmtId="183" fontId="63" fillId="0" borderId="8" xfId="2" applyNumberFormat="1" applyFont="1" applyBorder="1"/>
    <xf numFmtId="0" fontId="23" fillId="0" borderId="0" xfId="2" applyFont="1"/>
    <xf numFmtId="0" fontId="64" fillId="0" borderId="0" xfId="2" applyFont="1"/>
    <xf numFmtId="0" fontId="65" fillId="0" borderId="0" xfId="2" applyFont="1"/>
    <xf numFmtId="183" fontId="22" fillId="0" borderId="0" xfId="2" applyNumberFormat="1" applyFont="1"/>
    <xf numFmtId="0" fontId="13" fillId="0" borderId="4" xfId="2" applyFont="1" applyBorder="1" applyAlignment="1">
      <alignment horizontal="left" vertical="center"/>
    </xf>
    <xf numFmtId="3" fontId="66" fillId="0" borderId="4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7" fillId="0" borderId="0" xfId="2" applyFont="1"/>
    <xf numFmtId="0" fontId="0" fillId="0" borderId="0" xfId="0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16" applyFont="1" applyFill="1" applyAlignment="1">
      <alignment horizontal="left" vertical="center"/>
    </xf>
    <xf numFmtId="0" fontId="70" fillId="0" borderId="0" xfId="16" applyFont="1" applyAlignment="1">
      <alignment horizontal="left" vertical="center"/>
    </xf>
    <xf numFmtId="0" fontId="69" fillId="0" borderId="0" xfId="16" applyAlignment="1">
      <alignment vertical="center"/>
    </xf>
    <xf numFmtId="0" fontId="70" fillId="0" borderId="0" xfId="16" applyFont="1" applyAlignment="1">
      <alignment horizontal="left" vertical="center"/>
    </xf>
    <xf numFmtId="0" fontId="70" fillId="0" borderId="0" xfId="16" applyFont="1" applyAlignment="1" applyProtection="1">
      <alignment horizontal="left" vertical="center"/>
      <protection locked="0"/>
    </xf>
    <xf numFmtId="0" fontId="70" fillId="3" borderId="0" xfId="16" applyFont="1" applyFill="1" applyAlignment="1">
      <alignment horizontal="left" vertical="center"/>
    </xf>
    <xf numFmtId="0" fontId="3" fillId="0" borderId="0" xfId="17" applyFont="1" applyAlignment="1">
      <alignment vertical="center"/>
    </xf>
    <xf numFmtId="0" fontId="71" fillId="0" borderId="0" xfId="17" applyFont="1" applyAlignment="1">
      <alignment vertical="center"/>
    </xf>
    <xf numFmtId="0" fontId="72" fillId="0" borderId="16" xfId="17" applyFont="1" applyBorder="1" applyAlignment="1">
      <alignment horizontal="left" vertical="center" wrapText="1"/>
    </xf>
    <xf numFmtId="0" fontId="72" fillId="0" borderId="17" xfId="17" applyFont="1" applyBorder="1" applyAlignment="1">
      <alignment horizontal="left" vertical="center" wrapText="1"/>
    </xf>
    <xf numFmtId="0" fontId="72" fillId="0" borderId="31" xfId="17" applyFont="1" applyBorder="1" applyAlignment="1">
      <alignment horizontal="left" vertical="center" wrapText="1"/>
    </xf>
    <xf numFmtId="0" fontId="72" fillId="0" borderId="32" xfId="17" applyFont="1" applyBorder="1" applyAlignment="1">
      <alignment horizontal="left" vertical="center" wrapText="1"/>
    </xf>
    <xf numFmtId="0" fontId="72" fillId="0" borderId="33" xfId="17" applyFont="1" applyBorder="1" applyAlignment="1">
      <alignment horizontal="left" vertical="center" wrapText="1"/>
    </xf>
    <xf numFmtId="0" fontId="72" fillId="0" borderId="34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3" fillId="0" borderId="5" xfId="17" applyFont="1" applyBorder="1" applyAlignment="1">
      <alignment vertical="center"/>
    </xf>
    <xf numFmtId="0" fontId="47" fillId="0" borderId="0" xfId="17" applyFont="1" applyAlignment="1">
      <alignment vertical="center"/>
    </xf>
    <xf numFmtId="0" fontId="3" fillId="3" borderId="8" xfId="17" applyFont="1" applyFill="1" applyBorder="1" applyAlignment="1">
      <alignment horizontal="center" vertical="center"/>
    </xf>
    <xf numFmtId="0" fontId="3" fillId="3" borderId="0" xfId="17" applyFont="1" applyFill="1" applyAlignment="1">
      <alignment vertical="center"/>
    </xf>
    <xf numFmtId="0" fontId="73" fillId="0" borderId="0" xfId="18" applyFont="1" applyAlignment="1">
      <alignment horizontal="center" vertical="center"/>
    </xf>
    <xf numFmtId="0" fontId="74" fillId="0" borderId="0" xfId="18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7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7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7" applyFont="1" applyAlignment="1">
      <alignment vertical="center" wrapText="1"/>
    </xf>
    <xf numFmtId="176" fontId="74" fillId="0" borderId="0" xfId="19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7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7" fillId="0" borderId="0" xfId="2" applyNumberFormat="1" applyFont="1" applyAlignment="1">
      <alignment horizontal="left" wrapText="1"/>
    </xf>
    <xf numFmtId="0" fontId="47" fillId="0" borderId="0" xfId="2" quotePrefix="1" applyFont="1" applyAlignment="1">
      <alignment wrapText="1"/>
    </xf>
    <xf numFmtId="1" fontId="47" fillId="0" borderId="0" xfId="2" applyNumberFormat="1" applyFont="1" applyAlignment="1">
      <alignment horizontal="left"/>
    </xf>
    <xf numFmtId="0" fontId="73" fillId="0" borderId="0" xfId="18" applyFont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47" fillId="0" borderId="0" xfId="2" applyFont="1" applyAlignment="1">
      <alignment vertical="center" wrapText="1"/>
    </xf>
    <xf numFmtId="0" fontId="47" fillId="0" borderId="0" xfId="17" applyFont="1" applyAlignment="1">
      <alignment horizontal="left" vertical="center" indent="1"/>
    </xf>
    <xf numFmtId="0" fontId="47" fillId="0" borderId="0" xfId="2" applyFont="1" applyAlignment="1">
      <alignment vertical="center"/>
    </xf>
    <xf numFmtId="0" fontId="0" fillId="0" borderId="0" xfId="17" applyFont="1" applyAlignment="1">
      <alignment vertical="center"/>
    </xf>
    <xf numFmtId="0" fontId="47" fillId="0" borderId="0" xfId="17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7" applyFont="1" applyAlignment="1">
      <alignment horizontal="left" vertical="center" indent="2"/>
    </xf>
    <xf numFmtId="0" fontId="47" fillId="0" borderId="0" xfId="17" applyFont="1" applyAlignment="1">
      <alignment horizontal="left" vertical="center"/>
    </xf>
    <xf numFmtId="0" fontId="75" fillId="0" borderId="0" xfId="17" applyFont="1" applyAlignment="1">
      <alignment vertical="center"/>
    </xf>
    <xf numFmtId="0" fontId="76" fillId="0" borderId="0" xfId="18" applyFont="1"/>
    <xf numFmtId="0" fontId="76" fillId="0" borderId="0" xfId="18" applyFont="1" applyAlignment="1">
      <alignment horizontal="center" vertical="center"/>
    </xf>
    <xf numFmtId="0" fontId="75" fillId="0" borderId="0" xfId="18" applyFont="1" applyAlignment="1">
      <alignment horizontal="center" vertical="center"/>
    </xf>
    <xf numFmtId="0" fontId="74" fillId="0" borderId="0" xfId="18" applyFont="1"/>
    <xf numFmtId="0" fontId="75" fillId="0" borderId="0" xfId="18" applyFont="1" applyAlignment="1">
      <alignment horizontal="left"/>
    </xf>
    <xf numFmtId="0" fontId="73" fillId="0" borderId="0" xfId="18" quotePrefix="1" applyFont="1" applyAlignment="1">
      <alignment horizontal="center" vertical="center"/>
    </xf>
    <xf numFmtId="0" fontId="74" fillId="0" borderId="0" xfId="18" quotePrefix="1" applyFont="1" applyAlignment="1">
      <alignment horizontal="center" vertical="center"/>
    </xf>
    <xf numFmtId="0" fontId="76" fillId="4" borderId="0" xfId="18" applyFont="1" applyFill="1"/>
    <xf numFmtId="0" fontId="75" fillId="4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39" fillId="0" borderId="35" xfId="2" applyFont="1" applyBorder="1"/>
    <xf numFmtId="0" fontId="39" fillId="0" borderId="0" xfId="2" applyFont="1"/>
    <xf numFmtId="17" fontId="39" fillId="0" borderId="0" xfId="2" applyNumberFormat="1" applyFont="1"/>
    <xf numFmtId="0" fontId="77" fillId="0" borderId="0" xfId="2" applyFont="1"/>
    <xf numFmtId="0" fontId="78" fillId="0" borderId="0" xfId="2" applyFont="1"/>
    <xf numFmtId="0" fontId="79" fillId="0" borderId="0" xfId="2" applyFont="1" applyAlignment="1">
      <alignment horizontal="center"/>
    </xf>
    <xf numFmtId="0" fontId="79" fillId="0" borderId="0" xfId="2" applyFont="1" applyAlignment="1">
      <alignment horizontal="center"/>
    </xf>
    <xf numFmtId="0" fontId="61" fillId="0" borderId="0" xfId="2" applyFont="1" applyAlignment="1">
      <alignment horizontal="justify" vertical="justify" wrapText="1"/>
    </xf>
    <xf numFmtId="0" fontId="39" fillId="0" borderId="0" xfId="2" applyFont="1" applyAlignment="1">
      <alignment vertical="justify" wrapText="1"/>
    </xf>
    <xf numFmtId="0" fontId="61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39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7" fillId="0" borderId="0" xfId="2" applyFont="1" applyAlignment="1">
      <alignment horizontal="justify" vertical="center" wrapText="1"/>
    </xf>
    <xf numFmtId="0" fontId="39" fillId="0" borderId="36" xfId="2" applyFont="1" applyBorder="1"/>
  </cellXfs>
  <cellStyles count="20">
    <cellStyle name="Hipervínculo" xfId="16" builtinId="8"/>
    <cellStyle name="Millares [0]_1.2.4_36Estruct%-credIndirectXEmp04-01" xfId="13" xr:uid="{D529FC6A-9EC4-43E0-880B-EC8F7BE6EEAC}"/>
    <cellStyle name="Millares 2" xfId="5" xr:uid="{E8632C73-A649-4CD1-9327-5658306EEE1B}"/>
    <cellStyle name="Millares 2 2" xfId="19" xr:uid="{21D8E1A6-DB0E-4B20-A7D0-338E5EEA9663}"/>
    <cellStyle name="Millares 7" xfId="9" xr:uid="{220D8936-4E9E-47DC-B3B4-3EEB6A6BE146}"/>
    <cellStyle name="Millares_01-25 Bcos Ene-2002" xfId="8" xr:uid="{616290C9-8D62-4486-BF6E-6DCFCFF7527E}"/>
    <cellStyle name="Millares_14-Indicadores Bcos" xfId="7" xr:uid="{2F9DE8E6-9D36-4755-8D87-CABEB36D1408}"/>
    <cellStyle name="Millares_35-43 Bcos Ene-2002" xfId="12" xr:uid="{BDD7F069-7FB4-4FCA-9996-CFF2AED8B77D}"/>
    <cellStyle name="Normal" xfId="0" builtinId="0"/>
    <cellStyle name="Normal 2" xfId="2" xr:uid="{21B36131-1866-421E-BA90-CDE0C8C82E70}"/>
    <cellStyle name="Normal 2 2" xfId="15" xr:uid="{20C913A5-E1ED-4CC0-9FA2-B94EF46F9B65}"/>
    <cellStyle name="Normal 2 2 2" xfId="17" xr:uid="{10528805-905A-4B7E-885F-F6F4FFB02967}"/>
    <cellStyle name="Normal 3" xfId="10" xr:uid="{90164745-147F-4E3A-AA27-40421D3AF481}"/>
    <cellStyle name="Normal 3 2" xfId="18" xr:uid="{456300DE-8DCD-4009-AE31-4B0BB8104199}"/>
    <cellStyle name="Normal 4" xfId="6" xr:uid="{439F8FF4-4AFE-44CC-B642-6880B98A9EA6}"/>
    <cellStyle name="Normal 5" xfId="11" xr:uid="{C954E552-E2ED-48C1-836F-D46508E63DCF}"/>
    <cellStyle name="Normal_BG-bcos-Jul-2001" xfId="3" xr:uid="{C48F8A19-FAFF-4BA6-AC5A-AAE79672FCCB}"/>
    <cellStyle name="Normal_BG-Nac y Cof 062001" xfId="1" xr:uid="{34AE9234-E713-4531-BEAB-67DE25124B59}"/>
    <cellStyle name="Normal_Palanca_06.99" xfId="14" xr:uid="{3D7EDD3F-A275-4C1A-BB74-AD280D50788D}"/>
    <cellStyle name="Porcentaje 2" xfId="4" xr:uid="{7B0C1657-5B1B-457A-A72B-F67FAB1708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DF138486-6C66-42EC-849A-5B3C14B1417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14525" y="1943101"/>
          <a:ext cx="26003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Agrobanco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Pc-OBorda/Boletin-Bcos/BOLETIN%20PUBLIC%20WEB/2024/Jun/Estatales/Data/Plantilla%20BG%20y%20EGP%20Ent.%20Estatales%20e%20Indicadores%20Jun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FMV%20Jun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BG%20GP%20Indicadores%20Jun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Cuadros%20Estata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Plantilla%20Palanca%20Estatales_v6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45473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45473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>
        <row r="8">
          <cell r="C8">
            <v>45473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BC7E-5362-46A6-BC34-0457CB66125D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2578125" defaultRowHeight="16.5"/>
  <cols>
    <col min="1" max="1" width="4.7109375" style="417" customWidth="1"/>
    <col min="2" max="9" width="12.28515625" style="417" customWidth="1"/>
    <col min="10" max="16384" width="11.42578125" style="417"/>
  </cols>
  <sheetData>
    <row r="1" spans="1:9" ht="17.25" thickTop="1">
      <c r="A1" s="416"/>
      <c r="B1" s="416"/>
      <c r="C1" s="416"/>
      <c r="D1" s="416"/>
      <c r="E1" s="416"/>
      <c r="F1" s="416"/>
      <c r="G1" s="416"/>
      <c r="H1" s="416"/>
    </row>
    <row r="2" spans="1:9">
      <c r="B2" s="418"/>
    </row>
    <row r="3" spans="1:9" ht="27">
      <c r="B3" s="419" t="s">
        <v>1163</v>
      </c>
    </row>
    <row r="4" spans="1:9" ht="22.5">
      <c r="B4" s="420"/>
    </row>
    <row r="6" spans="1:9">
      <c r="A6" s="421"/>
      <c r="B6" s="421"/>
      <c r="C6" s="421"/>
      <c r="D6" s="421"/>
      <c r="E6" s="421"/>
      <c r="F6" s="421"/>
      <c r="G6" s="421"/>
      <c r="H6" s="421"/>
      <c r="I6" s="421"/>
    </row>
    <row r="7" spans="1:9">
      <c r="A7" s="422"/>
      <c r="B7" s="422"/>
      <c r="C7" s="422"/>
      <c r="E7" s="422"/>
      <c r="F7" s="422"/>
      <c r="G7" s="422"/>
      <c r="H7" s="422"/>
      <c r="I7" s="422"/>
    </row>
    <row r="8" spans="1:9">
      <c r="A8" s="422"/>
      <c r="B8" s="422"/>
      <c r="C8" s="422"/>
      <c r="D8" s="422"/>
      <c r="E8" s="422"/>
      <c r="F8" s="422"/>
      <c r="G8" s="422"/>
      <c r="H8" s="422"/>
      <c r="I8" s="422"/>
    </row>
    <row r="9" spans="1:9" ht="15.75" customHeight="1">
      <c r="B9" s="423"/>
      <c r="C9" s="423"/>
      <c r="D9" s="423"/>
      <c r="E9" s="423"/>
      <c r="F9" s="423"/>
      <c r="G9" s="423"/>
      <c r="H9" s="423"/>
    </row>
    <row r="10" spans="1:9" ht="15.75" customHeight="1">
      <c r="B10" s="423"/>
      <c r="C10" s="423"/>
      <c r="D10" s="423"/>
      <c r="E10" s="423"/>
      <c r="F10" s="423"/>
      <c r="G10" s="423"/>
      <c r="H10" s="423"/>
      <c r="I10" s="424"/>
    </row>
    <row r="11" spans="1:9" ht="15.75" customHeight="1">
      <c r="B11" s="423"/>
      <c r="C11" s="423"/>
      <c r="D11" s="423"/>
      <c r="E11" s="423"/>
      <c r="F11" s="423"/>
      <c r="G11" s="423"/>
      <c r="H11" s="423"/>
      <c r="I11" s="424"/>
    </row>
    <row r="12" spans="1:9" ht="15.75" customHeight="1">
      <c r="B12" s="423"/>
      <c r="C12" s="423"/>
      <c r="D12" s="423"/>
      <c r="E12" s="423"/>
      <c r="F12" s="423"/>
      <c r="G12" s="423"/>
      <c r="H12" s="423"/>
      <c r="I12" s="424"/>
    </row>
    <row r="13" spans="1:9" ht="15.75" customHeight="1">
      <c r="B13" s="423"/>
      <c r="C13" s="423"/>
      <c r="D13" s="423"/>
      <c r="E13" s="423"/>
      <c r="F13" s="423"/>
      <c r="G13" s="423"/>
      <c r="H13" s="423"/>
      <c r="I13" s="424"/>
    </row>
    <row r="14" spans="1:9" ht="15.75" customHeight="1">
      <c r="B14" s="423"/>
      <c r="C14" s="423"/>
      <c r="D14" s="423"/>
      <c r="E14" s="423"/>
      <c r="F14" s="423"/>
      <c r="G14" s="423"/>
      <c r="H14" s="423"/>
      <c r="I14" s="424"/>
    </row>
    <row r="15" spans="1:9" ht="15.75" customHeight="1">
      <c r="B15" s="423"/>
      <c r="C15" s="423"/>
      <c r="D15" s="423"/>
      <c r="E15" s="423"/>
      <c r="F15" s="423"/>
      <c r="G15" s="423"/>
      <c r="H15" s="423"/>
    </row>
    <row r="16" spans="1:9" ht="15.75" customHeight="1">
      <c r="B16" s="423"/>
      <c r="C16" s="423"/>
      <c r="D16" s="423"/>
      <c r="E16" s="423"/>
      <c r="F16" s="423"/>
      <c r="G16" s="423"/>
      <c r="H16" s="423"/>
    </row>
    <row r="17" spans="1:9" ht="15.75" customHeight="1">
      <c r="B17" s="425"/>
      <c r="C17" s="425"/>
      <c r="D17" s="425"/>
      <c r="E17" s="425"/>
      <c r="F17" s="425"/>
      <c r="G17" s="425"/>
      <c r="H17" s="425"/>
    </row>
    <row r="18" spans="1:9" ht="15.75" customHeight="1">
      <c r="B18" s="425"/>
      <c r="C18" s="425"/>
      <c r="D18" s="425"/>
      <c r="E18" s="425"/>
      <c r="F18" s="425"/>
      <c r="G18" s="425"/>
      <c r="H18" s="425"/>
    </row>
    <row r="19" spans="1:9" ht="15.75" customHeight="1">
      <c r="B19" s="425"/>
      <c r="C19" s="425"/>
      <c r="D19" s="425"/>
      <c r="E19" s="425"/>
      <c r="F19" s="426"/>
      <c r="G19" s="426"/>
      <c r="H19" s="426"/>
      <c r="I19" s="426"/>
    </row>
    <row r="20" spans="1:9" ht="15.75" customHeight="1">
      <c r="B20" s="427"/>
      <c r="C20" s="427"/>
      <c r="D20" s="427"/>
      <c r="E20" s="427"/>
      <c r="F20" s="426"/>
      <c r="G20" s="426"/>
      <c r="H20" s="426"/>
      <c r="I20" s="426"/>
    </row>
    <row r="21" spans="1:9" ht="15.75" customHeight="1">
      <c r="B21" s="427"/>
      <c r="C21" s="427"/>
      <c r="D21" s="427"/>
      <c r="E21" s="427"/>
      <c r="F21" s="426"/>
      <c r="G21" s="426"/>
      <c r="H21" s="426"/>
      <c r="I21" s="426"/>
    </row>
    <row r="22" spans="1:9" ht="15.75" customHeight="1">
      <c r="B22" s="427"/>
      <c r="C22" s="427"/>
      <c r="D22" s="427"/>
      <c r="E22" s="427"/>
      <c r="F22" s="428"/>
      <c r="G22" s="428"/>
      <c r="H22" s="428"/>
      <c r="I22" s="429"/>
    </row>
    <row r="23" spans="1:9" ht="15.75" customHeight="1" thickBot="1">
      <c r="A23" s="430"/>
      <c r="B23" s="430"/>
      <c r="C23" s="430"/>
      <c r="D23" s="430"/>
      <c r="E23" s="430"/>
      <c r="F23" s="430"/>
      <c r="G23" s="430"/>
      <c r="H23" s="430"/>
      <c r="I23" s="430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FBA-55DF-4627-B61C-5B58869241FC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5"/>
  <cols>
    <col min="1" max="1" width="4.28515625" style="354" customWidth="1"/>
    <col min="2" max="2" width="89" style="354" customWidth="1"/>
    <col min="3" max="3" width="12.5703125" style="354" customWidth="1"/>
    <col min="4" max="16384" width="11.42578125" style="354"/>
  </cols>
  <sheetData>
    <row r="4" spans="1:3" ht="18.75">
      <c r="A4" s="355" t="s">
        <v>822</v>
      </c>
      <c r="B4" s="355"/>
      <c r="C4" s="355"/>
    </row>
    <row r="6" spans="1:3">
      <c r="B6" s="358" t="s">
        <v>1150</v>
      </c>
      <c r="C6" s="415" t="s">
        <v>1151</v>
      </c>
    </row>
    <row r="7" spans="1:3">
      <c r="B7" s="358" t="s">
        <v>187</v>
      </c>
      <c r="C7" s="354">
        <v>1</v>
      </c>
    </row>
    <row r="8" spans="1:3">
      <c r="B8" s="358" t="s">
        <v>188</v>
      </c>
      <c r="C8" s="354">
        <v>2</v>
      </c>
    </row>
    <row r="9" spans="1:3">
      <c r="B9" s="358" t="s">
        <v>1152</v>
      </c>
      <c r="C9" s="354">
        <v>3</v>
      </c>
    </row>
    <row r="10" spans="1:3">
      <c r="B10" s="358" t="s">
        <v>1153</v>
      </c>
      <c r="C10" s="354">
        <v>4</v>
      </c>
    </row>
    <row r="11" spans="1:3">
      <c r="B11" s="358" t="s">
        <v>1154</v>
      </c>
      <c r="C11" s="354">
        <v>5</v>
      </c>
    </row>
    <row r="12" spans="1:3">
      <c r="B12" s="358" t="s">
        <v>1155</v>
      </c>
      <c r="C12" s="354">
        <v>6</v>
      </c>
    </row>
    <row r="13" spans="1:3">
      <c r="B13" s="358" t="s">
        <v>1156</v>
      </c>
      <c r="C13" s="354">
        <v>7</v>
      </c>
    </row>
    <row r="14" spans="1:3">
      <c r="B14" s="358" t="s">
        <v>1157</v>
      </c>
      <c r="C14" s="354">
        <v>8</v>
      </c>
    </row>
    <row r="15" spans="1:3">
      <c r="B15" s="358" t="s">
        <v>1158</v>
      </c>
      <c r="C15" s="354">
        <v>9</v>
      </c>
    </row>
    <row r="16" spans="1:3">
      <c r="B16" s="358" t="s">
        <v>1159</v>
      </c>
      <c r="C16" s="354">
        <v>10</v>
      </c>
    </row>
    <row r="17" spans="2:3">
      <c r="B17" s="358" t="s">
        <v>1160</v>
      </c>
      <c r="C17" s="354">
        <v>11</v>
      </c>
    </row>
    <row r="18" spans="2:3">
      <c r="B18" s="358" t="s">
        <v>1161</v>
      </c>
      <c r="C18" s="354">
        <v>12</v>
      </c>
    </row>
    <row r="19" spans="2:3">
      <c r="B19" s="358" t="s">
        <v>770</v>
      </c>
      <c r="C19" s="354">
        <v>13</v>
      </c>
    </row>
    <row r="20" spans="2:3">
      <c r="B20" s="358" t="s">
        <v>203</v>
      </c>
      <c r="C20" s="354">
        <v>14</v>
      </c>
    </row>
    <row r="21" spans="2:3">
      <c r="B21" s="358" t="s">
        <v>191</v>
      </c>
      <c r="C21" s="354">
        <v>15</v>
      </c>
    </row>
    <row r="22" spans="2:3">
      <c r="B22" s="358" t="s">
        <v>1162</v>
      </c>
      <c r="C22" s="354">
        <v>16</v>
      </c>
    </row>
  </sheetData>
  <mergeCells count="1">
    <mergeCell ref="A4:C4"/>
  </mergeCells>
  <hyperlinks>
    <hyperlink ref="B6" location="Agregación_EEFF!A5" display="Nota sobre la agregación de los E.E.F.F." xr:uid="{9D7530EA-DD8F-4E88-AA45-18560930D3A7}"/>
    <hyperlink ref="B7" location="1!A5" display="Balance General del Banco de la Nación" xr:uid="{E6088A32-655E-4728-A86D-BA03BC71E861}"/>
    <hyperlink ref="B8" location="2!A5" display="Estado de Ganancias y Pérdidas del Banco de la Nación" xr:uid="{7D744E96-91C3-4B22-8974-21B0E0562798}"/>
    <hyperlink ref="B9" location="3!A5" display="Balance General de Cofide" xr:uid="{7107CCC4-AA14-44C6-B8ED-C408176E9D5C}"/>
    <hyperlink ref="B10" location="4!A5" display="Estado de Ganancias y Pérdidas de Cofide" xr:uid="{0BB3FDB3-85D4-4A5E-92E3-BC6761974214}"/>
    <hyperlink ref="B11" location="5!A5" display="Balance General de Agrobanco" xr:uid="{68166FC6-B849-467E-9A03-53B3CCEBD689}"/>
    <hyperlink ref="B12" location="6!A5" display="Estado de Ganancias y Pérdidas de Agrobanco" xr:uid="{48F64B32-EDCE-4543-800B-F302C1DCA368}"/>
    <hyperlink ref="B13" location="7!A5" display="Balance General de Fondo MiVivienda" xr:uid="{77AAF43D-369B-4ACA-9D78-1D2AE548A365}"/>
    <hyperlink ref="B14" location="8!A5" display="Estado de Ganancias y Pérdidas de Fondo MiVivienda" xr:uid="{DD90E1BB-9737-4B03-BB98-624FAAD8C790}"/>
    <hyperlink ref="B15" location="9!A5" display="Indicadores Financieros de las Entidades Estatales" xr:uid="{56CDC00E-0608-4EFC-B559-E4156475BF9B}"/>
    <hyperlink ref="B16" location="10!A5" display="Créditos de Consumo según Situación  " xr:uid="{539D3A49-C13F-4B9A-A6C9-AE2CA11B6896}"/>
    <hyperlink ref="B17" location="11!A5" display="Estructura de Fideicomisos y Comisiones de Confianza  " xr:uid="{27A8E9C1-866C-47FD-AB8A-70E3B62B4127}"/>
    <hyperlink ref="B18" location="12!A5" display="Créditos Directos y Depósitos por Oficinas  " xr:uid="{373CC274-E685-48C5-84C1-F7154F7075B3}"/>
    <hyperlink ref="B19" location="13!A5" display="Requerimiento de Patrimonio Efectivo y Ratio de Capital Global " xr:uid="{C213E597-6A34-490F-AFFF-982AB950135D}"/>
    <hyperlink ref="B20" location="14!A5" display="Créditos Directos según Tipo de Crédito y Situación" xr:uid="{ABA59DDD-161C-490C-A437-004F55462F78}"/>
    <hyperlink ref="B21" location="15!A5" display="Estructura de Créditos Directos e Indirectos según Categoría de Riesgo " xr:uid="{C05D9A1E-EB2A-4C1C-BF7B-3A195C621C26}"/>
    <hyperlink ref="B22" location="16!A5" display="Estructura del Patrimonio Efectivo" xr:uid="{ECB0FD66-8D0D-4C82-A490-97739908AD20}"/>
  </hyperlink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8878-9D4F-407E-9816-F737FBAE2B59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7109375" defaultRowHeight="12.75"/>
  <cols>
    <col min="1" max="1" width="7.28515625" style="362" bestFit="1" customWidth="1"/>
    <col min="2" max="2" width="69.42578125" style="362" bestFit="1" customWidth="1"/>
    <col min="3" max="3" width="99.7109375" style="362" customWidth="1"/>
    <col min="4" max="16384" width="12.7109375" style="362"/>
  </cols>
  <sheetData>
    <row r="1" spans="1:3">
      <c r="A1" s="359" t="s">
        <v>823</v>
      </c>
    </row>
    <row r="2" spans="1:3" ht="15">
      <c r="B2" s="363" t="s">
        <v>824</v>
      </c>
    </row>
    <row r="3" spans="1:3" ht="6.6" customHeight="1"/>
    <row r="4" spans="1:3" ht="12.75" customHeight="1">
      <c r="B4" s="364" t="s">
        <v>825</v>
      </c>
      <c r="C4" s="365"/>
    </row>
    <row r="5" spans="1:3">
      <c r="B5" s="366"/>
      <c r="C5" s="367"/>
    </row>
    <row r="6" spans="1:3">
      <c r="B6" s="366"/>
      <c r="C6" s="367"/>
    </row>
    <row r="7" spans="1:3" ht="30.75" customHeight="1">
      <c r="B7" s="368"/>
      <c r="C7" s="369"/>
    </row>
    <row r="8" spans="1:3" ht="15">
      <c r="B8" s="370"/>
      <c r="C8" s="370"/>
    </row>
    <row r="9" spans="1:3">
      <c r="A9" s="371"/>
      <c r="B9" s="371"/>
      <c r="C9" s="371"/>
    </row>
    <row r="10" spans="1:3">
      <c r="A10" s="372"/>
      <c r="B10" s="372" t="s">
        <v>826</v>
      </c>
      <c r="C10" s="372"/>
    </row>
    <row r="11" spans="1:3" ht="13.5" thickBot="1">
      <c r="A11" s="373"/>
      <c r="B11" s="373"/>
      <c r="C11" s="373"/>
    </row>
    <row r="12" spans="1:3" ht="24" customHeight="1">
      <c r="B12" s="279" t="s">
        <v>827</v>
      </c>
      <c r="C12" s="374"/>
    </row>
    <row r="13" spans="1:3" ht="11.45" customHeight="1">
      <c r="B13" s="279"/>
      <c r="C13" s="374"/>
    </row>
    <row r="14" spans="1:3">
      <c r="A14" s="375" t="s">
        <v>828</v>
      </c>
      <c r="B14" s="279" t="s">
        <v>7</v>
      </c>
      <c r="C14" s="372" t="str">
        <f>A15&amp;"+"&amp;A16&amp;"+"&amp;A17&amp;"+"&amp;A18</f>
        <v>(A.1)+(A.2)+(A.3)+(A.4)</v>
      </c>
    </row>
    <row r="15" spans="1:3">
      <c r="A15" s="376" t="s">
        <v>829</v>
      </c>
      <c r="B15" s="377" t="s">
        <v>830</v>
      </c>
      <c r="C15" s="378">
        <v>1101</v>
      </c>
    </row>
    <row r="16" spans="1:3">
      <c r="A16" s="376" t="s">
        <v>831</v>
      </c>
      <c r="B16" s="377" t="s">
        <v>832</v>
      </c>
      <c r="C16" s="3" t="s">
        <v>833</v>
      </c>
    </row>
    <row r="17" spans="1:3">
      <c r="A17" s="376" t="s">
        <v>834</v>
      </c>
      <c r="B17" s="377" t="s">
        <v>835</v>
      </c>
      <c r="C17" s="3" t="s">
        <v>836</v>
      </c>
    </row>
    <row r="18" spans="1:3">
      <c r="A18" s="376" t="s">
        <v>837</v>
      </c>
      <c r="B18" s="377" t="s">
        <v>838</v>
      </c>
      <c r="C18" s="378">
        <v>1105</v>
      </c>
    </row>
    <row r="19" spans="1:3">
      <c r="A19" s="375" t="s">
        <v>839</v>
      </c>
      <c r="B19" s="279" t="s">
        <v>12</v>
      </c>
      <c r="C19" s="379">
        <v>1201</v>
      </c>
    </row>
    <row r="20" spans="1:3" ht="18.75" customHeight="1">
      <c r="A20" s="375" t="s">
        <v>840</v>
      </c>
      <c r="B20" s="279" t="s">
        <v>841</v>
      </c>
      <c r="C20" s="372" t="str">
        <f>A21&amp;"+"&amp;A22&amp;"+"&amp;A23&amp;"+"&amp;A24&amp;"+"&amp;A25&amp;"+"&amp;A26</f>
        <v>(C.1)+(C.2)+(C.3)+(C.4)+(C.5)+(C.6)</v>
      </c>
    </row>
    <row r="21" spans="1:3">
      <c r="A21" s="376" t="s">
        <v>842</v>
      </c>
      <c r="B21" s="377" t="s">
        <v>843</v>
      </c>
      <c r="C21" s="3" t="s">
        <v>844</v>
      </c>
    </row>
    <row r="22" spans="1:3">
      <c r="A22" s="376" t="s">
        <v>845</v>
      </c>
      <c r="B22" s="377" t="s">
        <v>846</v>
      </c>
      <c r="C22" s="3" t="s">
        <v>847</v>
      </c>
    </row>
    <row r="23" spans="1:3">
      <c r="A23" s="376" t="s">
        <v>848</v>
      </c>
      <c r="B23" s="377" t="s">
        <v>849</v>
      </c>
      <c r="C23" s="378">
        <v>1305</v>
      </c>
    </row>
    <row r="24" spans="1:3">
      <c r="A24" s="376" t="s">
        <v>850</v>
      </c>
      <c r="B24" s="377" t="s">
        <v>851</v>
      </c>
      <c r="C24" s="378">
        <v>1306</v>
      </c>
    </row>
    <row r="25" spans="1:3">
      <c r="A25" s="376" t="s">
        <v>852</v>
      </c>
      <c r="B25" s="377" t="s">
        <v>853</v>
      </c>
      <c r="C25" s="378" t="s">
        <v>854</v>
      </c>
    </row>
    <row r="26" spans="1:3">
      <c r="A26" s="376" t="s">
        <v>855</v>
      </c>
      <c r="B26" s="377" t="s">
        <v>856</v>
      </c>
      <c r="C26" s="380" t="s">
        <v>857</v>
      </c>
    </row>
    <row r="27" spans="1:3" ht="19.149999999999999" customHeight="1">
      <c r="A27" s="375" t="s">
        <v>858</v>
      </c>
      <c r="B27" s="279" t="s">
        <v>859</v>
      </c>
      <c r="C27" s="372" t="str">
        <f>A28&amp;"+"&amp;A39&amp;"+"&amp;A40&amp;"+"&amp;A43&amp;"+"&amp;A44</f>
        <v>(D.1)+(D.12)+(D.13)+(D.16)+(D.17)</v>
      </c>
    </row>
    <row r="28" spans="1:3">
      <c r="A28" s="376" t="s">
        <v>860</v>
      </c>
      <c r="B28" s="381" t="s">
        <v>215</v>
      </c>
      <c r="C28" s="372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75">
      <c r="A29" s="376" t="s">
        <v>861</v>
      </c>
      <c r="B29" s="382" t="s">
        <v>862</v>
      </c>
      <c r="C29" s="383" t="s">
        <v>863</v>
      </c>
    </row>
    <row r="30" spans="1:3" ht="25.5">
      <c r="A30" s="376" t="s">
        <v>864</v>
      </c>
      <c r="B30" s="382" t="s">
        <v>865</v>
      </c>
      <c r="C30" s="384" t="s">
        <v>866</v>
      </c>
    </row>
    <row r="31" spans="1:3">
      <c r="A31" s="376" t="s">
        <v>867</v>
      </c>
      <c r="B31" s="382" t="s">
        <v>868</v>
      </c>
      <c r="C31" s="385" t="s">
        <v>869</v>
      </c>
    </row>
    <row r="32" spans="1:3">
      <c r="A32" s="376" t="s">
        <v>870</v>
      </c>
      <c r="B32" s="382" t="s">
        <v>871</v>
      </c>
      <c r="C32" s="385" t="s">
        <v>872</v>
      </c>
    </row>
    <row r="33" spans="1:3" ht="25.5">
      <c r="A33" s="376" t="s">
        <v>873</v>
      </c>
      <c r="B33" s="382" t="s">
        <v>874</v>
      </c>
      <c r="C33" s="384" t="s">
        <v>875</v>
      </c>
    </row>
    <row r="34" spans="1:3" ht="25.5">
      <c r="A34" s="376" t="s">
        <v>876</v>
      </c>
      <c r="B34" s="382" t="s">
        <v>877</v>
      </c>
      <c r="C34" s="384" t="s">
        <v>878</v>
      </c>
    </row>
    <row r="35" spans="1:3">
      <c r="A35" s="376" t="s">
        <v>879</v>
      </c>
      <c r="B35" s="382" t="s">
        <v>211</v>
      </c>
      <c r="C35" s="386">
        <v>1401.04</v>
      </c>
    </row>
    <row r="36" spans="1:3" ht="15">
      <c r="A36" s="376" t="s">
        <v>880</v>
      </c>
      <c r="B36" s="382" t="s">
        <v>881</v>
      </c>
      <c r="C36" s="387" t="s">
        <v>882</v>
      </c>
    </row>
    <row r="37" spans="1:3">
      <c r="A37" s="388" t="s">
        <v>883</v>
      </c>
      <c r="B37" s="382" t="s">
        <v>884</v>
      </c>
      <c r="C37" s="384" t="s">
        <v>885</v>
      </c>
    </row>
    <row r="38" spans="1:3" ht="63.75">
      <c r="A38" s="388" t="s">
        <v>886</v>
      </c>
      <c r="B38" s="382" t="s">
        <v>835</v>
      </c>
      <c r="C38" s="389" t="s">
        <v>887</v>
      </c>
    </row>
    <row r="39" spans="1:3">
      <c r="A39" s="388" t="s">
        <v>888</v>
      </c>
      <c r="B39" s="381" t="s">
        <v>889</v>
      </c>
      <c r="C39" s="390" t="s">
        <v>890</v>
      </c>
    </row>
    <row r="40" spans="1:3">
      <c r="A40" s="376" t="s">
        <v>891</v>
      </c>
      <c r="B40" s="381" t="s">
        <v>217</v>
      </c>
      <c r="C40" s="279" t="str">
        <f>A41&amp;"+"&amp;A42</f>
        <v>(D.14)+(D.15)</v>
      </c>
    </row>
    <row r="41" spans="1:3">
      <c r="A41" s="376" t="s">
        <v>892</v>
      </c>
      <c r="B41" s="391" t="s">
        <v>815</v>
      </c>
      <c r="C41" s="380">
        <v>1405</v>
      </c>
    </row>
    <row r="42" spans="1:3">
      <c r="A42" s="376" t="s">
        <v>893</v>
      </c>
      <c r="B42" s="391" t="s">
        <v>816</v>
      </c>
      <c r="C42" s="380">
        <v>1406</v>
      </c>
    </row>
    <row r="43" spans="1:3">
      <c r="A43" s="376" t="s">
        <v>894</v>
      </c>
      <c r="B43" s="381" t="s">
        <v>856</v>
      </c>
      <c r="C43" s="392" t="s">
        <v>895</v>
      </c>
    </row>
    <row r="44" spans="1:3" ht="24" customHeight="1">
      <c r="A44" s="376" t="s">
        <v>896</v>
      </c>
      <c r="B44" s="381" t="s">
        <v>897</v>
      </c>
      <c r="C44" s="393" t="s">
        <v>898</v>
      </c>
    </row>
    <row r="45" spans="1:3" ht="19.5" customHeight="1">
      <c r="A45" s="375" t="s">
        <v>899</v>
      </c>
      <c r="B45" s="279" t="s">
        <v>36</v>
      </c>
      <c r="C45" s="393" t="s">
        <v>900</v>
      </c>
    </row>
    <row r="46" spans="1:3">
      <c r="A46" s="375" t="s">
        <v>901</v>
      </c>
      <c r="B46" s="279" t="s">
        <v>902</v>
      </c>
      <c r="C46" s="279" t="str">
        <f>A47&amp;"+"&amp;A48&amp;"+"&amp;A49&amp;"+"&amp;A50&amp;"+"&amp;A51</f>
        <v>(F.1)+(F.2)+(F.3)+(F.4)+(F.5)</v>
      </c>
    </row>
    <row r="47" spans="1:3">
      <c r="A47" s="376" t="s">
        <v>903</v>
      </c>
      <c r="B47" s="377" t="s">
        <v>38</v>
      </c>
      <c r="C47" s="378">
        <v>1108</v>
      </c>
    </row>
    <row r="48" spans="1:3">
      <c r="A48" s="376" t="s">
        <v>904</v>
      </c>
      <c r="B48" s="377" t="s">
        <v>905</v>
      </c>
      <c r="C48" s="378">
        <v>1208</v>
      </c>
    </row>
    <row r="49" spans="1:3">
      <c r="A49" s="376" t="s">
        <v>906</v>
      </c>
      <c r="B49" s="377" t="s">
        <v>907</v>
      </c>
      <c r="C49" s="378">
        <v>1308</v>
      </c>
    </row>
    <row r="50" spans="1:3">
      <c r="A50" s="376" t="s">
        <v>908</v>
      </c>
      <c r="B50" s="377" t="s">
        <v>909</v>
      </c>
      <c r="C50" s="378">
        <v>1408</v>
      </c>
    </row>
    <row r="51" spans="1:3">
      <c r="A51" s="376" t="s">
        <v>910</v>
      </c>
      <c r="B51" s="377" t="s">
        <v>911</v>
      </c>
      <c r="C51" s="378">
        <v>1508</v>
      </c>
    </row>
    <row r="52" spans="1:3" ht="18.75" customHeight="1">
      <c r="A52" s="375" t="s">
        <v>912</v>
      </c>
      <c r="B52" s="390" t="s">
        <v>43</v>
      </c>
      <c r="C52" s="394" t="s">
        <v>913</v>
      </c>
    </row>
    <row r="53" spans="1:3" ht="21" customHeight="1">
      <c r="A53" s="375" t="s">
        <v>914</v>
      </c>
      <c r="B53" s="279" t="s">
        <v>915</v>
      </c>
      <c r="C53" s="379">
        <v>18</v>
      </c>
    </row>
    <row r="54" spans="1:3" ht="42.75">
      <c r="A54" s="395" t="s">
        <v>916</v>
      </c>
      <c r="B54" s="396" t="s">
        <v>917</v>
      </c>
      <c r="C54" s="397" t="s">
        <v>918</v>
      </c>
    </row>
    <row r="55" spans="1:3" ht="42.75">
      <c r="A55" s="395"/>
      <c r="B55" s="396"/>
      <c r="C55" s="397" t="s">
        <v>919</v>
      </c>
    </row>
    <row r="56" spans="1:3" ht="18.600000000000001" customHeight="1">
      <c r="A56" s="375" t="s">
        <v>920</v>
      </c>
      <c r="B56" s="279" t="s">
        <v>921</v>
      </c>
      <c r="C56" s="372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98"/>
    </row>
    <row r="58" spans="1:3">
      <c r="B58" s="398"/>
    </row>
    <row r="59" spans="1:3">
      <c r="B59" s="399" t="s">
        <v>922</v>
      </c>
    </row>
    <row r="60" spans="1:3">
      <c r="B60" s="399"/>
    </row>
    <row r="61" spans="1:3">
      <c r="A61" s="375" t="s">
        <v>923</v>
      </c>
      <c r="B61" s="399" t="s">
        <v>49</v>
      </c>
      <c r="C61" s="372" t="str">
        <f>A62&amp;"+"&amp;A63&amp;"+"&amp;A64&amp;"+"&amp;A69&amp;"+"&amp;A70</f>
        <v>(K.1)+(K.2)+(K.3)+(K.8)+(K.9)</v>
      </c>
    </row>
    <row r="62" spans="1:3" ht="15">
      <c r="A62" s="376" t="s">
        <v>924</v>
      </c>
      <c r="B62" s="377" t="s">
        <v>227</v>
      </c>
      <c r="C62" s="400" t="s">
        <v>925</v>
      </c>
    </row>
    <row r="63" spans="1:3">
      <c r="A63" s="376" t="s">
        <v>926</v>
      </c>
      <c r="B63" s="377" t="s">
        <v>927</v>
      </c>
      <c r="C63" s="378">
        <v>2102</v>
      </c>
    </row>
    <row r="64" spans="1:3">
      <c r="A64" s="376" t="s">
        <v>928</v>
      </c>
      <c r="B64" s="377" t="s">
        <v>229</v>
      </c>
      <c r="C64" s="401" t="str">
        <f>A65&amp;"+"&amp;A66&amp;"+"&amp;A67&amp;"+"&amp;A68</f>
        <v>(K.4)+(K.5)+(K.6)+(K.7)</v>
      </c>
    </row>
    <row r="65" spans="1:3">
      <c r="A65" s="376" t="s">
        <v>929</v>
      </c>
      <c r="B65" s="377" t="s">
        <v>930</v>
      </c>
      <c r="C65" s="402" t="s">
        <v>931</v>
      </c>
    </row>
    <row r="66" spans="1:3">
      <c r="A66" s="376" t="s">
        <v>932</v>
      </c>
      <c r="B66" s="377" t="s">
        <v>933</v>
      </c>
      <c r="C66" s="402">
        <v>2103.0300000000002</v>
      </c>
    </row>
    <row r="67" spans="1:3">
      <c r="A67" s="376" t="s">
        <v>934</v>
      </c>
      <c r="B67" s="377" t="s">
        <v>935</v>
      </c>
      <c r="C67" s="402">
        <v>2103.0500000000002</v>
      </c>
    </row>
    <row r="68" spans="1:3">
      <c r="A68" s="376" t="s">
        <v>936</v>
      </c>
      <c r="B68" s="377" t="s">
        <v>937</v>
      </c>
      <c r="C68" s="3" t="s">
        <v>938</v>
      </c>
    </row>
    <row r="69" spans="1:3">
      <c r="A69" s="376" t="s">
        <v>939</v>
      </c>
      <c r="B69" s="377" t="s">
        <v>940</v>
      </c>
      <c r="C69" s="402">
        <v>2107</v>
      </c>
    </row>
    <row r="70" spans="1:3">
      <c r="A70" s="376" t="s">
        <v>941</v>
      </c>
      <c r="B70" s="377" t="s">
        <v>942</v>
      </c>
      <c r="C70" s="401" t="str">
        <f>A71&amp;"+"&amp;A72</f>
        <v>(K.10)+(K.11)</v>
      </c>
    </row>
    <row r="71" spans="1:3" ht="30">
      <c r="A71" s="388" t="s">
        <v>943</v>
      </c>
      <c r="B71" s="403" t="s">
        <v>944</v>
      </c>
      <c r="C71" s="387" t="s">
        <v>945</v>
      </c>
    </row>
    <row r="72" spans="1:3">
      <c r="A72" s="388" t="s">
        <v>946</v>
      </c>
      <c r="B72" s="403" t="s">
        <v>947</v>
      </c>
      <c r="C72" s="402">
        <v>2105</v>
      </c>
    </row>
    <row r="73" spans="1:3">
      <c r="A73" s="375" t="s">
        <v>948</v>
      </c>
      <c r="B73" s="399" t="s">
        <v>949</v>
      </c>
      <c r="C73" s="401" t="str">
        <f>A74&amp;"+"&amp;A75&amp;"+"&amp;A76</f>
        <v>(L.1)+(L.2)+(L.3)</v>
      </c>
    </row>
    <row r="74" spans="1:3">
      <c r="A74" s="376" t="s">
        <v>950</v>
      </c>
      <c r="B74" s="377" t="s">
        <v>227</v>
      </c>
      <c r="C74" s="378">
        <v>2301</v>
      </c>
    </row>
    <row r="75" spans="1:3">
      <c r="A75" s="376" t="s">
        <v>951</v>
      </c>
      <c r="B75" s="377" t="s">
        <v>927</v>
      </c>
      <c r="C75" s="378">
        <v>2302</v>
      </c>
    </row>
    <row r="76" spans="1:3">
      <c r="A76" s="376" t="s">
        <v>952</v>
      </c>
      <c r="B76" s="377" t="s">
        <v>229</v>
      </c>
      <c r="C76" s="378">
        <v>2303</v>
      </c>
    </row>
    <row r="77" spans="1:3">
      <c r="A77" s="375" t="s">
        <v>953</v>
      </c>
      <c r="B77" s="399" t="s">
        <v>12</v>
      </c>
      <c r="C77" s="3" t="s">
        <v>954</v>
      </c>
    </row>
    <row r="78" spans="1:3">
      <c r="A78" s="375" t="s">
        <v>955</v>
      </c>
      <c r="B78" s="399" t="s">
        <v>956</v>
      </c>
      <c r="C78" s="401" t="str">
        <f>A79&amp;"+"&amp;A80</f>
        <v>(N.1)+(N.2)</v>
      </c>
    </row>
    <row r="79" spans="1:3">
      <c r="A79" s="376" t="s">
        <v>957</v>
      </c>
      <c r="B79" s="378" t="s">
        <v>958</v>
      </c>
      <c r="C79" s="3" t="s">
        <v>959</v>
      </c>
    </row>
    <row r="80" spans="1:3">
      <c r="A80" s="376" t="s">
        <v>960</v>
      </c>
      <c r="B80" s="378" t="s">
        <v>961</v>
      </c>
      <c r="C80" s="3" t="s">
        <v>962</v>
      </c>
    </row>
    <row r="81" spans="1:3">
      <c r="A81" s="375" t="s">
        <v>963</v>
      </c>
      <c r="B81" s="399" t="s">
        <v>964</v>
      </c>
      <c r="C81" s="401" t="str">
        <f>A82&amp;"+"&amp;A83&amp;"+"&amp;A84</f>
        <v>(Ñ.1)+(Ñ.2)+(Ñ.3)</v>
      </c>
    </row>
    <row r="82" spans="1:3">
      <c r="A82" s="376" t="s">
        <v>965</v>
      </c>
      <c r="B82" s="362" t="s">
        <v>966</v>
      </c>
      <c r="C82" s="378">
        <v>2804</v>
      </c>
    </row>
    <row r="83" spans="1:3" ht="12.75" customHeight="1">
      <c r="A83" s="376" t="s">
        <v>967</v>
      </c>
      <c r="B83" s="362" t="s">
        <v>968</v>
      </c>
      <c r="C83" s="378">
        <v>2805</v>
      </c>
    </row>
    <row r="84" spans="1:3">
      <c r="A84" s="376" t="s">
        <v>969</v>
      </c>
      <c r="B84" s="378" t="s">
        <v>970</v>
      </c>
      <c r="C84" s="3" t="s">
        <v>971</v>
      </c>
    </row>
    <row r="85" spans="1:3">
      <c r="A85" s="375" t="s">
        <v>972</v>
      </c>
      <c r="B85" s="399" t="s">
        <v>973</v>
      </c>
      <c r="C85" s="3" t="s">
        <v>974</v>
      </c>
    </row>
    <row r="86" spans="1:3">
      <c r="A86" s="375" t="s">
        <v>975</v>
      </c>
      <c r="B86" s="399" t="s">
        <v>976</v>
      </c>
      <c r="C86" s="372" t="str">
        <f>A87&amp;"+"&amp;A88&amp;"+"&amp;A89&amp;"+"&amp;A90&amp;"+"&amp;A91&amp;"+"&amp;A92</f>
        <v>(P.1)+(P.2)+(P.3)+(P.4)+(P.5)+(P.6)</v>
      </c>
    </row>
    <row r="87" spans="1:3">
      <c r="A87" s="376" t="s">
        <v>977</v>
      </c>
      <c r="B87" s="378" t="s">
        <v>978</v>
      </c>
      <c r="C87" s="3" t="s">
        <v>979</v>
      </c>
    </row>
    <row r="88" spans="1:3">
      <c r="A88" s="376" t="s">
        <v>980</v>
      </c>
      <c r="B88" s="378" t="s">
        <v>981</v>
      </c>
      <c r="C88" s="378">
        <v>2308</v>
      </c>
    </row>
    <row r="89" spans="1:3">
      <c r="A89" s="376" t="s">
        <v>982</v>
      </c>
      <c r="B89" s="378" t="s">
        <v>39</v>
      </c>
      <c r="C89" s="378">
        <v>2208</v>
      </c>
    </row>
    <row r="90" spans="1:3">
      <c r="A90" s="376" t="s">
        <v>983</v>
      </c>
      <c r="B90" s="378" t="s">
        <v>984</v>
      </c>
      <c r="C90" s="3" t="s">
        <v>985</v>
      </c>
    </row>
    <row r="91" spans="1:3">
      <c r="A91" s="376" t="s">
        <v>986</v>
      </c>
      <c r="B91" s="378" t="s">
        <v>987</v>
      </c>
      <c r="C91" s="3" t="s">
        <v>988</v>
      </c>
    </row>
    <row r="92" spans="1:3">
      <c r="A92" s="376" t="s">
        <v>989</v>
      </c>
      <c r="B92" s="378" t="s">
        <v>990</v>
      </c>
      <c r="C92" s="378">
        <v>2508</v>
      </c>
    </row>
    <row r="93" spans="1:3" ht="75">
      <c r="A93" s="395" t="s">
        <v>991</v>
      </c>
      <c r="B93" s="396" t="s">
        <v>80</v>
      </c>
      <c r="C93" s="385" t="s">
        <v>992</v>
      </c>
    </row>
    <row r="94" spans="1:3" ht="45">
      <c r="A94" s="395"/>
      <c r="B94" s="396"/>
      <c r="C94" s="385" t="s">
        <v>993</v>
      </c>
    </row>
    <row r="95" spans="1:3" ht="8.4499999999999993" customHeight="1">
      <c r="A95" s="375"/>
      <c r="B95" s="399"/>
      <c r="C95" s="385"/>
    </row>
    <row r="96" spans="1:3">
      <c r="A96" s="375" t="s">
        <v>994</v>
      </c>
      <c r="B96" s="399" t="s">
        <v>995</v>
      </c>
      <c r="C96" s="401" t="str">
        <f>A97&amp;"+"&amp;A98</f>
        <v>(R.1)+(R.2)</v>
      </c>
    </row>
    <row r="97" spans="1:3">
      <c r="A97" s="376" t="s">
        <v>996</v>
      </c>
      <c r="B97" s="377" t="s">
        <v>997</v>
      </c>
      <c r="C97" s="378">
        <v>2701</v>
      </c>
    </row>
    <row r="98" spans="1:3">
      <c r="A98" s="376" t="s">
        <v>998</v>
      </c>
      <c r="B98" s="377" t="s">
        <v>999</v>
      </c>
      <c r="C98" s="402" t="s">
        <v>1000</v>
      </c>
    </row>
    <row r="99" spans="1:3">
      <c r="A99" s="375" t="s">
        <v>1001</v>
      </c>
      <c r="B99" s="399" t="s">
        <v>1002</v>
      </c>
      <c r="C99" s="3" t="s">
        <v>1003</v>
      </c>
    </row>
    <row r="100" spans="1:3" ht="6.6" customHeight="1">
      <c r="A100" s="375"/>
      <c r="B100" s="399"/>
      <c r="C100" s="3"/>
    </row>
    <row r="101" spans="1:3">
      <c r="A101" s="375" t="s">
        <v>1004</v>
      </c>
      <c r="B101" s="399" t="s">
        <v>85</v>
      </c>
      <c r="C101" s="279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75"/>
      <c r="B102" s="399"/>
      <c r="C102" s="279"/>
    </row>
    <row r="103" spans="1:3">
      <c r="A103" s="375" t="s">
        <v>1005</v>
      </c>
      <c r="B103" s="399" t="s">
        <v>86</v>
      </c>
      <c r="C103" s="372" t="str">
        <f>A104&amp;"+"&amp;A105&amp;"+"&amp;A106&amp;"+"&amp;A107&amp;"+"&amp;A108&amp;"+"&amp;A109</f>
        <v>(U.1)+(U.2)+(U.3)+(U.4)+(U.5)+(U.6)</v>
      </c>
    </row>
    <row r="104" spans="1:3">
      <c r="A104" s="376" t="s">
        <v>1006</v>
      </c>
      <c r="B104" s="377" t="s">
        <v>1007</v>
      </c>
      <c r="C104" s="3" t="s">
        <v>1008</v>
      </c>
    </row>
    <row r="105" spans="1:3">
      <c r="A105" s="376" t="s">
        <v>1009</v>
      </c>
      <c r="B105" s="377" t="s">
        <v>1010</v>
      </c>
      <c r="C105" s="402" t="s">
        <v>1011</v>
      </c>
    </row>
    <row r="106" spans="1:3">
      <c r="A106" s="376" t="s">
        <v>1012</v>
      </c>
      <c r="B106" s="377" t="s">
        <v>1013</v>
      </c>
      <c r="C106" s="3" t="s">
        <v>1014</v>
      </c>
    </row>
    <row r="107" spans="1:3">
      <c r="A107" s="376" t="s">
        <v>1015</v>
      </c>
      <c r="B107" s="377" t="s">
        <v>1016</v>
      </c>
      <c r="C107" s="3" t="s">
        <v>1017</v>
      </c>
    </row>
    <row r="108" spans="1:3">
      <c r="A108" s="376" t="s">
        <v>1018</v>
      </c>
      <c r="B108" s="377" t="s">
        <v>1019</v>
      </c>
      <c r="C108" s="3" t="s">
        <v>1020</v>
      </c>
    </row>
    <row r="109" spans="1:3">
      <c r="A109" s="376" t="s">
        <v>1021</v>
      </c>
      <c r="B109" s="377" t="s">
        <v>1022</v>
      </c>
      <c r="C109" s="3" t="s">
        <v>1023</v>
      </c>
    </row>
    <row r="110" spans="1:3">
      <c r="A110" s="375" t="s">
        <v>1024</v>
      </c>
      <c r="B110" s="399" t="s">
        <v>93</v>
      </c>
      <c r="C110" s="279" t="str">
        <f>A101&amp;"+"&amp;A103</f>
        <v>(T)+(U)</v>
      </c>
    </row>
    <row r="111" spans="1:3" ht="9.6" customHeight="1">
      <c r="A111" s="375"/>
      <c r="B111" s="399"/>
      <c r="C111" s="279"/>
    </row>
    <row r="112" spans="1:3">
      <c r="A112" s="375" t="s">
        <v>1025</v>
      </c>
      <c r="B112" s="399" t="s">
        <v>1026</v>
      </c>
      <c r="C112" s="401" t="str">
        <f>A113&amp;"+"&amp;A114&amp;"+"&amp;A115&amp;"+"&amp;A116</f>
        <v>(W.1)+(W.2)+(W.3)+(W.4)</v>
      </c>
    </row>
    <row r="113" spans="1:4">
      <c r="A113" s="376" t="s">
        <v>1027</v>
      </c>
      <c r="B113" s="377" t="s">
        <v>997</v>
      </c>
      <c r="C113" s="3" t="s">
        <v>1028</v>
      </c>
    </row>
    <row r="114" spans="1:4">
      <c r="A114" s="376" t="s">
        <v>1029</v>
      </c>
      <c r="B114" s="377" t="s">
        <v>1030</v>
      </c>
      <c r="C114" s="378">
        <v>7205</v>
      </c>
    </row>
    <row r="115" spans="1:4">
      <c r="A115" s="376" t="s">
        <v>1031</v>
      </c>
      <c r="B115" s="377" t="s">
        <v>1032</v>
      </c>
      <c r="C115" s="378">
        <v>7206</v>
      </c>
    </row>
    <row r="116" spans="1:4">
      <c r="A116" s="376" t="s">
        <v>1033</v>
      </c>
      <c r="B116" s="377" t="s">
        <v>1034</v>
      </c>
      <c r="C116" s="402" t="s">
        <v>1035</v>
      </c>
    </row>
    <row r="117" spans="1:4">
      <c r="B117" s="377"/>
      <c r="C117" s="402"/>
    </row>
    <row r="119" spans="1:4">
      <c r="A119" s="371"/>
      <c r="B119" s="371"/>
      <c r="C119" s="371"/>
      <c r="D119" s="371"/>
    </row>
    <row r="120" spans="1:4">
      <c r="A120" s="401"/>
      <c r="B120" s="404" t="s">
        <v>1036</v>
      </c>
      <c r="C120" s="404"/>
      <c r="D120" s="405"/>
    </row>
    <row r="121" spans="1:4" ht="13.5" thickBot="1">
      <c r="A121" s="373"/>
      <c r="B121" s="373"/>
      <c r="C121" s="373"/>
      <c r="D121" s="373"/>
    </row>
    <row r="122" spans="1:4">
      <c r="B122" s="406"/>
      <c r="C122" s="407"/>
      <c r="D122" s="408"/>
    </row>
    <row r="123" spans="1:4">
      <c r="A123" s="375" t="s">
        <v>828</v>
      </c>
      <c r="B123" s="399" t="s">
        <v>1037</v>
      </c>
      <c r="C123" s="379" t="s">
        <v>1038</v>
      </c>
    </row>
    <row r="124" spans="1:4">
      <c r="A124" s="376" t="s">
        <v>829</v>
      </c>
      <c r="B124" s="377" t="s">
        <v>38</v>
      </c>
      <c r="C124" s="378">
        <v>5101</v>
      </c>
    </row>
    <row r="125" spans="1:4">
      <c r="A125" s="376" t="s">
        <v>831</v>
      </c>
      <c r="B125" s="377" t="s">
        <v>905</v>
      </c>
      <c r="C125" s="378">
        <v>5102</v>
      </c>
    </row>
    <row r="126" spans="1:4">
      <c r="A126" s="376" t="s">
        <v>834</v>
      </c>
      <c r="B126" s="377" t="s">
        <v>907</v>
      </c>
      <c r="C126" s="378">
        <v>5103</v>
      </c>
    </row>
    <row r="127" spans="1:4" ht="15">
      <c r="A127" s="376" t="s">
        <v>837</v>
      </c>
      <c r="B127" s="377" t="s">
        <v>1039</v>
      </c>
      <c r="C127" s="378" t="s">
        <v>1040</v>
      </c>
    </row>
    <row r="128" spans="1:4" ht="15">
      <c r="A128" s="376" t="s">
        <v>1041</v>
      </c>
      <c r="B128" s="377" t="s">
        <v>1042</v>
      </c>
      <c r="C128" s="378" t="s">
        <v>1043</v>
      </c>
    </row>
    <row r="129" spans="1:3">
      <c r="A129" s="376" t="s">
        <v>1044</v>
      </c>
      <c r="B129" s="377" t="s">
        <v>1045</v>
      </c>
      <c r="C129" s="378" t="s">
        <v>1046</v>
      </c>
    </row>
    <row r="130" spans="1:3" ht="15">
      <c r="A130" s="376" t="s">
        <v>1047</v>
      </c>
      <c r="B130" s="377" t="s">
        <v>1048</v>
      </c>
      <c r="C130" s="378" t="s">
        <v>1049</v>
      </c>
    </row>
    <row r="131" spans="1:3" ht="15">
      <c r="A131" s="376" t="s">
        <v>1050</v>
      </c>
      <c r="B131" s="377" t="s">
        <v>1051</v>
      </c>
      <c r="C131" s="378" t="s">
        <v>1052</v>
      </c>
    </row>
    <row r="132" spans="1:3">
      <c r="A132" s="376" t="s">
        <v>1053</v>
      </c>
      <c r="B132" s="377" t="s">
        <v>835</v>
      </c>
      <c r="C132" s="378" t="s">
        <v>1054</v>
      </c>
    </row>
    <row r="133" spans="1:3" ht="9" customHeight="1">
      <c r="A133" s="409"/>
      <c r="B133" s="410"/>
      <c r="C133" s="378"/>
    </row>
    <row r="134" spans="1:3">
      <c r="A134" s="375" t="s">
        <v>839</v>
      </c>
      <c r="B134" s="399" t="s">
        <v>1055</v>
      </c>
      <c r="C134" s="379" t="s">
        <v>1056</v>
      </c>
    </row>
    <row r="135" spans="1:3">
      <c r="A135" s="376" t="s">
        <v>1057</v>
      </c>
      <c r="B135" s="377" t="s">
        <v>1058</v>
      </c>
      <c r="C135" s="378">
        <v>4101</v>
      </c>
    </row>
    <row r="136" spans="1:3">
      <c r="A136" s="376" t="s">
        <v>1059</v>
      </c>
      <c r="B136" s="377" t="s">
        <v>905</v>
      </c>
      <c r="C136" s="378">
        <v>4102</v>
      </c>
    </row>
    <row r="137" spans="1:3">
      <c r="A137" s="376" t="s">
        <v>1060</v>
      </c>
      <c r="B137" s="377" t="s">
        <v>1061</v>
      </c>
      <c r="C137" s="378">
        <v>4103</v>
      </c>
    </row>
    <row r="138" spans="1:3">
      <c r="A138" s="376" t="s">
        <v>1062</v>
      </c>
      <c r="B138" s="377" t="s">
        <v>1063</v>
      </c>
      <c r="C138" s="378" t="s">
        <v>1064</v>
      </c>
    </row>
    <row r="139" spans="1:3">
      <c r="A139" s="376" t="s">
        <v>1065</v>
      </c>
      <c r="B139" s="377" t="s">
        <v>1066</v>
      </c>
      <c r="C139" s="378" t="s">
        <v>1067</v>
      </c>
    </row>
    <row r="140" spans="1:3">
      <c r="A140" s="376" t="s">
        <v>1068</v>
      </c>
      <c r="B140" s="377" t="s">
        <v>1069</v>
      </c>
      <c r="C140" s="378" t="s">
        <v>1070</v>
      </c>
    </row>
    <row r="141" spans="1:3" ht="15">
      <c r="A141" s="376" t="s">
        <v>1071</v>
      </c>
      <c r="B141" s="377" t="s">
        <v>1072</v>
      </c>
      <c r="C141" s="378" t="s">
        <v>1073</v>
      </c>
    </row>
    <row r="142" spans="1:3" ht="15">
      <c r="A142" s="376" t="s">
        <v>1074</v>
      </c>
      <c r="B142" s="377" t="s">
        <v>1075</v>
      </c>
      <c r="C142" s="378" t="s">
        <v>1076</v>
      </c>
    </row>
    <row r="143" spans="1:3">
      <c r="A143" s="376" t="s">
        <v>1077</v>
      </c>
      <c r="B143" s="377" t="s">
        <v>1078</v>
      </c>
      <c r="C143" s="378">
        <v>4109.05</v>
      </c>
    </row>
    <row r="144" spans="1:3" ht="15">
      <c r="A144" s="388" t="s">
        <v>1079</v>
      </c>
      <c r="B144" s="377" t="s">
        <v>1080</v>
      </c>
      <c r="C144" s="378" t="s">
        <v>1081</v>
      </c>
    </row>
    <row r="145" spans="1:3" ht="15">
      <c r="A145" s="388" t="s">
        <v>1082</v>
      </c>
      <c r="B145" s="377" t="s">
        <v>1083</v>
      </c>
      <c r="C145" s="378" t="s">
        <v>1084</v>
      </c>
    </row>
    <row r="146" spans="1:3" ht="15">
      <c r="A146" s="388" t="s">
        <v>1085</v>
      </c>
      <c r="B146" s="377" t="s">
        <v>835</v>
      </c>
      <c r="C146" s="378" t="s">
        <v>1086</v>
      </c>
    </row>
    <row r="147" spans="1:3" ht="9" customHeight="1">
      <c r="A147" s="409"/>
      <c r="B147" s="406"/>
      <c r="C147" s="378"/>
    </row>
    <row r="148" spans="1:3">
      <c r="A148" s="411" t="s">
        <v>840</v>
      </c>
      <c r="B148" s="399" t="s">
        <v>120</v>
      </c>
      <c r="C148" s="379" t="s">
        <v>1087</v>
      </c>
    </row>
    <row r="149" spans="1:3">
      <c r="A149" s="375" t="s">
        <v>858</v>
      </c>
      <c r="B149" s="377" t="s">
        <v>1088</v>
      </c>
      <c r="C149" s="378" t="s">
        <v>1089</v>
      </c>
    </row>
    <row r="150" spans="1:3" ht="9" customHeight="1">
      <c r="A150" s="376"/>
      <c r="B150" s="377"/>
      <c r="C150" s="378"/>
    </row>
    <row r="151" spans="1:3">
      <c r="A151" s="411" t="s">
        <v>899</v>
      </c>
      <c r="B151" s="399" t="s">
        <v>122</v>
      </c>
      <c r="C151" s="379" t="s">
        <v>1090</v>
      </c>
    </row>
    <row r="152" spans="1:3" ht="9" customHeight="1">
      <c r="A152" s="412"/>
      <c r="B152" s="399"/>
      <c r="C152" s="378"/>
    </row>
    <row r="153" spans="1:3">
      <c r="A153" s="375" t="s">
        <v>901</v>
      </c>
      <c r="B153" s="399" t="s">
        <v>123</v>
      </c>
      <c r="C153" s="379" t="s">
        <v>1091</v>
      </c>
    </row>
    <row r="154" spans="1:3">
      <c r="A154" s="376" t="s">
        <v>903</v>
      </c>
      <c r="B154" s="377" t="s">
        <v>1092</v>
      </c>
      <c r="C154" s="378">
        <v>5105</v>
      </c>
    </row>
    <row r="155" spans="1:3">
      <c r="A155" s="376" t="s">
        <v>904</v>
      </c>
      <c r="B155" s="377" t="s">
        <v>997</v>
      </c>
      <c r="C155" s="378">
        <v>5201</v>
      </c>
    </row>
    <row r="156" spans="1:3">
      <c r="A156" s="376" t="s">
        <v>906</v>
      </c>
      <c r="B156" s="377" t="s">
        <v>1093</v>
      </c>
      <c r="C156" s="378" t="s">
        <v>1094</v>
      </c>
    </row>
    <row r="157" spans="1:3">
      <c r="A157" s="376" t="s">
        <v>908</v>
      </c>
      <c r="B157" s="377" t="s">
        <v>1095</v>
      </c>
      <c r="C157" s="378" t="s">
        <v>1096</v>
      </c>
    </row>
    <row r="158" spans="1:3" ht="9" customHeight="1">
      <c r="A158" s="376"/>
      <c r="B158" s="377"/>
      <c r="C158" s="378"/>
    </row>
    <row r="159" spans="1:3">
      <c r="A159" s="375" t="s">
        <v>912</v>
      </c>
      <c r="B159" s="399" t="s">
        <v>128</v>
      </c>
      <c r="C159" s="379" t="s">
        <v>1097</v>
      </c>
    </row>
    <row r="160" spans="1:3">
      <c r="A160" s="376" t="s">
        <v>1098</v>
      </c>
      <c r="B160" s="377" t="s">
        <v>1099</v>
      </c>
      <c r="C160" s="378">
        <v>4105</v>
      </c>
    </row>
    <row r="161" spans="1:3">
      <c r="A161" s="376" t="s">
        <v>1100</v>
      </c>
      <c r="B161" s="377" t="s">
        <v>1101</v>
      </c>
      <c r="C161" s="378" t="s">
        <v>1102</v>
      </c>
    </row>
    <row r="162" spans="1:3">
      <c r="A162" s="376" t="s">
        <v>1103</v>
      </c>
      <c r="B162" s="377" t="s">
        <v>1093</v>
      </c>
      <c r="C162" s="378" t="s">
        <v>1104</v>
      </c>
    </row>
    <row r="163" spans="1:3">
      <c r="A163" s="376" t="s">
        <v>1105</v>
      </c>
      <c r="B163" s="377" t="s">
        <v>1106</v>
      </c>
      <c r="C163" s="378" t="s">
        <v>1107</v>
      </c>
    </row>
    <row r="164" spans="1:3" ht="9" customHeight="1">
      <c r="A164" s="376"/>
      <c r="B164" s="377"/>
      <c r="C164" s="378"/>
    </row>
    <row r="165" spans="1:3">
      <c r="A165" s="375" t="s">
        <v>916</v>
      </c>
      <c r="B165" s="399" t="s">
        <v>1108</v>
      </c>
      <c r="C165" s="378" t="s">
        <v>1109</v>
      </c>
    </row>
    <row r="166" spans="1:3" ht="9" customHeight="1">
      <c r="A166" s="375"/>
      <c r="B166" s="399"/>
      <c r="C166" s="378"/>
    </row>
    <row r="167" spans="1:3">
      <c r="A167" s="375" t="s">
        <v>920</v>
      </c>
      <c r="B167" s="399" t="s">
        <v>132</v>
      </c>
      <c r="C167" s="379" t="s">
        <v>1110</v>
      </c>
    </row>
    <row r="168" spans="1:3" ht="9" customHeight="1">
      <c r="A168" s="375"/>
      <c r="B168" s="399"/>
      <c r="C168" s="378"/>
    </row>
    <row r="169" spans="1:3">
      <c r="A169" s="375" t="s">
        <v>923</v>
      </c>
      <c r="B169" s="399" t="s">
        <v>1111</v>
      </c>
      <c r="C169" s="379" t="s">
        <v>1112</v>
      </c>
    </row>
    <row r="170" spans="1:3">
      <c r="A170" s="376" t="s">
        <v>924</v>
      </c>
      <c r="B170" s="377" t="s">
        <v>1113</v>
      </c>
      <c r="C170" s="378">
        <v>4501</v>
      </c>
    </row>
    <row r="171" spans="1:3">
      <c r="A171" s="376" t="s">
        <v>926</v>
      </c>
      <c r="B171" s="377" t="s">
        <v>1114</v>
      </c>
      <c r="C171" s="378">
        <v>4502</v>
      </c>
    </row>
    <row r="172" spans="1:3">
      <c r="A172" s="376" t="s">
        <v>928</v>
      </c>
      <c r="B172" s="377" t="s">
        <v>1115</v>
      </c>
      <c r="C172" s="378">
        <v>4503</v>
      </c>
    </row>
    <row r="173" spans="1:3">
      <c r="A173" s="376" t="s">
        <v>929</v>
      </c>
      <c r="B173" s="377" t="s">
        <v>1116</v>
      </c>
      <c r="C173" s="378">
        <v>4504</v>
      </c>
    </row>
    <row r="174" spans="1:3" ht="9" customHeight="1">
      <c r="A174" s="376"/>
      <c r="B174" s="377"/>
      <c r="C174" s="378"/>
    </row>
    <row r="175" spans="1:3">
      <c r="A175" s="375" t="s">
        <v>948</v>
      </c>
      <c r="B175" s="399" t="s">
        <v>138</v>
      </c>
      <c r="C175" s="379" t="s">
        <v>1117</v>
      </c>
    </row>
    <row r="176" spans="1:3" ht="9" customHeight="1">
      <c r="A176" s="375"/>
      <c r="B176" s="399"/>
      <c r="C176" s="378"/>
    </row>
    <row r="177" spans="1:3">
      <c r="A177" s="375" t="s">
        <v>953</v>
      </c>
      <c r="B177" s="399" t="s">
        <v>1118</v>
      </c>
      <c r="C177" s="379" t="s">
        <v>1119</v>
      </c>
    </row>
    <row r="178" spans="1:3">
      <c r="A178" s="376" t="s">
        <v>1120</v>
      </c>
      <c r="B178" s="377" t="s">
        <v>1121</v>
      </c>
      <c r="C178" s="378" t="s">
        <v>1122</v>
      </c>
    </row>
    <row r="179" spans="1:3">
      <c r="A179" s="376" t="s">
        <v>1123</v>
      </c>
      <c r="B179" s="377" t="s">
        <v>1124</v>
      </c>
      <c r="C179" s="378" t="s">
        <v>1125</v>
      </c>
    </row>
    <row r="180" spans="1:3">
      <c r="A180" s="376" t="s">
        <v>1126</v>
      </c>
      <c r="B180" s="377" t="s">
        <v>1127</v>
      </c>
      <c r="C180" s="378" t="s">
        <v>1128</v>
      </c>
    </row>
    <row r="181" spans="1:3">
      <c r="A181" s="376" t="s">
        <v>1129</v>
      </c>
      <c r="B181" s="377" t="s">
        <v>1130</v>
      </c>
      <c r="C181" s="378" t="s">
        <v>1131</v>
      </c>
    </row>
    <row r="182" spans="1:3">
      <c r="A182" s="376" t="s">
        <v>1132</v>
      </c>
      <c r="B182" s="377" t="s">
        <v>999</v>
      </c>
      <c r="C182" s="378" t="s">
        <v>1133</v>
      </c>
    </row>
    <row r="183" spans="1:3">
      <c r="A183" s="376" t="s">
        <v>1134</v>
      </c>
      <c r="B183" s="377" t="s">
        <v>1135</v>
      </c>
      <c r="C183" s="378" t="s">
        <v>1136</v>
      </c>
    </row>
    <row r="184" spans="1:3">
      <c r="A184" s="376" t="s">
        <v>1137</v>
      </c>
      <c r="B184" s="377" t="s">
        <v>1138</v>
      </c>
      <c r="C184" s="378" t="s">
        <v>1139</v>
      </c>
    </row>
    <row r="185" spans="1:3" ht="9" customHeight="1">
      <c r="A185" s="376"/>
      <c r="B185" s="377"/>
      <c r="C185" s="378"/>
    </row>
    <row r="186" spans="1:3">
      <c r="A186" s="375" t="s">
        <v>955</v>
      </c>
      <c r="B186" s="399" t="s">
        <v>1140</v>
      </c>
      <c r="C186" s="379" t="s">
        <v>1141</v>
      </c>
    </row>
    <row r="187" spans="1:3" ht="9" customHeight="1">
      <c r="A187" s="375"/>
      <c r="B187" s="399"/>
      <c r="C187" s="378"/>
    </row>
    <row r="188" spans="1:3">
      <c r="A188" s="375" t="s">
        <v>972</v>
      </c>
      <c r="B188" s="399" t="s">
        <v>1142</v>
      </c>
      <c r="C188" s="379" t="s">
        <v>1143</v>
      </c>
    </row>
    <row r="189" spans="1:3" ht="9" customHeight="1">
      <c r="A189" s="375"/>
      <c r="B189" s="399"/>
      <c r="C189" s="378"/>
    </row>
    <row r="190" spans="1:3">
      <c r="A190" s="411" t="s">
        <v>975</v>
      </c>
      <c r="B190" s="399" t="s">
        <v>149</v>
      </c>
      <c r="C190" s="379">
        <v>6801</v>
      </c>
    </row>
    <row r="191" spans="1:3" ht="9" customHeight="1">
      <c r="A191" s="411"/>
      <c r="B191" s="399"/>
      <c r="C191" s="378"/>
    </row>
    <row r="192" spans="1:3">
      <c r="A192" s="375" t="s">
        <v>991</v>
      </c>
      <c r="B192" s="399" t="s">
        <v>150</v>
      </c>
      <c r="C192" s="379" t="s">
        <v>1144</v>
      </c>
    </row>
    <row r="193" spans="1:4">
      <c r="A193" s="409"/>
      <c r="B193" s="406"/>
      <c r="C193" s="406"/>
      <c r="D193" s="406"/>
    </row>
    <row r="194" spans="1:4">
      <c r="A194" s="409" t="s">
        <v>1145</v>
      </c>
      <c r="B194" s="406"/>
      <c r="C194" s="406"/>
      <c r="D194" s="406"/>
    </row>
    <row r="195" spans="1:4">
      <c r="A195" s="409"/>
      <c r="B195" s="406" t="s">
        <v>1146</v>
      </c>
      <c r="C195" s="406"/>
      <c r="D195" s="406"/>
    </row>
    <row r="196" spans="1:4">
      <c r="A196" s="409"/>
      <c r="B196" s="406" t="s">
        <v>1147</v>
      </c>
      <c r="D196" s="406"/>
    </row>
    <row r="197" spans="1:4">
      <c r="B197" s="406" t="s">
        <v>1148</v>
      </c>
      <c r="D197" s="406"/>
    </row>
    <row r="198" spans="1:4">
      <c r="B198" s="406" t="s">
        <v>1149</v>
      </c>
      <c r="C198" s="413"/>
    </row>
    <row r="199" spans="1:4">
      <c r="B199" s="414"/>
      <c r="C199" s="413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6B85A638-AEFE-4D9B-B799-3A14A16B0097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F27B-A372-4CAD-8C76-9169686C9109}">
  <dimension ref="A1:G200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3" bestFit="1" customWidth="1"/>
    <col min="6" max="6" width="11.42578125" style="3"/>
    <col min="7" max="7" width="21.5703125" style="3" bestFit="1" customWidth="1"/>
    <col min="8" max="16384" width="11.425781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45473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5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16094886.220000001</v>
      </c>
      <c r="C9" s="22">
        <v>3175568.0839999998</v>
      </c>
      <c r="D9" s="22">
        <v>19270454.304000001</v>
      </c>
    </row>
    <row r="10" spans="1:7" s="25" customFormat="1" ht="9.75" customHeight="1">
      <c r="A10" s="26" t="s">
        <v>8</v>
      </c>
      <c r="B10" s="27">
        <v>1646690.841</v>
      </c>
      <c r="C10" s="27">
        <v>141349.37400000001</v>
      </c>
      <c r="D10" s="27">
        <v>1788040.2150000001</v>
      </c>
      <c r="G10" s="24"/>
    </row>
    <row r="11" spans="1:7" s="25" customFormat="1" ht="9.75" customHeight="1">
      <c r="A11" s="26" t="s">
        <v>9</v>
      </c>
      <c r="B11" s="27">
        <v>14406499.804</v>
      </c>
      <c r="C11" s="27">
        <v>3032593.2069999999</v>
      </c>
      <c r="D11" s="27">
        <v>17439093.011</v>
      </c>
    </row>
    <row r="12" spans="1:7" s="25" customFormat="1" ht="9.75" customHeight="1">
      <c r="A12" s="26" t="s">
        <v>10</v>
      </c>
      <c r="B12" s="27">
        <v>40439.398999999998</v>
      </c>
      <c r="C12" s="27">
        <v>1380.0530000000001</v>
      </c>
      <c r="D12" s="27">
        <v>41819.451999999997</v>
      </c>
    </row>
    <row r="13" spans="1:7" s="25" customFormat="1" ht="9.75" customHeight="1">
      <c r="A13" s="26" t="s">
        <v>11</v>
      </c>
      <c r="B13" s="27">
        <v>1256.175</v>
      </c>
      <c r="C13" s="27">
        <v>245.44900000000001</v>
      </c>
      <c r="D13" s="27">
        <v>1501.624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10084358.306</v>
      </c>
      <c r="C17" s="22">
        <v>50759.156999999999</v>
      </c>
      <c r="D17" s="22">
        <v>10135117.464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4651101.43</v>
      </c>
      <c r="C19" s="27">
        <v>50759.156999999999</v>
      </c>
      <c r="D19" s="27">
        <v>4701860.5870000003</v>
      </c>
    </row>
    <row r="20" spans="1:7" s="25" customFormat="1" ht="9.75" customHeight="1">
      <c r="A20" s="31" t="s">
        <v>16</v>
      </c>
      <c r="B20" s="27">
        <v>5433256.8760000002</v>
      </c>
      <c r="C20" s="27">
        <v>0</v>
      </c>
      <c r="D20" s="27">
        <v>5433256.8760000002</v>
      </c>
      <c r="G20" s="141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42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15731835.363</v>
      </c>
      <c r="C24" s="22">
        <v>0</v>
      </c>
      <c r="D24" s="22">
        <v>15731835.363</v>
      </c>
      <c r="E24" s="105"/>
    </row>
    <row r="25" spans="1:7" s="25" customFormat="1" ht="9.75" customHeight="1">
      <c r="A25" s="32" t="s">
        <v>20</v>
      </c>
      <c r="B25" s="29">
        <v>16158650.566</v>
      </c>
      <c r="C25" s="29">
        <v>0</v>
      </c>
      <c r="D25" s="29">
        <v>16158650.566</v>
      </c>
      <c r="E25" s="24"/>
    </row>
    <row r="26" spans="1:7" s="25" customFormat="1" ht="9.75" customHeight="1">
      <c r="A26" s="26" t="s">
        <v>21</v>
      </c>
      <c r="B26" s="27">
        <v>41347.705000000002</v>
      </c>
      <c r="C26" s="27">
        <v>0</v>
      </c>
      <c r="D26" s="27">
        <v>41347.705000000002</v>
      </c>
      <c r="E26" s="24"/>
    </row>
    <row r="27" spans="1:7" s="25" customFormat="1" ht="9.75" customHeight="1">
      <c r="A27" s="26" t="s">
        <v>22</v>
      </c>
      <c r="B27" s="27">
        <v>378001.43800000002</v>
      </c>
      <c r="C27" s="27">
        <v>0</v>
      </c>
      <c r="D27" s="27">
        <v>378001.43800000002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12840685.108999999</v>
      </c>
      <c r="C30" s="27">
        <v>0</v>
      </c>
      <c r="D30" s="27">
        <v>12840685.108999999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669910.17799999996</v>
      </c>
      <c r="C32" s="27">
        <v>0</v>
      </c>
      <c r="D32" s="27">
        <v>669910.17799999996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2228706.1320000002</v>
      </c>
      <c r="C34" s="27">
        <v>0</v>
      </c>
      <c r="D34" s="27">
        <v>2228706.1320000002</v>
      </c>
    </row>
    <row r="35" spans="1:4" s="25" customFormat="1" ht="9.75" customHeight="1">
      <c r="A35" s="32" t="s">
        <v>30</v>
      </c>
      <c r="B35" s="29">
        <v>13944.040999999999</v>
      </c>
      <c r="C35" s="29">
        <v>0</v>
      </c>
      <c r="D35" s="29">
        <v>13944.040999999999</v>
      </c>
    </row>
    <row r="36" spans="1:4" s="25" customFormat="1" ht="9.75" customHeight="1">
      <c r="A36" s="32" t="s">
        <v>31</v>
      </c>
      <c r="B36" s="29">
        <v>361509.90100000001</v>
      </c>
      <c r="C36" s="29">
        <v>2663.518</v>
      </c>
      <c r="D36" s="29">
        <v>364173.41899999999</v>
      </c>
    </row>
    <row r="37" spans="1:4" s="25" customFormat="1" ht="9.75" customHeight="1">
      <c r="A37" s="26" t="s">
        <v>32</v>
      </c>
      <c r="B37" s="27">
        <v>132270.36600000001</v>
      </c>
      <c r="C37" s="27">
        <v>665.98800000000006</v>
      </c>
      <c r="D37" s="27">
        <v>132936.35399999999</v>
      </c>
    </row>
    <row r="38" spans="1:4" s="25" customFormat="1" ht="9.75" customHeight="1">
      <c r="A38" s="26" t="s">
        <v>33</v>
      </c>
      <c r="B38" s="27">
        <v>229239.53400000001</v>
      </c>
      <c r="C38" s="27">
        <v>1997.53</v>
      </c>
      <c r="D38" s="27">
        <v>231237.06400000001</v>
      </c>
    </row>
    <row r="39" spans="1:4" s="25" customFormat="1" ht="9.75" customHeight="1">
      <c r="A39" s="28" t="s">
        <v>34</v>
      </c>
      <c r="B39" s="29">
        <v>-778467.478</v>
      </c>
      <c r="C39" s="29">
        <v>-2663.518</v>
      </c>
      <c r="D39" s="29">
        <v>-781130.99699999997</v>
      </c>
    </row>
    <row r="40" spans="1:4" s="25" customFormat="1" ht="9.75" customHeight="1">
      <c r="A40" s="28" t="s">
        <v>35</v>
      </c>
      <c r="B40" s="29">
        <v>-23801.666000000001</v>
      </c>
      <c r="C40" s="29">
        <v>0</v>
      </c>
      <c r="D40" s="29">
        <v>-23801.666000000001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320362.77299999999</v>
      </c>
      <c r="C42" s="29">
        <v>1001.658</v>
      </c>
      <c r="D42" s="29">
        <v>321364.43099999998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483876.76299999998</v>
      </c>
      <c r="C44" s="22">
        <v>1047.5709999999999</v>
      </c>
      <c r="D44" s="22">
        <v>484924.33399999997</v>
      </c>
    </row>
    <row r="45" spans="1:4" s="25" customFormat="1" ht="9.75" customHeight="1">
      <c r="A45" s="34" t="s">
        <v>38</v>
      </c>
      <c r="B45" s="27">
        <v>389150.75699999998</v>
      </c>
      <c r="C45" s="27">
        <v>1047.5709999999999</v>
      </c>
      <c r="D45" s="27">
        <v>390198.32799999998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94726.005999999994</v>
      </c>
      <c r="C48" s="27">
        <v>0</v>
      </c>
      <c r="D48" s="27">
        <v>94726.005999999994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580826.92500000005</v>
      </c>
      <c r="C53" s="29">
        <v>0</v>
      </c>
      <c r="D53" s="29">
        <v>580826.92500000005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660781.57799999998</v>
      </c>
      <c r="C55" s="29">
        <v>149577.34899999999</v>
      </c>
      <c r="D55" s="29">
        <v>810358.92799999996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43956927.93</v>
      </c>
      <c r="C57" s="22">
        <v>3377953.821</v>
      </c>
      <c r="D57" s="22">
        <v>47334881.751000002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45473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5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499999999999993" customHeight="1">
      <c r="A70" s="52" t="s">
        <v>49</v>
      </c>
      <c r="B70" s="22">
        <v>37378120.32</v>
      </c>
      <c r="C70" s="22">
        <v>3153242.9419999998</v>
      </c>
      <c r="D70" s="22">
        <v>40531363.262000002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499999999999993" customHeight="1">
      <c r="A72" s="53" t="s">
        <v>50</v>
      </c>
      <c r="B72" s="29">
        <v>18187327.612</v>
      </c>
      <c r="C72" s="29">
        <v>1653879.335</v>
      </c>
      <c r="D72" s="29">
        <v>19841206.947999999</v>
      </c>
    </row>
    <row r="73" spans="1:5" s="25" customFormat="1" ht="9.9499999999999993" customHeight="1">
      <c r="A73" s="53" t="s">
        <v>51</v>
      </c>
      <c r="B73" s="29">
        <v>15427800.437999999</v>
      </c>
      <c r="C73" s="29">
        <v>180126.41899999999</v>
      </c>
      <c r="D73" s="29">
        <v>15607926.857000001</v>
      </c>
    </row>
    <row r="74" spans="1:5" s="25" customFormat="1" ht="9.9499999999999993" customHeight="1">
      <c r="A74" s="53" t="s">
        <v>52</v>
      </c>
      <c r="B74" s="29">
        <v>98369.48</v>
      </c>
      <c r="C74" s="29">
        <v>21832.51</v>
      </c>
      <c r="D74" s="29">
        <v>120201.99</v>
      </c>
    </row>
    <row r="75" spans="1:5" s="25" customFormat="1" ht="9.9499999999999993" customHeight="1">
      <c r="A75" s="54" t="s">
        <v>53</v>
      </c>
      <c r="B75" s="27">
        <v>0</v>
      </c>
      <c r="C75" s="27">
        <v>4964.3789999999999</v>
      </c>
      <c r="D75" s="27">
        <v>4964.3789999999999</v>
      </c>
    </row>
    <row r="76" spans="1:5" s="25" customFormat="1" ht="9.9499999999999993" customHeight="1">
      <c r="A76" s="54" t="s">
        <v>54</v>
      </c>
      <c r="B76" s="27">
        <v>34677.758000000002</v>
      </c>
      <c r="C76" s="27">
        <v>2028.068</v>
      </c>
      <c r="D76" s="27">
        <v>36705.826999999997</v>
      </c>
    </row>
    <row r="77" spans="1:5" s="25" customFormat="1" ht="9.9499999999999993" customHeight="1">
      <c r="A77" s="54" t="s">
        <v>55</v>
      </c>
      <c r="B77" s="27">
        <v>63691.720999999998</v>
      </c>
      <c r="C77" s="27">
        <v>14840.062</v>
      </c>
      <c r="D77" s="27">
        <v>78531.784</v>
      </c>
    </row>
    <row r="78" spans="1:5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499999999999993" customHeight="1">
      <c r="A79" s="53" t="s">
        <v>57</v>
      </c>
      <c r="B79" s="29">
        <v>3384698.4240000001</v>
      </c>
      <c r="C79" s="29">
        <v>1277463.128</v>
      </c>
      <c r="D79" s="29">
        <v>4662161.5520000001</v>
      </c>
    </row>
    <row r="80" spans="1:5" s="25" customFormat="1" ht="9.9499999999999993" customHeight="1">
      <c r="A80" s="53" t="s">
        <v>58</v>
      </c>
      <c r="B80" s="29">
        <v>279924.36499999999</v>
      </c>
      <c r="C80" s="29">
        <v>19941.547999999999</v>
      </c>
      <c r="D80" s="29">
        <v>299865.913</v>
      </c>
    </row>
    <row r="81" spans="1:4" s="25" customFormat="1" ht="9.9499999999999993" customHeight="1">
      <c r="A81" s="54" t="s">
        <v>59</v>
      </c>
      <c r="B81" s="27">
        <v>279924.36499999999</v>
      </c>
      <c r="C81" s="27">
        <v>19941.547999999999</v>
      </c>
      <c r="D81" s="27">
        <v>299865.913</v>
      </c>
    </row>
    <row r="82" spans="1:4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499999999999993" customHeight="1">
      <c r="A84" s="55" t="s">
        <v>61</v>
      </c>
      <c r="B84" s="22">
        <v>514510.49099999998</v>
      </c>
      <c r="C84" s="22">
        <v>7092.1080000000002</v>
      </c>
      <c r="D84" s="22">
        <v>521602.59899999999</v>
      </c>
    </row>
    <row r="85" spans="1:4" s="25" customFormat="1" ht="9.9499999999999993" customHeight="1">
      <c r="A85" s="54" t="s">
        <v>62</v>
      </c>
      <c r="B85" s="27">
        <v>512126.745</v>
      </c>
      <c r="C85" s="27">
        <v>7092.1080000000002</v>
      </c>
      <c r="D85" s="27">
        <v>519218.85399999999</v>
      </c>
    </row>
    <row r="86" spans="1:4" s="25" customFormat="1" ht="9.9499999999999993" customHeight="1">
      <c r="A86" s="54" t="s">
        <v>63</v>
      </c>
      <c r="B86" s="27">
        <v>2383.7449999999999</v>
      </c>
      <c r="C86" s="27">
        <v>0</v>
      </c>
      <c r="D86" s="27">
        <v>2383.7449999999999</v>
      </c>
    </row>
    <row r="87" spans="1:4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499999999999993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499999999999993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499999999999993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499999999999993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499999999999993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499999999999993" customHeight="1">
      <c r="A100" s="53" t="s">
        <v>72</v>
      </c>
      <c r="B100" s="29">
        <v>502869.446</v>
      </c>
      <c r="C100" s="29">
        <v>2246.8110000000001</v>
      </c>
      <c r="D100" s="29">
        <v>505116.25799999997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499999999999993" customHeight="1">
      <c r="A102" s="52" t="s">
        <v>73</v>
      </c>
      <c r="B102" s="22">
        <v>98194.452000000005</v>
      </c>
      <c r="C102" s="22">
        <v>11773.319</v>
      </c>
      <c r="D102" s="22">
        <v>109967.772</v>
      </c>
    </row>
    <row r="103" spans="1:4" s="25" customFormat="1" ht="9.9499999999999993" customHeight="1">
      <c r="A103" s="54" t="s">
        <v>74</v>
      </c>
      <c r="B103" s="27">
        <v>98194.452000000005</v>
      </c>
      <c r="C103" s="27">
        <v>11612.226000000001</v>
      </c>
      <c r="D103" s="27">
        <v>109806.678</v>
      </c>
    </row>
    <row r="104" spans="1:4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499999999999993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499999999999993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499999999999993" customHeight="1">
      <c r="A108" s="54" t="s">
        <v>79</v>
      </c>
      <c r="B108" s="27">
        <v>0</v>
      </c>
      <c r="C108" s="27">
        <v>161.09299999999999</v>
      </c>
      <c r="D108" s="27">
        <v>161.09299999999999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499999999999993" customHeight="1">
      <c r="A110" s="52" t="s">
        <v>80</v>
      </c>
      <c r="B110" s="22">
        <v>1575775.8589999999</v>
      </c>
      <c r="C110" s="22">
        <v>159151.201</v>
      </c>
      <c r="D110" s="22">
        <v>1734927.06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499999999999993" customHeight="1">
      <c r="A112" s="30" t="s">
        <v>81</v>
      </c>
      <c r="B112" s="22">
        <v>245401.372</v>
      </c>
      <c r="C112" s="22">
        <v>45430.762000000002</v>
      </c>
      <c r="D112" s="22">
        <v>290832.13500000001</v>
      </c>
    </row>
    <row r="113" spans="1:4" s="25" customFormat="1" ht="9.9499999999999993" customHeight="1">
      <c r="A113" s="31" t="s">
        <v>82</v>
      </c>
      <c r="B113" s="29">
        <v>9163.59</v>
      </c>
      <c r="C113" s="29">
        <v>31714.325000000001</v>
      </c>
      <c r="D113" s="29">
        <v>40877.915000000001</v>
      </c>
    </row>
    <row r="114" spans="1:4" s="25" customFormat="1" ht="9.9499999999999993" customHeight="1">
      <c r="A114" s="31" t="s">
        <v>83</v>
      </c>
      <c r="B114" s="29">
        <v>236237.78200000001</v>
      </c>
      <c r="C114" s="29">
        <v>13716.437</v>
      </c>
      <c r="D114" s="29">
        <v>249954.21900000001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499999999999993" customHeight="1">
      <c r="A116" s="28" t="s">
        <v>84</v>
      </c>
      <c r="B116" s="29">
        <v>251608.90400000001</v>
      </c>
      <c r="C116" s="29">
        <v>0</v>
      </c>
      <c r="D116" s="29">
        <v>251608.90400000001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40566480.847000003</v>
      </c>
      <c r="C118" s="22">
        <v>3378937.145</v>
      </c>
      <c r="D118" s="22">
        <v>43945417.991999999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3389463.7590000001</v>
      </c>
      <c r="C120" s="22">
        <v>0</v>
      </c>
      <c r="D120" s="22">
        <v>3389463.7590000001</v>
      </c>
    </row>
    <row r="121" spans="1:4" s="25" customFormat="1" ht="9.9499999999999993" customHeight="1">
      <c r="A121" s="54" t="s">
        <v>87</v>
      </c>
      <c r="B121" s="27">
        <v>2000000</v>
      </c>
      <c r="C121" s="27">
        <v>0</v>
      </c>
      <c r="D121" s="27">
        <v>2000000</v>
      </c>
    </row>
    <row r="122" spans="1:4" s="25" customFormat="1" ht="9.9499999999999993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499999999999993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499999999999993" customHeight="1">
      <c r="A124" s="54" t="s">
        <v>90</v>
      </c>
      <c r="B124" s="27">
        <v>-586808.90599999996</v>
      </c>
      <c r="C124" s="27">
        <v>0</v>
      </c>
      <c r="D124" s="27">
        <v>-586808.90599999996</v>
      </c>
    </row>
    <row r="125" spans="1:4" s="25" customFormat="1" ht="9.9499999999999993" customHeight="1">
      <c r="A125" s="54" t="s">
        <v>91</v>
      </c>
      <c r="B125" s="27">
        <v>594597.76899999997</v>
      </c>
      <c r="C125" s="27">
        <v>0</v>
      </c>
      <c r="D125" s="27">
        <v>594597.76899999997</v>
      </c>
    </row>
    <row r="126" spans="1:4" s="25" customFormat="1" ht="9.9499999999999993" customHeight="1">
      <c r="A126" s="54" t="s">
        <v>92</v>
      </c>
      <c r="B126" s="27">
        <v>819777.55799999996</v>
      </c>
      <c r="C126" s="27">
        <v>0</v>
      </c>
      <c r="D126" s="27">
        <v>819777.55799999996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43955944.605999999</v>
      </c>
      <c r="C128" s="22">
        <v>3378937.145</v>
      </c>
      <c r="D128" s="22">
        <v>47334881.751000002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1654792.8370000001</v>
      </c>
      <c r="C130" s="22">
        <v>4721567.9239999996</v>
      </c>
      <c r="D130" s="22">
        <v>6376360.7620000001</v>
      </c>
    </row>
    <row r="131" spans="1:4" s="25" customFormat="1" ht="9.9499999999999993" customHeight="1">
      <c r="A131" s="31" t="s">
        <v>95</v>
      </c>
      <c r="B131" s="27">
        <v>11189.429</v>
      </c>
      <c r="C131" s="27">
        <v>3561807.9389999998</v>
      </c>
      <c r="D131" s="27">
        <v>3572997.3679999998</v>
      </c>
    </row>
    <row r="132" spans="1:4" s="25" customFormat="1" ht="9.9499999999999993" customHeight="1">
      <c r="A132" s="54" t="s">
        <v>96</v>
      </c>
      <c r="B132" s="27">
        <v>1643603.4080000001</v>
      </c>
      <c r="C132" s="27">
        <v>1159759.9839999999</v>
      </c>
      <c r="D132" s="27">
        <v>2803363.3930000002</v>
      </c>
    </row>
    <row r="133" spans="1:4" s="25" customFormat="1" ht="9.9499999999999993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499999999999993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9E96-F0F6-4DD0-94A1-63259A7889BF}">
  <dimension ref="A1:F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18.85546875" style="104" bestFit="1" customWidth="1"/>
    <col min="6" max="6" width="13" style="104" bestFit="1" customWidth="1"/>
    <col min="7" max="16384" width="11.42578125" style="104"/>
  </cols>
  <sheetData>
    <row r="1" spans="1:6" s="64" customFormat="1" ht="15.95" customHeight="1">
      <c r="A1" s="356" t="s">
        <v>823</v>
      </c>
      <c r="B1" s="356"/>
      <c r="C1" s="356"/>
      <c r="D1" s="356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5" customHeight="1">
      <c r="A3" s="67">
        <v>45473</v>
      </c>
      <c r="B3" s="67"/>
      <c r="C3" s="67"/>
      <c r="D3" s="67"/>
    </row>
    <row r="4" spans="1:6" s="71" customFormat="1" ht="15" customHeight="1">
      <c r="A4" s="69" t="s">
        <v>1</v>
      </c>
      <c r="B4" s="70"/>
      <c r="C4" s="70"/>
      <c r="D4" s="70"/>
      <c r="F4" s="143"/>
    </row>
    <row r="5" spans="1:6" s="64" customFormat="1" ht="3.95" customHeight="1" thickBot="1">
      <c r="A5" s="72"/>
      <c r="B5" s="73"/>
      <c r="C5" s="73"/>
      <c r="D5" s="73"/>
    </row>
    <row r="6" spans="1:6" s="76" customFormat="1" ht="15.95" customHeight="1">
      <c r="A6" s="74"/>
      <c r="B6" s="110" t="s">
        <v>159</v>
      </c>
      <c r="C6" s="110"/>
      <c r="D6" s="110"/>
    </row>
    <row r="7" spans="1:6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6" s="64" customFormat="1" ht="3" customHeight="1">
      <c r="A8" s="79"/>
      <c r="B8" s="80"/>
      <c r="C8" s="80"/>
      <c r="D8" s="80"/>
    </row>
    <row r="9" spans="1:6" s="84" customFormat="1" ht="8.4499999999999993" customHeight="1">
      <c r="A9" s="81" t="s">
        <v>101</v>
      </c>
      <c r="B9" s="82">
        <v>1550377.25309</v>
      </c>
      <c r="C9" s="82">
        <v>111204.87619</v>
      </c>
      <c r="D9" s="82">
        <v>1661582.12928</v>
      </c>
      <c r="E9" s="83"/>
    </row>
    <row r="10" spans="1:6" s="84" customFormat="1" ht="8.4499999999999993" customHeight="1">
      <c r="A10" s="85" t="s">
        <v>102</v>
      </c>
      <c r="B10" s="86">
        <v>441058.77600999997</v>
      </c>
      <c r="C10" s="86">
        <v>69329.948810000002</v>
      </c>
      <c r="D10" s="86">
        <v>510388.72482</v>
      </c>
    </row>
    <row r="11" spans="1:6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6" s="84" customFormat="1" ht="8.4499999999999993" customHeight="1">
      <c r="A12" s="87" t="s">
        <v>104</v>
      </c>
      <c r="B12" s="86">
        <v>280480.75738999998</v>
      </c>
      <c r="C12" s="86">
        <v>1668.1780800000001</v>
      </c>
      <c r="D12" s="86">
        <v>282148.93547000003</v>
      </c>
    </row>
    <row r="13" spans="1:6" s="84" customFormat="1" ht="8.4499999999999993" customHeight="1">
      <c r="A13" s="87" t="s">
        <v>105</v>
      </c>
      <c r="B13" s="86">
        <v>828837.71969000006</v>
      </c>
      <c r="C13" s="86">
        <v>81.182960000000008</v>
      </c>
      <c r="D13" s="86">
        <v>828918.90264999995</v>
      </c>
    </row>
    <row r="14" spans="1:6" s="84" customFormat="1" ht="8.4499999999999993" customHeight="1">
      <c r="A14" s="88" t="s">
        <v>106</v>
      </c>
      <c r="B14" s="86">
        <v>0</v>
      </c>
      <c r="C14" s="86">
        <v>0</v>
      </c>
      <c r="D14" s="86">
        <v>0</v>
      </c>
    </row>
    <row r="15" spans="1:6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6" s="84" customFormat="1" ht="8.4499999999999993" customHeight="1">
      <c r="A16" s="87" t="s">
        <v>108</v>
      </c>
      <c r="B16" s="86">
        <v>0</v>
      </c>
      <c r="C16" s="86">
        <v>38989.110950000002</v>
      </c>
      <c r="D16" s="86">
        <v>38989.110950000002</v>
      </c>
    </row>
    <row r="17" spans="1:4" s="84" customFormat="1" ht="8.4499999999999993" customHeight="1">
      <c r="A17" s="87" t="s">
        <v>109</v>
      </c>
      <c r="B17" s="86">
        <v>0</v>
      </c>
      <c r="C17" s="86">
        <v>0</v>
      </c>
      <c r="D17" s="86">
        <v>0</v>
      </c>
    </row>
    <row r="18" spans="1:4" s="84" customFormat="1" ht="8.4499999999999993" customHeight="1">
      <c r="A18" s="87" t="s">
        <v>29</v>
      </c>
      <c r="B18" s="86">
        <v>0</v>
      </c>
      <c r="C18" s="86">
        <v>1136.4553900000001</v>
      </c>
      <c r="D18" s="86">
        <v>1136.4553900000001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74197.61189</v>
      </c>
      <c r="C20" s="82">
        <v>1210.4740400000001</v>
      </c>
      <c r="D20" s="82">
        <v>75408.085930000001</v>
      </c>
    </row>
    <row r="21" spans="1:4" s="84" customFormat="1" ht="8.4499999999999993" customHeight="1">
      <c r="A21" s="87" t="s">
        <v>111</v>
      </c>
      <c r="B21" s="86">
        <v>23678.606960000001</v>
      </c>
      <c r="C21" s="86">
        <v>1200.39705</v>
      </c>
      <c r="D21" s="86">
        <v>24879.004010000001</v>
      </c>
    </row>
    <row r="22" spans="1:4" s="84" customFormat="1" ht="8.4499999999999993" customHeight="1">
      <c r="A22" s="87" t="s">
        <v>112</v>
      </c>
      <c r="B22" s="86">
        <v>0.38217000000000001</v>
      </c>
      <c r="C22" s="86">
        <v>0</v>
      </c>
      <c r="D22" s="86">
        <v>0.38217000000000001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30</v>
      </c>
      <c r="C24" s="86">
        <v>0</v>
      </c>
      <c r="D24" s="86">
        <v>30</v>
      </c>
    </row>
    <row r="25" spans="1:4" s="84" customFormat="1" ht="8.4499999999999993" customHeight="1">
      <c r="A25" s="87" t="s">
        <v>114</v>
      </c>
      <c r="B25" s="86">
        <v>0</v>
      </c>
      <c r="C25" s="86">
        <v>0</v>
      </c>
      <c r="D25" s="86">
        <v>0</v>
      </c>
    </row>
    <row r="26" spans="1:4" s="84" customFormat="1" ht="8.4499999999999993" customHeight="1">
      <c r="A26" s="87" t="s">
        <v>115</v>
      </c>
      <c r="B26" s="86">
        <v>9966.8153599999987</v>
      </c>
      <c r="C26" s="86">
        <v>0</v>
      </c>
      <c r="D26" s="86">
        <v>9966.8153599999987</v>
      </c>
    </row>
    <row r="27" spans="1:4" s="84" customFormat="1" ht="8.4499999999999993" customHeight="1">
      <c r="A27" s="87" t="s">
        <v>116</v>
      </c>
      <c r="B27" s="86">
        <v>40521.807399999998</v>
      </c>
      <c r="C27" s="86">
        <v>10.07699</v>
      </c>
      <c r="D27" s="86">
        <v>40531.884389999999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119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29</v>
      </c>
      <c r="B32" s="86">
        <v>0</v>
      </c>
      <c r="C32" s="86">
        <v>0</v>
      </c>
      <c r="D32" s="86">
        <v>0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1476179.6412</v>
      </c>
      <c r="C34" s="82">
        <v>109994.40215000001</v>
      </c>
      <c r="D34" s="82">
        <v>1586174.0433499999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121498.47359000001</v>
      </c>
      <c r="C36" s="82">
        <v>-151.90861000000001</v>
      </c>
      <c r="D36" s="82">
        <v>121346.56498000001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1354681.1676099999</v>
      </c>
      <c r="C38" s="82">
        <v>110146.31076000001</v>
      </c>
      <c r="D38" s="82">
        <v>1464827.4783699999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387463.04802999995</v>
      </c>
      <c r="C40" s="82">
        <v>22211.00834</v>
      </c>
      <c r="D40" s="82">
        <v>409674.05637000001</v>
      </c>
    </row>
    <row r="41" spans="1:4" s="84" customFormat="1" ht="8.4499999999999993" customHeight="1">
      <c r="A41" s="87" t="s">
        <v>124</v>
      </c>
      <c r="B41" s="86">
        <v>0</v>
      </c>
      <c r="C41" s="86">
        <v>960.59378000000004</v>
      </c>
      <c r="D41" s="86">
        <v>960.59378000000004</v>
      </c>
    </row>
    <row r="42" spans="1:4" s="84" customFormat="1" ht="8.4499999999999993" customHeight="1">
      <c r="A42" s="87" t="s">
        <v>125</v>
      </c>
      <c r="B42" s="86">
        <v>138.05126999999999</v>
      </c>
      <c r="C42" s="86">
        <v>9687.6495399999985</v>
      </c>
      <c r="D42" s="86">
        <v>9825.7008100000003</v>
      </c>
    </row>
    <row r="43" spans="1:4" s="84" customFormat="1" ht="8.4499999999999993" customHeight="1">
      <c r="A43" s="87" t="s">
        <v>126</v>
      </c>
      <c r="B43" s="86">
        <v>1827.2676899999999</v>
      </c>
      <c r="C43" s="86">
        <v>626.07644000000005</v>
      </c>
      <c r="D43" s="86">
        <v>2453.34413</v>
      </c>
    </row>
    <row r="44" spans="1:4" s="84" customFormat="1" ht="8.4499999999999993" customHeight="1">
      <c r="A44" s="87" t="s">
        <v>127</v>
      </c>
      <c r="B44" s="86">
        <v>385497.72907</v>
      </c>
      <c r="C44" s="86">
        <v>10936.68858</v>
      </c>
      <c r="D44" s="86">
        <v>396434.41764999996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138117.46972999998</v>
      </c>
      <c r="C46" s="82">
        <v>33600.07015</v>
      </c>
      <c r="D46" s="82">
        <v>171717.53988</v>
      </c>
    </row>
    <row r="47" spans="1:4" s="84" customFormat="1" ht="8.4499999999999993" customHeight="1">
      <c r="A47" s="87" t="s">
        <v>129</v>
      </c>
      <c r="B47" s="86">
        <v>0</v>
      </c>
      <c r="C47" s="86">
        <v>0</v>
      </c>
      <c r="D47" s="86">
        <v>0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13.0886</v>
      </c>
      <c r="C49" s="86">
        <v>0</v>
      </c>
      <c r="D49" s="86">
        <v>13.0886</v>
      </c>
    </row>
    <row r="50" spans="1:4" s="84" customFormat="1" ht="8.4499999999999993" customHeight="1">
      <c r="A50" s="87" t="s">
        <v>130</v>
      </c>
      <c r="B50" s="86">
        <v>138104.38112999999</v>
      </c>
      <c r="C50" s="86">
        <v>33600.07015</v>
      </c>
      <c r="D50" s="86">
        <v>171704.45128000001</v>
      </c>
    </row>
    <row r="51" spans="1:4" s="84" customFormat="1" ht="5.25" customHeight="1">
      <c r="A51" s="87"/>
      <c r="B51" s="91"/>
      <c r="C51" s="91"/>
      <c r="D51" s="91"/>
    </row>
    <row r="52" spans="1:4" s="84" customFormat="1" ht="8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8.25" customHeight="1">
      <c r="A53" s="87"/>
      <c r="B53" s="91"/>
      <c r="C53" s="91"/>
      <c r="D53" s="91"/>
    </row>
    <row r="54" spans="1:4" s="84" customFormat="1" ht="8.4499999999999993" customHeight="1">
      <c r="A54" s="89" t="s">
        <v>132</v>
      </c>
      <c r="B54" s="82">
        <v>1604026.7459100001</v>
      </c>
      <c r="C54" s="82">
        <v>98757.248950000008</v>
      </c>
      <c r="D54" s="82">
        <v>1702783.99486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578891.58513000002</v>
      </c>
      <c r="C56" s="82">
        <v>0</v>
      </c>
      <c r="D56" s="82">
        <v>578891.58513000002</v>
      </c>
    </row>
    <row r="57" spans="1:4" s="84" customFormat="1" ht="8.4499999999999993" customHeight="1">
      <c r="A57" s="87" t="s">
        <v>134</v>
      </c>
      <c r="B57" s="86">
        <v>356613.93787999998</v>
      </c>
      <c r="C57" s="86">
        <v>0</v>
      </c>
      <c r="D57" s="86">
        <v>356613.93787999998</v>
      </c>
    </row>
    <row r="58" spans="1:4" s="84" customFormat="1" ht="8.4499999999999993" customHeight="1">
      <c r="A58" s="87" t="s">
        <v>135</v>
      </c>
      <c r="B58" s="86">
        <v>201.875</v>
      </c>
      <c r="C58" s="86">
        <v>0</v>
      </c>
      <c r="D58" s="86" t="s">
        <v>189</v>
      </c>
    </row>
    <row r="59" spans="1:4" s="84" customFormat="1" ht="8.4499999999999993" customHeight="1">
      <c r="A59" s="87" t="s">
        <v>136</v>
      </c>
      <c r="B59" s="86">
        <v>160038.93253999998</v>
      </c>
      <c r="C59" s="86">
        <v>0</v>
      </c>
      <c r="D59" s="86">
        <v>160038.93253999998</v>
      </c>
    </row>
    <row r="60" spans="1:4" s="84" customFormat="1" ht="8.4499999999999993" customHeight="1">
      <c r="A60" s="87" t="s">
        <v>137</v>
      </c>
      <c r="B60" s="86">
        <v>62036.83971</v>
      </c>
      <c r="C60" s="86">
        <v>0</v>
      </c>
      <c r="D60" s="86">
        <v>62036.83971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1025135.1607799999</v>
      </c>
      <c r="C62" s="82">
        <v>98757.248950000008</v>
      </c>
      <c r="D62" s="82">
        <v>1123892.40973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91445.954569999987</v>
      </c>
      <c r="C64" s="82">
        <v>17836.35745</v>
      </c>
      <c r="D64" s="82">
        <v>109282.31202</v>
      </c>
    </row>
    <row r="65" spans="1:5" s="84" customFormat="1" ht="8.4499999999999993" customHeight="1">
      <c r="A65" s="87" t="s">
        <v>140</v>
      </c>
      <c r="B65" s="86">
        <v>917.32025999999996</v>
      </c>
      <c r="C65" s="86">
        <v>11737.236359999999</v>
      </c>
      <c r="D65" s="86">
        <v>12654.556619999999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-19209.392600000003</v>
      </c>
      <c r="C67" s="86">
        <v>-87.571839999999995</v>
      </c>
      <c r="D67" s="86">
        <v>-19296.96444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73964.659799999994</v>
      </c>
      <c r="C69" s="86">
        <v>6186.6929299999993</v>
      </c>
      <c r="D69" s="86">
        <v>80151.352729999999</v>
      </c>
    </row>
    <row r="70" spans="1:5" s="84" customFormat="1" ht="8.4499999999999993" customHeight="1">
      <c r="A70" s="87" t="s">
        <v>145</v>
      </c>
      <c r="B70" s="86">
        <v>26926.126479999999</v>
      </c>
      <c r="C70" s="86">
        <v>0</v>
      </c>
      <c r="D70" s="86">
        <v>26926.126479999999</v>
      </c>
    </row>
    <row r="71" spans="1:5" s="84" customFormat="1" ht="8.4499999999999993" customHeight="1">
      <c r="A71" s="87" t="s">
        <v>146</v>
      </c>
      <c r="B71" s="86">
        <v>8847.2406300000002</v>
      </c>
      <c r="C71" s="86">
        <v>0</v>
      </c>
      <c r="D71" s="86">
        <v>8847.2406300000002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-7567.2953899999993</v>
      </c>
      <c r="C73" s="82">
        <v>5.6330799999999996</v>
      </c>
      <c r="D73" s="82">
        <v>-7561.6623100000006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926121.91082000011</v>
      </c>
      <c r="C75" s="82">
        <v>80926.524579999998</v>
      </c>
      <c r="D75" s="82">
        <v>1007048.4354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187270.87644999998</v>
      </c>
      <c r="C77" s="86">
        <v>0</v>
      </c>
      <c r="D77" s="86">
        <v>187270.87644999998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738851.03437000001</v>
      </c>
      <c r="C79" s="91">
        <v>80926.524579999998</v>
      </c>
      <c r="D79" s="91">
        <v>819777.55895000009</v>
      </c>
    </row>
    <row r="80" spans="1:5" s="64" customFormat="1" ht="3.75" customHeight="1" thickBot="1">
      <c r="A80" s="95"/>
      <c r="B80" s="96"/>
      <c r="C80" s="96"/>
      <c r="D80" s="96"/>
    </row>
    <row r="81" spans="1:4" s="64" customFormat="1" ht="15.75" customHeight="1">
      <c r="A81" s="97" t="s">
        <v>190</v>
      </c>
      <c r="B81" s="98"/>
      <c r="C81" s="98"/>
      <c r="D81" s="98"/>
    </row>
    <row r="82" spans="1:4" s="64" customFormat="1">
      <c r="A82" s="72"/>
      <c r="B82" s="99"/>
      <c r="C82" s="99"/>
      <c r="D82" s="99"/>
    </row>
    <row r="83" spans="1:4" s="64" customFormat="1">
      <c r="A83" s="72"/>
      <c r="B83" s="99"/>
      <c r="C83" s="99"/>
      <c r="D83" s="99"/>
    </row>
    <row r="84" spans="1:4" s="64" customFormat="1">
      <c r="A84" s="72"/>
      <c r="B84" s="101"/>
      <c r="C84" s="101"/>
      <c r="D84" s="101"/>
    </row>
    <row r="85" spans="1:4" s="64" customFormat="1">
      <c r="A85" s="72"/>
      <c r="B85" s="102"/>
      <c r="C85" s="102"/>
      <c r="D85" s="102"/>
    </row>
    <row r="86" spans="1:4" s="64" customFormat="1">
      <c r="A86" s="72"/>
      <c r="B86" s="72"/>
      <c r="C86" s="72"/>
      <c r="D86" s="72"/>
    </row>
    <row r="87" spans="1:4" s="64" customFormat="1">
      <c r="A87" s="72"/>
      <c r="B87" s="72"/>
      <c r="C87" s="72"/>
      <c r="D87" s="72"/>
    </row>
    <row r="88" spans="1:4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B4428588-5E9E-402D-8DF2-8B0DFE308A52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18FC-E451-40A9-A75C-DDCEE2A143F5}">
  <dimension ref="A1:H139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1.5703125" style="3" bestFit="1" customWidth="1"/>
    <col min="7" max="7" width="19" style="3" bestFit="1" customWidth="1"/>
    <col min="8" max="8" width="22.42578125" style="3" bestFit="1" customWidth="1"/>
    <col min="9" max="16384" width="11.42578125" style="3"/>
  </cols>
  <sheetData>
    <row r="1" spans="1:6" ht="17.100000000000001" customHeight="1">
      <c r="A1" s="357" t="s">
        <v>823</v>
      </c>
      <c r="B1" s="357"/>
      <c r="C1" s="357"/>
      <c r="D1" s="357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45473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210884.91500000001</v>
      </c>
      <c r="C9" s="22">
        <v>664752.83299999998</v>
      </c>
      <c r="D9" s="22">
        <v>875637.74899999995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210863.57199999999</v>
      </c>
      <c r="C11" s="27">
        <v>664752.83299999998</v>
      </c>
      <c r="D11" s="27">
        <v>875616.40599999996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21.341999999999999</v>
      </c>
      <c r="C13" s="27">
        <v>0</v>
      </c>
      <c r="D13" s="27">
        <v>21.341999999999999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2633898.7919999999</v>
      </c>
      <c r="C17" s="22">
        <v>1750443.7250000001</v>
      </c>
      <c r="D17" s="22">
        <v>4384342.517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2601599.9819999998</v>
      </c>
      <c r="C19" s="27">
        <v>1752079.6710000001</v>
      </c>
      <c r="D19" s="27">
        <v>4353679.6529999999</v>
      </c>
      <c r="E19" s="23"/>
      <c r="F19" s="24"/>
    </row>
    <row r="20" spans="1:8" s="25" customFormat="1" ht="9.75" customHeight="1">
      <c r="A20" s="31" t="s">
        <v>16</v>
      </c>
      <c r="B20" s="27">
        <v>35298.809000000001</v>
      </c>
      <c r="C20" s="27">
        <v>0</v>
      </c>
      <c r="D20" s="27">
        <v>35298.809000000001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-1635.9449999999999</v>
      </c>
      <c r="D22" s="27">
        <v>-4635.9449999999997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3523335.3760000002</v>
      </c>
      <c r="C24" s="22">
        <v>1046824.106</v>
      </c>
      <c r="D24" s="22">
        <v>4570159.483</v>
      </c>
      <c r="E24" s="105"/>
      <c r="F24" s="105"/>
      <c r="G24" s="105"/>
      <c r="H24" s="24"/>
    </row>
    <row r="25" spans="1:8" s="25" customFormat="1" ht="9.75" customHeight="1">
      <c r="A25" s="32" t="s">
        <v>20</v>
      </c>
      <c r="B25" s="29">
        <v>3697315.5929999999</v>
      </c>
      <c r="C25" s="29">
        <v>960612.59199999995</v>
      </c>
      <c r="D25" s="29">
        <v>4657928.1849999996</v>
      </c>
      <c r="E25" s="106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106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106"/>
      <c r="F29" s="24"/>
    </row>
    <row r="30" spans="1:8" s="25" customFormat="1" ht="9.75" customHeight="1">
      <c r="A30" s="26" t="s">
        <v>25</v>
      </c>
      <c r="B30" s="27">
        <v>3694617.6290000002</v>
      </c>
      <c r="C30" s="27">
        <v>960612.59199999995</v>
      </c>
      <c r="D30" s="27">
        <v>4655230.2220000001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2697.9630000000002</v>
      </c>
      <c r="C32" s="27">
        <v>0</v>
      </c>
      <c r="D32" s="27">
        <v>2697.9630000000002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599907.11300000001</v>
      </c>
      <c r="C35" s="29">
        <v>313403.28499999997</v>
      </c>
      <c r="D35" s="29">
        <v>913310.39899999998</v>
      </c>
      <c r="E35" s="33"/>
      <c r="F35" s="24"/>
    </row>
    <row r="36" spans="1:6" s="25" customFormat="1" ht="9.75" customHeight="1">
      <c r="A36" s="32" t="s">
        <v>31</v>
      </c>
      <c r="B36" s="29">
        <v>24706.785</v>
      </c>
      <c r="C36" s="29">
        <v>446944.38299999997</v>
      </c>
      <c r="D36" s="29">
        <v>471651.16800000001</v>
      </c>
      <c r="E36" s="23"/>
      <c r="F36" s="24"/>
    </row>
    <row r="37" spans="1:6" s="25" customFormat="1" ht="9.75" customHeight="1">
      <c r="A37" s="26" t="s">
        <v>32</v>
      </c>
      <c r="B37" s="27">
        <v>22060.737000000001</v>
      </c>
      <c r="C37" s="27">
        <v>426941.734</v>
      </c>
      <c r="D37" s="27">
        <v>449002.47200000001</v>
      </c>
      <c r="E37" s="23"/>
      <c r="F37" s="24"/>
    </row>
    <row r="38" spans="1:6" s="25" customFormat="1" ht="9.75" customHeight="1">
      <c r="A38" s="26" t="s">
        <v>33</v>
      </c>
      <c r="B38" s="27">
        <v>2646.047</v>
      </c>
      <c r="C38" s="27">
        <v>20002.648000000001</v>
      </c>
      <c r="D38" s="27">
        <v>22648.696</v>
      </c>
      <c r="E38" s="23"/>
      <c r="F38" s="24"/>
    </row>
    <row r="39" spans="1:6" s="25" customFormat="1" ht="9.75" customHeight="1">
      <c r="A39" s="28" t="s">
        <v>34</v>
      </c>
      <c r="B39" s="29">
        <v>-699699.924</v>
      </c>
      <c r="C39" s="29">
        <v>-674109.55200000003</v>
      </c>
      <c r="D39" s="29">
        <v>-1373809.477</v>
      </c>
      <c r="E39" s="23"/>
      <c r="F39" s="24"/>
    </row>
    <row r="40" spans="1:6" s="25" customFormat="1" ht="9.75" customHeight="1">
      <c r="A40" s="28" t="s">
        <v>35</v>
      </c>
      <c r="B40" s="29">
        <v>-98894.191000000006</v>
      </c>
      <c r="C40" s="29">
        <v>-26.602</v>
      </c>
      <c r="D40" s="29">
        <v>-98920.793000000005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305214.91499999998</v>
      </c>
      <c r="C42" s="29">
        <v>722785.96900000004</v>
      </c>
      <c r="D42" s="29">
        <v>1028000.884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20132.883000000002</v>
      </c>
      <c r="C44" s="22">
        <v>9922.3850000000002</v>
      </c>
      <c r="D44" s="22">
        <v>30055.268</v>
      </c>
      <c r="E44" s="23"/>
      <c r="F44" s="24"/>
    </row>
    <row r="45" spans="1:6" s="25" customFormat="1" ht="9.75" customHeight="1">
      <c r="A45" s="34" t="s">
        <v>38</v>
      </c>
      <c r="B45" s="27">
        <v>48.34</v>
      </c>
      <c r="C45" s="27">
        <v>179.239</v>
      </c>
      <c r="D45" s="27">
        <v>227.57900000000001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20084.543000000001</v>
      </c>
      <c r="C48" s="27">
        <v>9085.9249999999993</v>
      </c>
      <c r="D48" s="27">
        <v>29170.469000000001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657.21900000000005</v>
      </c>
      <c r="D49" s="27">
        <v>657.21900000000005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8664.4390000000003</v>
      </c>
      <c r="C53" s="29">
        <v>0</v>
      </c>
      <c r="D53" s="29">
        <v>8664.4390000000003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161151.19399999999</v>
      </c>
      <c r="C55" s="29">
        <v>9761.5349999999999</v>
      </c>
      <c r="D55" s="29">
        <v>170912.72899999999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6863282.5159999998</v>
      </c>
      <c r="C57" s="22">
        <v>4204490.5549999997</v>
      </c>
      <c r="D57" s="22">
        <v>11067773.072000001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107"/>
      <c r="C60" s="107"/>
      <c r="D60" s="107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45473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10733.374</v>
      </c>
      <c r="C70" s="22">
        <v>0</v>
      </c>
      <c r="D70" s="22">
        <v>10733.374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10733.374</v>
      </c>
      <c r="C79" s="29">
        <v>0</v>
      </c>
      <c r="D79" s="29">
        <v>10733.374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2000</v>
      </c>
      <c r="C84" s="22">
        <v>0</v>
      </c>
      <c r="D84" s="22">
        <v>2000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2000</v>
      </c>
      <c r="C87" s="27">
        <v>0</v>
      </c>
      <c r="D87" s="27">
        <v>2000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1720480.159</v>
      </c>
      <c r="C91" s="22">
        <v>821086.01300000004</v>
      </c>
      <c r="D91" s="22">
        <v>2541566.1719999998</v>
      </c>
      <c r="E91" s="23"/>
      <c r="F91" s="24"/>
    </row>
    <row r="92" spans="1:6" s="25" customFormat="1" ht="9.9499999999999993" customHeight="1">
      <c r="A92" s="54" t="s">
        <v>66</v>
      </c>
      <c r="B92" s="27">
        <v>1720480.159</v>
      </c>
      <c r="C92" s="27">
        <v>0</v>
      </c>
      <c r="D92" s="27">
        <v>1720480.159</v>
      </c>
      <c r="E92" s="23"/>
      <c r="F92" s="24"/>
    </row>
    <row r="93" spans="1:6" s="25" customFormat="1" ht="9.9499999999999993" customHeight="1">
      <c r="A93" s="54" t="s">
        <v>67</v>
      </c>
      <c r="B93" s="27">
        <v>0</v>
      </c>
      <c r="C93" s="27">
        <v>821086.01300000004</v>
      </c>
      <c r="D93" s="27">
        <v>821086.01300000004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1440210.55</v>
      </c>
      <c r="C95" s="22">
        <v>4235009.9419999998</v>
      </c>
      <c r="D95" s="22">
        <v>5675220.4919999996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1440210.55</v>
      </c>
      <c r="C98" s="27">
        <v>4235009.9419999998</v>
      </c>
      <c r="D98" s="27">
        <v>5675220.4919999996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9236.93</v>
      </c>
      <c r="C100" s="29">
        <v>11111.541999999999</v>
      </c>
      <c r="D100" s="29">
        <v>20348.473000000002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64041.686999999998</v>
      </c>
      <c r="C102" s="22">
        <v>61160.669000000002</v>
      </c>
      <c r="D102" s="22">
        <v>125202.357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18.190000000000001</v>
      </c>
      <c r="C104" s="27">
        <v>0</v>
      </c>
      <c r="D104" s="27">
        <v>18.190000000000001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16018.127</v>
      </c>
      <c r="C106" s="27">
        <v>8808.0380000000005</v>
      </c>
      <c r="D106" s="27">
        <v>24826.166000000001</v>
      </c>
      <c r="E106" s="23"/>
      <c r="F106" s="24"/>
    </row>
    <row r="107" spans="1:6" s="25" customFormat="1" ht="9.9499999999999993" customHeight="1">
      <c r="A107" s="54" t="s">
        <v>78</v>
      </c>
      <c r="B107" s="27">
        <v>48005.368999999999</v>
      </c>
      <c r="C107" s="27">
        <v>52282.082999999999</v>
      </c>
      <c r="D107" s="27">
        <v>100287.45299999999</v>
      </c>
      <c r="E107" s="23"/>
      <c r="F107" s="24"/>
    </row>
    <row r="108" spans="1:6" s="25" customFormat="1" ht="9.9499999999999993" customHeight="1">
      <c r="A108" s="54" t="s">
        <v>79</v>
      </c>
      <c r="B108" s="27">
        <v>0</v>
      </c>
      <c r="C108" s="27">
        <v>70.546999999999997</v>
      </c>
      <c r="D108" s="27">
        <v>70.546999999999997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109229.424</v>
      </c>
      <c r="C110" s="22">
        <v>17454.349999999999</v>
      </c>
      <c r="D110" s="22">
        <v>126683.77499999999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4575.5219999999999</v>
      </c>
      <c r="C112" s="22">
        <v>52999.150999999998</v>
      </c>
      <c r="D112" s="22">
        <v>57574.673999999999</v>
      </c>
      <c r="E112" s="23"/>
      <c r="F112" s="24"/>
    </row>
    <row r="113" spans="1:8" s="25" customFormat="1" ht="9.9499999999999993" customHeight="1">
      <c r="A113" s="31" t="s">
        <v>82</v>
      </c>
      <c r="B113" s="27">
        <v>259.38799999999998</v>
      </c>
      <c r="C113" s="27">
        <v>52999.150999999998</v>
      </c>
      <c r="D113" s="27">
        <v>53258.54</v>
      </c>
      <c r="E113" s="23"/>
      <c r="F113" s="24"/>
    </row>
    <row r="114" spans="1:8" s="25" customFormat="1" ht="9.9499999999999993" customHeight="1">
      <c r="A114" s="31" t="s">
        <v>83</v>
      </c>
      <c r="B114" s="27">
        <v>4316.134</v>
      </c>
      <c r="C114" s="27">
        <v>0</v>
      </c>
      <c r="D114" s="27">
        <v>4316.134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499999999999993" customHeight="1">
      <c r="A116" s="28" t="s">
        <v>84</v>
      </c>
      <c r="B116" s="29">
        <v>0</v>
      </c>
      <c r="C116" s="29">
        <v>347004.72399999999</v>
      </c>
      <c r="D116" s="29">
        <v>347004.72399999999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3360507.65</v>
      </c>
      <c r="C118" s="22">
        <v>5545826.3949999996</v>
      </c>
      <c r="D118" s="22">
        <v>8906334.0449999999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2287040.594</v>
      </c>
      <c r="C120" s="22">
        <v>-125601.568</v>
      </c>
      <c r="D120" s="22">
        <v>2161439.0260000001</v>
      </c>
      <c r="E120" s="105"/>
      <c r="F120" s="105"/>
      <c r="G120" s="105"/>
      <c r="H120" s="105"/>
    </row>
    <row r="121" spans="1:8" s="25" customFormat="1" ht="9.9499999999999993" customHeight="1">
      <c r="A121" s="54" t="s">
        <v>87</v>
      </c>
      <c r="B121" s="27">
        <v>1970375.35</v>
      </c>
      <c r="C121" s="27">
        <v>0</v>
      </c>
      <c r="D121" s="27">
        <v>1970375.35</v>
      </c>
      <c r="E121" s="23"/>
      <c r="F121" s="24"/>
    </row>
    <row r="122" spans="1:8" s="25" customFormat="1" ht="9.9499999999999993" customHeight="1">
      <c r="A122" s="54" t="s">
        <v>88</v>
      </c>
      <c r="B122" s="27">
        <v>83.81</v>
      </c>
      <c r="C122" s="27">
        <v>0</v>
      </c>
      <c r="D122" s="27">
        <v>83.81</v>
      </c>
      <c r="E122" s="23"/>
      <c r="F122" s="24"/>
    </row>
    <row r="123" spans="1:8" s="25" customFormat="1" ht="9.9499999999999993" customHeight="1">
      <c r="A123" s="54" t="s">
        <v>89</v>
      </c>
      <c r="B123" s="27">
        <v>21512.963</v>
      </c>
      <c r="C123" s="27">
        <v>0</v>
      </c>
      <c r="D123" s="27">
        <v>21512.963</v>
      </c>
      <c r="E123" s="23"/>
      <c r="F123" s="24"/>
    </row>
    <row r="124" spans="1:8" s="25" customFormat="1" ht="9.9499999999999993" customHeight="1">
      <c r="A124" s="54" t="s">
        <v>90</v>
      </c>
      <c r="B124" s="27">
        <v>35221.997000000003</v>
      </c>
      <c r="C124" s="27">
        <v>-125601.568</v>
      </c>
      <c r="D124" s="27">
        <v>-90379.570999999996</v>
      </c>
      <c r="E124" s="23"/>
      <c r="F124" s="24"/>
    </row>
    <row r="125" spans="1:8" s="25" customFormat="1" ht="9.9499999999999993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499999999999993" customHeight="1">
      <c r="A126" s="54" t="s">
        <v>92</v>
      </c>
      <c r="B126" s="27">
        <v>40919.576999999997</v>
      </c>
      <c r="C126" s="27">
        <v>0</v>
      </c>
      <c r="D126" s="27">
        <v>40919.576999999997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5647548.2450000001</v>
      </c>
      <c r="C128" s="22">
        <v>5420224.8269999996</v>
      </c>
      <c r="D128" s="22">
        <v>11067773.072000001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1545361.1710000001</v>
      </c>
      <c r="D130" s="22">
        <v>1582416.662</v>
      </c>
      <c r="E130" s="23"/>
      <c r="F130" s="24"/>
    </row>
    <row r="131" spans="1:6" s="25" customFormat="1" ht="9.9499999999999993" customHeight="1">
      <c r="A131" s="31" t="s">
        <v>95</v>
      </c>
      <c r="B131" s="27">
        <v>37055.491000000002</v>
      </c>
      <c r="C131" s="27">
        <v>68175.716</v>
      </c>
      <c r="D131" s="27">
        <v>105231.20699999999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48170.292999999998</v>
      </c>
      <c r="D132" s="27">
        <v>48170.292999999998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1276316.6939999999</v>
      </c>
      <c r="D133" s="27">
        <v>1276316.6939999999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152698.467</v>
      </c>
      <c r="D134" s="27">
        <v>152698.467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108"/>
      <c r="C136" s="108"/>
      <c r="D136" s="108"/>
      <c r="E136" s="43"/>
    </row>
    <row r="137" spans="1:6" s="44" customFormat="1">
      <c r="A137" s="62" t="s">
        <v>99</v>
      </c>
      <c r="B137" s="108"/>
      <c r="C137" s="108"/>
      <c r="D137" s="109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BF35B7B0-0CA3-46E3-86C8-AC73A872242C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E515-DE41-40C6-8B73-C08927AB9492}">
  <dimension ref="A1:E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18.85546875" style="104" bestFit="1" customWidth="1"/>
    <col min="6" max="16384" width="11.42578125" style="104"/>
  </cols>
  <sheetData>
    <row r="1" spans="1:5" s="64" customFormat="1" ht="15.95" customHeight="1">
      <c r="A1" s="356" t="s">
        <v>823</v>
      </c>
      <c r="B1" s="356"/>
      <c r="C1" s="356"/>
      <c r="D1" s="356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5" customHeight="1">
      <c r="A3" s="67">
        <v>45473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110" t="s">
        <v>152</v>
      </c>
      <c r="C6" s="110"/>
      <c r="D6" s="110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185425.37536000001</v>
      </c>
      <c r="C9" s="82">
        <v>221395.91845</v>
      </c>
      <c r="D9" s="82">
        <v>406821.29381</v>
      </c>
      <c r="E9" s="83"/>
    </row>
    <row r="10" spans="1:5" s="84" customFormat="1" ht="8.4499999999999993" customHeight="1">
      <c r="A10" s="85" t="s">
        <v>102</v>
      </c>
      <c r="B10" s="86">
        <v>1797.4826200000002</v>
      </c>
      <c r="C10" s="86">
        <v>8483.9365999999991</v>
      </c>
      <c r="D10" s="86">
        <v>10281.41922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24709.106800000001</v>
      </c>
      <c r="C12" s="86">
        <v>48070.399359999996</v>
      </c>
      <c r="D12" s="86">
        <v>72779.50615999999</v>
      </c>
    </row>
    <row r="13" spans="1:5" s="84" customFormat="1" ht="8.4499999999999993" customHeight="1">
      <c r="A13" s="87" t="s">
        <v>105</v>
      </c>
      <c r="B13" s="86">
        <v>140430.33681000001</v>
      </c>
      <c r="C13" s="86">
        <v>48980.86015</v>
      </c>
      <c r="D13" s="86">
        <v>189411.19696</v>
      </c>
    </row>
    <row r="14" spans="1:5" s="84" customFormat="1" ht="8.4499999999999993" customHeight="1">
      <c r="A14" s="88" t="s">
        <v>106</v>
      </c>
      <c r="B14" s="86">
        <v>-512.57012999999995</v>
      </c>
      <c r="C14" s="86">
        <v>58093.30171</v>
      </c>
      <c r="D14" s="86">
        <v>57580.73158</v>
      </c>
    </row>
    <row r="15" spans="1:5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5" s="84" customFormat="1" ht="8.4499999999999993" customHeight="1">
      <c r="A16" s="87" t="s">
        <v>108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109</v>
      </c>
      <c r="B17" s="86">
        <v>0</v>
      </c>
      <c r="C17" s="86">
        <v>43021.557759999996</v>
      </c>
      <c r="D17" s="86">
        <v>43021.557759999996</v>
      </c>
    </row>
    <row r="18" spans="1:4" s="84" customFormat="1" ht="8.4499999999999993" customHeight="1">
      <c r="A18" s="87" t="s">
        <v>29</v>
      </c>
      <c r="B18" s="86">
        <v>19001.019260000001</v>
      </c>
      <c r="C18" s="86">
        <v>14745.862869999999</v>
      </c>
      <c r="D18" s="86">
        <v>33746.882130000005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98531.254050000003</v>
      </c>
      <c r="C20" s="82">
        <v>234429.32094999999</v>
      </c>
      <c r="D20" s="82">
        <v>332960.57500000001</v>
      </c>
    </row>
    <row r="21" spans="1:4" s="84" customFormat="1" ht="8.4499999999999993" customHeight="1">
      <c r="A21" s="87" t="s">
        <v>111</v>
      </c>
      <c r="B21" s="86">
        <v>174.75085000000001</v>
      </c>
      <c r="C21" s="86">
        <v>179.18971999999999</v>
      </c>
      <c r="D21" s="86">
        <v>353.94056999999998</v>
      </c>
    </row>
    <row r="22" spans="1:4" s="84" customFormat="1" ht="8.4499999999999993" customHeight="1">
      <c r="A22" s="87" t="s">
        <v>112</v>
      </c>
      <c r="B22" s="86">
        <v>646.12090000000001</v>
      </c>
      <c r="C22" s="86">
        <v>0</v>
      </c>
      <c r="D22" s="86">
        <v>646.12090000000001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48757.195100000004</v>
      </c>
      <c r="C24" s="86">
        <v>27419.21675</v>
      </c>
      <c r="D24" s="86">
        <v>76176.411849999989</v>
      </c>
    </row>
    <row r="25" spans="1:4" s="84" customFormat="1" ht="8.4499999999999993" customHeight="1">
      <c r="A25" s="87" t="s">
        <v>114</v>
      </c>
      <c r="B25" s="86">
        <v>46511.014299999995</v>
      </c>
      <c r="C25" s="86">
        <v>86067.289220000006</v>
      </c>
      <c r="D25" s="86">
        <v>132578.30351999999</v>
      </c>
    </row>
    <row r="26" spans="1:4" s="84" customFormat="1" ht="8.4499999999999993" customHeight="1">
      <c r="A26" s="87" t="s">
        <v>115</v>
      </c>
      <c r="B26" s="86">
        <v>0</v>
      </c>
      <c r="C26" s="86">
        <v>20151.50433</v>
      </c>
      <c r="D26" s="86">
        <v>20151.50433</v>
      </c>
    </row>
    <row r="27" spans="1:4" s="84" customFormat="1" ht="8.4499999999999993" customHeight="1">
      <c r="A27" s="87" t="s">
        <v>116</v>
      </c>
      <c r="B27" s="86">
        <v>0</v>
      </c>
      <c r="C27" s="86">
        <v>0</v>
      </c>
      <c r="D27" s="86">
        <v>0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99221.120030000005</v>
      </c>
      <c r="D30" s="86">
        <v>99221.120030000005</v>
      </c>
    </row>
    <row r="31" spans="1:4" s="84" customFormat="1" ht="8.4499999999999993" customHeight="1">
      <c r="A31" s="87" t="s">
        <v>119</v>
      </c>
      <c r="B31" s="86">
        <v>0</v>
      </c>
      <c r="C31" s="86">
        <v>1391.0009</v>
      </c>
      <c r="D31" s="86">
        <v>1391.0009</v>
      </c>
    </row>
    <row r="32" spans="1:4" s="84" customFormat="1" ht="8.4499999999999993" customHeight="1">
      <c r="A32" s="87" t="s">
        <v>29</v>
      </c>
      <c r="B32" s="86">
        <v>2442.1729</v>
      </c>
      <c r="C32" s="86">
        <v>0</v>
      </c>
      <c r="D32" s="86">
        <v>2442.1729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86894.121310000002</v>
      </c>
      <c r="C34" s="82">
        <v>-13033.4025</v>
      </c>
      <c r="D34" s="82">
        <v>73860.718810000006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8755.0748800000001</v>
      </c>
      <c r="C36" s="82">
        <v>9634.6128499999995</v>
      </c>
      <c r="D36" s="82">
        <v>18389.687730000001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78139.046430000002</v>
      </c>
      <c r="C38" s="82">
        <v>-22668.015350000001</v>
      </c>
      <c r="D38" s="82">
        <v>55471.031080000001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29912.20175</v>
      </c>
      <c r="C40" s="82">
        <v>9849.9665399999994</v>
      </c>
      <c r="D40" s="82">
        <v>39762.168290000001</v>
      </c>
    </row>
    <row r="41" spans="1:4" s="84" customFormat="1" ht="8.4499999999999993" customHeight="1">
      <c r="A41" s="87" t="s">
        <v>124</v>
      </c>
      <c r="B41" s="86">
        <v>0</v>
      </c>
      <c r="C41" s="86">
        <v>5561.8398499999994</v>
      </c>
      <c r="D41" s="86">
        <v>5561.8398499999994</v>
      </c>
    </row>
    <row r="42" spans="1:4" s="84" customFormat="1" ht="8.4499999999999993" customHeight="1">
      <c r="A42" s="87" t="s">
        <v>125</v>
      </c>
      <c r="B42" s="86">
        <v>242.75551000000002</v>
      </c>
      <c r="C42" s="86">
        <v>998.92660000000001</v>
      </c>
      <c r="D42" s="86">
        <v>1241.6821100000002</v>
      </c>
    </row>
    <row r="43" spans="1:4" s="84" customFormat="1" ht="8.4499999999999993" customHeight="1">
      <c r="A43" s="87" t="s">
        <v>126</v>
      </c>
      <c r="B43" s="86">
        <v>29610.527489999997</v>
      </c>
      <c r="C43" s="86">
        <v>3289.2000899999998</v>
      </c>
      <c r="D43" s="86">
        <v>32899.727579999999</v>
      </c>
    </row>
    <row r="44" spans="1:4" s="84" customFormat="1" ht="8.4499999999999993" customHeight="1">
      <c r="A44" s="87" t="s">
        <v>127</v>
      </c>
      <c r="B44" s="86">
        <v>58.918750000000003</v>
      </c>
      <c r="C44" s="86">
        <v>0</v>
      </c>
      <c r="D44" s="86">
        <v>58.918750000000003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3992.2293599999998</v>
      </c>
      <c r="C46" s="82">
        <v>1475.51063</v>
      </c>
      <c r="D46" s="82">
        <v>5467.73999</v>
      </c>
    </row>
    <row r="47" spans="1:4" s="84" customFormat="1" ht="8.4499999999999993" customHeight="1">
      <c r="A47" s="87" t="s">
        <v>129</v>
      </c>
      <c r="B47" s="86">
        <v>99.974829999999997</v>
      </c>
      <c r="C47" s="86">
        <v>69.262430000000009</v>
      </c>
      <c r="D47" s="86">
        <v>169.23726000000002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0</v>
      </c>
      <c r="C49" s="86">
        <v>0</v>
      </c>
      <c r="D49" s="86">
        <v>0</v>
      </c>
    </row>
    <row r="50" spans="1:4" s="84" customFormat="1" ht="8.4499999999999993" customHeight="1">
      <c r="A50" s="87" t="s">
        <v>130</v>
      </c>
      <c r="B50" s="86">
        <v>3892.2545300000002</v>
      </c>
      <c r="C50" s="86">
        <v>1406.2482</v>
      </c>
      <c r="D50" s="86">
        <v>5298.5027300000002</v>
      </c>
    </row>
    <row r="51" spans="1:4" s="84" customFormat="1" ht="3.75" customHeight="1">
      <c r="A51" s="87"/>
      <c r="B51" s="91"/>
      <c r="C51" s="91"/>
      <c r="D51" s="91"/>
    </row>
    <row r="52" spans="1:4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3" customHeight="1">
      <c r="A53" s="87"/>
      <c r="B53" s="91"/>
      <c r="C53" s="91"/>
      <c r="D53" s="91"/>
    </row>
    <row r="54" spans="1:4" s="84" customFormat="1" ht="8.4499999999999993" customHeight="1">
      <c r="A54" s="89" t="s">
        <v>132</v>
      </c>
      <c r="B54" s="82">
        <v>104059.01882</v>
      </c>
      <c r="C54" s="82">
        <v>-14293.559439999999</v>
      </c>
      <c r="D54" s="82">
        <v>89765.45938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36775.820039999999</v>
      </c>
      <c r="C56" s="82">
        <v>2919.1667800000005</v>
      </c>
      <c r="D56" s="82">
        <v>39694.986819999998</v>
      </c>
    </row>
    <row r="57" spans="1:4" s="84" customFormat="1" ht="8.4499999999999993" customHeight="1">
      <c r="A57" s="87" t="s">
        <v>134</v>
      </c>
      <c r="B57" s="86">
        <v>20783.586950000001</v>
      </c>
      <c r="C57" s="86">
        <v>278.79221000000001</v>
      </c>
      <c r="D57" s="86">
        <v>21062.37916</v>
      </c>
    </row>
    <row r="58" spans="1:4" s="84" customFormat="1" ht="8.4499999999999993" customHeight="1">
      <c r="A58" s="87" t="s">
        <v>135</v>
      </c>
      <c r="B58" s="86">
        <v>396.93103000000002</v>
      </c>
      <c r="C58" s="86">
        <v>0</v>
      </c>
      <c r="D58" s="86">
        <v>396.93103000000002</v>
      </c>
    </row>
    <row r="59" spans="1:4" s="84" customFormat="1" ht="8.4499999999999993" customHeight="1">
      <c r="A59" s="87" t="s">
        <v>136</v>
      </c>
      <c r="B59" s="86">
        <v>13646.680269999999</v>
      </c>
      <c r="C59" s="86">
        <v>2630.3018900000002</v>
      </c>
      <c r="D59" s="86">
        <v>16276.98216</v>
      </c>
    </row>
    <row r="60" spans="1:4" s="84" customFormat="1" ht="8.4499999999999993" customHeight="1">
      <c r="A60" s="87" t="s">
        <v>137</v>
      </c>
      <c r="B60" s="86">
        <v>1948.6217900000001</v>
      </c>
      <c r="C60" s="86">
        <v>10.07268</v>
      </c>
      <c r="D60" s="86">
        <v>1958.6944699999999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67283.198780000006</v>
      </c>
      <c r="C62" s="82">
        <v>-17212.72622</v>
      </c>
      <c r="D62" s="82">
        <v>50070.472560000002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1114.1904199999999</v>
      </c>
      <c r="C64" s="82">
        <v>1925.7776600000002</v>
      </c>
      <c r="D64" s="82">
        <v>3039.9680800000001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1635.94588</v>
      </c>
      <c r="D66" s="86">
        <v>1635.94588</v>
      </c>
    </row>
    <row r="67" spans="1:5" s="84" customFormat="1" ht="8.4499999999999993" customHeight="1">
      <c r="A67" s="87" t="s">
        <v>142</v>
      </c>
      <c r="B67" s="86">
        <v>-2289.0324500000002</v>
      </c>
      <c r="C67" s="86">
        <v>258.47721999999999</v>
      </c>
      <c r="D67" s="86">
        <v>-2030.5552299999999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635.82646999999997</v>
      </c>
      <c r="C69" s="86">
        <v>31.354560000000003</v>
      </c>
      <c r="D69" s="86">
        <v>667.18103000000008</v>
      </c>
    </row>
    <row r="70" spans="1:5" s="84" customFormat="1" ht="8.4499999999999993" customHeight="1">
      <c r="A70" s="87" t="s">
        <v>145</v>
      </c>
      <c r="B70" s="86">
        <v>1788.6223900000002</v>
      </c>
      <c r="C70" s="86">
        <v>0</v>
      </c>
      <c r="D70" s="86">
        <v>1788.6223900000002</v>
      </c>
    </row>
    <row r="71" spans="1:5" s="84" customFormat="1" ht="8.4499999999999993" customHeight="1">
      <c r="A71" s="87" t="s">
        <v>146</v>
      </c>
      <c r="B71" s="86">
        <v>978.77400999999998</v>
      </c>
      <c r="C71" s="86">
        <v>0</v>
      </c>
      <c r="D71" s="86">
        <v>978.77400999999998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885.42174999999997</v>
      </c>
      <c r="C73" s="82">
        <v>2863.9711200000002</v>
      </c>
      <c r="D73" s="82">
        <v>3749.3928700000001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67054.430110000001</v>
      </c>
      <c r="C75" s="82">
        <v>-16274.53276</v>
      </c>
      <c r="D75" s="82">
        <v>50779.897349999999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9860.3203400000002</v>
      </c>
      <c r="C77" s="86">
        <v>0</v>
      </c>
      <c r="D77" s="86">
        <v>9860.3203400000002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57194.109770000003</v>
      </c>
      <c r="C79" s="91">
        <v>-16274.53276</v>
      </c>
      <c r="D79" s="91">
        <v>40919.577010000001</v>
      </c>
    </row>
    <row r="80" spans="1:5" s="64" customFormat="1" ht="3.75" customHeight="1" thickBot="1">
      <c r="A80" s="95"/>
      <c r="B80" s="96"/>
      <c r="C80" s="96"/>
      <c r="D80" s="96"/>
    </row>
    <row r="81" spans="1:4" s="64" customFormat="1" ht="15.75" customHeight="1">
      <c r="A81" s="97" t="s">
        <v>47</v>
      </c>
      <c r="B81" s="98"/>
      <c r="C81" s="98"/>
      <c r="D81" s="98"/>
    </row>
    <row r="82" spans="1:4" s="64" customFormat="1">
      <c r="A82" s="72"/>
      <c r="B82" s="99"/>
      <c r="C82" s="99"/>
      <c r="D82" s="99"/>
    </row>
    <row r="83" spans="1:4" s="64" customFormat="1">
      <c r="A83" s="72"/>
      <c r="B83" s="72"/>
      <c r="C83" s="99"/>
      <c r="D83" s="72"/>
    </row>
    <row r="84" spans="1:4" s="64" customFormat="1">
      <c r="A84" s="72"/>
      <c r="B84" s="101"/>
      <c r="C84" s="101"/>
      <c r="D84" s="101"/>
    </row>
    <row r="85" spans="1:4" s="64" customFormat="1">
      <c r="A85" s="72"/>
      <c r="B85" s="102"/>
      <c r="C85" s="102"/>
      <c r="D85" s="102"/>
    </row>
    <row r="86" spans="1:4" s="64" customFormat="1">
      <c r="A86" s="72"/>
      <c r="B86" s="72"/>
      <c r="C86" s="72"/>
      <c r="D86" s="72"/>
    </row>
    <row r="87" spans="1:4" s="64" customFormat="1">
      <c r="A87" s="72"/>
      <c r="B87" s="72"/>
      <c r="C87" s="72"/>
      <c r="D87" s="72"/>
    </row>
    <row r="88" spans="1:4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C06B319C-1B14-4CB1-AAA4-25A6E4BD2EAE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32D3-70D1-4118-8F68-27983994514A}">
  <dimension ref="A1:F139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1.42578125" style="3" bestFit="1" customWidth="1"/>
    <col min="7" max="16384" width="11.42578125" style="3"/>
  </cols>
  <sheetData>
    <row r="1" spans="1:6" ht="17.100000000000001" customHeight="1">
      <c r="A1" s="357" t="s">
        <v>823</v>
      </c>
      <c r="B1" s="357"/>
      <c r="C1" s="357"/>
      <c r="D1" s="357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45473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171192.698</v>
      </c>
      <c r="C9" s="22">
        <v>4423.7910000000002</v>
      </c>
      <c r="D9" s="22">
        <v>175616.489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170960.64499999999</v>
      </c>
      <c r="C11" s="27">
        <v>3255.0030000000002</v>
      </c>
      <c r="D11" s="27">
        <v>174215.64799999999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232.053</v>
      </c>
      <c r="C13" s="27">
        <v>1168.787</v>
      </c>
      <c r="D13" s="27">
        <v>1400.8409999999999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294252.10100000002</v>
      </c>
      <c r="C24" s="22">
        <v>0</v>
      </c>
      <c r="D24" s="22">
        <v>294252.10100000002</v>
      </c>
      <c r="E24" s="23"/>
      <c r="F24" s="24"/>
    </row>
    <row r="25" spans="1:6" s="25" customFormat="1" ht="9.75" customHeight="1">
      <c r="A25" s="32" t="s">
        <v>20</v>
      </c>
      <c r="B25" s="29">
        <v>330533.30499999999</v>
      </c>
      <c r="C25" s="29">
        <v>0</v>
      </c>
      <c r="D25" s="29">
        <v>330533.30499999999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330396.473</v>
      </c>
      <c r="C30" s="27">
        <v>0</v>
      </c>
      <c r="D30" s="27">
        <v>330396.473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136.83199999999999</v>
      </c>
      <c r="C34" s="27">
        <v>0</v>
      </c>
      <c r="D34" s="27">
        <v>136.83199999999999</v>
      </c>
      <c r="E34" s="23"/>
      <c r="F34" s="24"/>
    </row>
    <row r="35" spans="1:6" s="25" customFormat="1" ht="9.75" customHeight="1">
      <c r="A35" s="32" t="s">
        <v>30</v>
      </c>
      <c r="B35" s="29">
        <v>2347.672</v>
      </c>
      <c r="C35" s="29">
        <v>0</v>
      </c>
      <c r="D35" s="29">
        <v>2347.672</v>
      </c>
      <c r="E35" s="33"/>
      <c r="F35" s="24"/>
    </row>
    <row r="36" spans="1:6" s="25" customFormat="1" ht="9.75" customHeight="1">
      <c r="A36" s="32" t="s">
        <v>31</v>
      </c>
      <c r="B36" s="29">
        <v>200868.44699999999</v>
      </c>
      <c r="C36" s="29">
        <v>337252.42200000002</v>
      </c>
      <c r="D36" s="29">
        <v>538120.86899999995</v>
      </c>
      <c r="E36" s="23"/>
      <c r="F36" s="24"/>
    </row>
    <row r="37" spans="1:6" s="25" customFormat="1" ht="9.75" customHeight="1">
      <c r="A37" s="26" t="s">
        <v>32</v>
      </c>
      <c r="B37" s="27">
        <v>21369.82</v>
      </c>
      <c r="C37" s="27">
        <v>43612.828000000001</v>
      </c>
      <c r="D37" s="27">
        <v>64982.648999999998</v>
      </c>
      <c r="E37" s="23"/>
      <c r="F37" s="24"/>
    </row>
    <row r="38" spans="1:6" s="25" customFormat="1" ht="9.75" customHeight="1">
      <c r="A38" s="26" t="s">
        <v>33</v>
      </c>
      <c r="B38" s="27">
        <v>179498.62599999999</v>
      </c>
      <c r="C38" s="27">
        <v>293639.59299999999</v>
      </c>
      <c r="D38" s="27">
        <v>473138.21899999998</v>
      </c>
      <c r="E38" s="23"/>
      <c r="F38" s="24"/>
    </row>
    <row r="39" spans="1:6" s="25" customFormat="1" ht="9.75" customHeight="1">
      <c r="A39" s="28" t="s">
        <v>34</v>
      </c>
      <c r="B39" s="29">
        <v>-229781.84899999999</v>
      </c>
      <c r="C39" s="29">
        <v>-322554.94400000002</v>
      </c>
      <c r="D39" s="29">
        <v>-552336.79399999999</v>
      </c>
      <c r="E39" s="23"/>
      <c r="F39" s="24"/>
    </row>
    <row r="40" spans="1:6" s="25" customFormat="1" ht="9.75" customHeight="1">
      <c r="A40" s="28" t="s">
        <v>35</v>
      </c>
      <c r="B40" s="29">
        <v>-9715.473</v>
      </c>
      <c r="C40" s="29">
        <v>-14697.477000000001</v>
      </c>
      <c r="D40" s="29">
        <v>-24412.951000000001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8457.6959999999999</v>
      </c>
      <c r="C42" s="29">
        <v>460.77100000000002</v>
      </c>
      <c r="D42" s="29">
        <v>8918.4670000000006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29190.006000000001</v>
      </c>
      <c r="C44" s="22">
        <v>1.905</v>
      </c>
      <c r="D44" s="22">
        <v>29191.911</v>
      </c>
      <c r="E44" s="23"/>
      <c r="F44" s="24"/>
    </row>
    <row r="45" spans="1:6" s="25" customFormat="1" ht="9.75" customHeight="1">
      <c r="A45" s="34" t="s">
        <v>38</v>
      </c>
      <c r="B45" s="27">
        <v>645.48900000000003</v>
      </c>
      <c r="C45" s="27">
        <v>1.905</v>
      </c>
      <c r="D45" s="27">
        <v>647.39400000000001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28544.516</v>
      </c>
      <c r="C48" s="27">
        <v>0</v>
      </c>
      <c r="D48" s="27">
        <v>28544.516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4911.5020000000004</v>
      </c>
      <c r="C53" s="29">
        <v>0</v>
      </c>
      <c r="D53" s="29">
        <v>4911.5020000000004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32125.994999999999</v>
      </c>
      <c r="C55" s="29">
        <v>-38.701000000000001</v>
      </c>
      <c r="D55" s="29">
        <v>32087.294000000002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540130.00100000005</v>
      </c>
      <c r="C57" s="22">
        <v>4847.7659999999996</v>
      </c>
      <c r="D57" s="22">
        <v>544977.76800000004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45473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34285.714</v>
      </c>
      <c r="C91" s="22">
        <v>0</v>
      </c>
      <c r="D91" s="22">
        <v>34285.714</v>
      </c>
      <c r="E91" s="23"/>
      <c r="F91" s="24"/>
    </row>
    <row r="92" spans="1:6" s="25" customFormat="1" ht="9.9499999999999993" customHeight="1">
      <c r="A92" s="54" t="s">
        <v>66</v>
      </c>
      <c r="B92" s="27">
        <v>34285.714</v>
      </c>
      <c r="C92" s="27">
        <v>0</v>
      </c>
      <c r="D92" s="27">
        <v>34285.714</v>
      </c>
      <c r="E92" s="23"/>
      <c r="F92" s="24"/>
    </row>
    <row r="93" spans="1:6" s="25" customFormat="1" ht="9.9499999999999993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29041.42</v>
      </c>
      <c r="C100" s="29">
        <v>123.15600000000001</v>
      </c>
      <c r="D100" s="29">
        <v>29164.576000000001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72.769000000000005</v>
      </c>
      <c r="C102" s="22">
        <v>1168.787</v>
      </c>
      <c r="D102" s="22">
        <v>1241.557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15.366</v>
      </c>
      <c r="C106" s="27">
        <v>0</v>
      </c>
      <c r="D106" s="27">
        <v>15.366</v>
      </c>
      <c r="E106" s="23"/>
      <c r="F106" s="24"/>
    </row>
    <row r="107" spans="1:6" s="25" customFormat="1" ht="9.9499999999999993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499999999999993" customHeight="1">
      <c r="A108" s="54" t="s">
        <v>79</v>
      </c>
      <c r="B108" s="27">
        <v>57.402000000000001</v>
      </c>
      <c r="C108" s="27">
        <v>1168.787</v>
      </c>
      <c r="D108" s="27">
        <v>1226.19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3293.8780000000002</v>
      </c>
      <c r="C110" s="22">
        <v>845.24400000000003</v>
      </c>
      <c r="D110" s="22">
        <v>4139.1229999999996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28592.094000000001</v>
      </c>
      <c r="C112" s="22">
        <v>959.66300000000001</v>
      </c>
      <c r="D112" s="22">
        <v>29551.757000000001</v>
      </c>
      <c r="E112" s="23"/>
      <c r="F112" s="24"/>
    </row>
    <row r="113" spans="1:6" s="25" customFormat="1" ht="9.9499999999999993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499999999999993" customHeight="1">
      <c r="A114" s="31" t="s">
        <v>83</v>
      </c>
      <c r="B114" s="29">
        <v>28592.094000000001</v>
      </c>
      <c r="C114" s="29">
        <v>959.66300000000001</v>
      </c>
      <c r="D114" s="29">
        <v>29551.757000000001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499999999999993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95285.876000000004</v>
      </c>
      <c r="C118" s="22">
        <v>3096.8519999999999</v>
      </c>
      <c r="D118" s="22">
        <v>98382.729000000007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446595.038</v>
      </c>
      <c r="C120" s="22">
        <v>0</v>
      </c>
      <c r="D120" s="22">
        <v>446595.038</v>
      </c>
      <c r="E120" s="23"/>
      <c r="F120" s="24"/>
    </row>
    <row r="121" spans="1:6" s="25" customFormat="1" ht="9.9499999999999993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499999999999993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499999999999993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499999999999993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499999999999993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499999999999993" customHeight="1">
      <c r="A126" s="54" t="s">
        <v>92</v>
      </c>
      <c r="B126" s="27">
        <v>14728.538</v>
      </c>
      <c r="C126" s="27">
        <v>0</v>
      </c>
      <c r="D126" s="27">
        <v>14728.538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541880.91500000004</v>
      </c>
      <c r="C128" s="22">
        <v>3096.8519999999999</v>
      </c>
      <c r="D128" s="22">
        <v>544977.76800000004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499999999999993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6C486390-5F4A-418A-B972-3F0939039F1A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68B0-3BD5-4CDB-AC4E-7BDAEBB23256}">
  <dimension ref="A1:F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6" width="20" style="104" bestFit="1" customWidth="1"/>
    <col min="7" max="16384" width="11.42578125" style="104"/>
  </cols>
  <sheetData>
    <row r="1" spans="1:5" s="64" customFormat="1" ht="15.95" customHeight="1">
      <c r="A1" s="356" t="s">
        <v>823</v>
      </c>
      <c r="B1" s="356"/>
      <c r="C1" s="356"/>
      <c r="D1" s="356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5" customHeight="1">
      <c r="A3" s="67">
        <v>45473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75" t="s">
        <v>3</v>
      </c>
      <c r="C6" s="75"/>
      <c r="D6" s="75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50305.18417</v>
      </c>
      <c r="C9" s="82">
        <v>1347.17119</v>
      </c>
      <c r="D9" s="82">
        <v>51652.355360000001</v>
      </c>
      <c r="E9" s="83"/>
    </row>
    <row r="10" spans="1:5" s="84" customFormat="1" ht="8.4499999999999993" customHeight="1">
      <c r="A10" s="85" t="s">
        <v>102</v>
      </c>
      <c r="B10" s="86">
        <v>5144.6808499999997</v>
      </c>
      <c r="C10" s="86">
        <v>24.126609999999999</v>
      </c>
      <c r="D10" s="86">
        <v>5168.80746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0</v>
      </c>
      <c r="C12" s="86">
        <v>0</v>
      </c>
      <c r="D12" s="86">
        <v>0</v>
      </c>
    </row>
    <row r="13" spans="1:5" s="84" customFormat="1" ht="8.4499999999999993" customHeight="1">
      <c r="A13" s="87" t="s">
        <v>105</v>
      </c>
      <c r="B13" s="86">
        <v>45160.502110000001</v>
      </c>
      <c r="C13" s="86">
        <v>1293.7437</v>
      </c>
      <c r="D13" s="86">
        <v>46454.24581</v>
      </c>
    </row>
    <row r="14" spans="1:5" s="84" customFormat="1" ht="8.4499999999999993" customHeight="1">
      <c r="A14" s="88" t="s">
        <v>106</v>
      </c>
      <c r="B14" s="86">
        <v>0</v>
      </c>
      <c r="C14" s="86">
        <v>0</v>
      </c>
      <c r="D14" s="86">
        <v>0</v>
      </c>
    </row>
    <row r="15" spans="1:5" s="84" customFormat="1" ht="8.4499999999999993" customHeight="1">
      <c r="A15" s="87" t="s">
        <v>107</v>
      </c>
      <c r="B15" s="86">
        <v>0</v>
      </c>
      <c r="C15" s="86">
        <v>0</v>
      </c>
      <c r="D15" s="86">
        <v>0</v>
      </c>
    </row>
    <row r="16" spans="1:5" s="84" customFormat="1" ht="8.4499999999999993" customHeight="1">
      <c r="A16" s="87" t="s">
        <v>108</v>
      </c>
      <c r="B16" s="86">
        <v>1.2099999999999999E-3</v>
      </c>
      <c r="C16" s="86">
        <v>29.300879999999999</v>
      </c>
      <c r="D16" s="86">
        <v>29.30209</v>
      </c>
    </row>
    <row r="17" spans="1:4" s="84" customFormat="1" ht="8.4499999999999993" customHeight="1">
      <c r="A17" s="87" t="s">
        <v>109</v>
      </c>
      <c r="B17" s="86">
        <v>0</v>
      </c>
      <c r="C17" s="86">
        <v>0</v>
      </c>
      <c r="D17" s="86">
        <v>0</v>
      </c>
    </row>
    <row r="18" spans="1:4" s="84" customFormat="1" ht="8.4499999999999993" customHeight="1">
      <c r="A18" s="87" t="s">
        <v>29</v>
      </c>
      <c r="B18" s="86">
        <v>0</v>
      </c>
      <c r="C18" s="86">
        <v>0</v>
      </c>
      <c r="D18" s="86">
        <v>0</v>
      </c>
    </row>
    <row r="19" spans="1:4" s="84" customFormat="1" ht="3" customHeight="1">
      <c r="A19" s="87"/>
      <c r="B19" s="86"/>
      <c r="C19" s="86"/>
      <c r="D19" s="86"/>
    </row>
    <row r="20" spans="1:4" s="84" customFormat="1" ht="8.4499999999999993" customHeight="1">
      <c r="A20" s="89" t="s">
        <v>110</v>
      </c>
      <c r="B20" s="82">
        <v>1619.64969</v>
      </c>
      <c r="C20" s="82">
        <v>0</v>
      </c>
      <c r="D20" s="82">
        <v>1619.64969</v>
      </c>
    </row>
    <row r="21" spans="1:4" s="84" customFormat="1" ht="8.4499999999999993" customHeight="1">
      <c r="A21" s="87" t="s">
        <v>111</v>
      </c>
      <c r="B21" s="86">
        <v>0</v>
      </c>
      <c r="C21" s="86">
        <v>0</v>
      </c>
      <c r="D21" s="86">
        <v>0</v>
      </c>
    </row>
    <row r="22" spans="1:4" s="84" customFormat="1" ht="8.4499999999999993" customHeight="1">
      <c r="A22" s="87" t="s">
        <v>112</v>
      </c>
      <c r="B22" s="86">
        <v>0</v>
      </c>
      <c r="C22" s="86">
        <v>0</v>
      </c>
      <c r="D22" s="86">
        <v>0</v>
      </c>
    </row>
    <row r="23" spans="1:4" s="84" customFormat="1" ht="8.4499999999999993" customHeight="1">
      <c r="A23" s="87" t="s">
        <v>103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113</v>
      </c>
      <c r="B24" s="86">
        <v>1619.64969</v>
      </c>
      <c r="C24" s="86">
        <v>0</v>
      </c>
      <c r="D24" s="86">
        <v>1619.64969</v>
      </c>
    </row>
    <row r="25" spans="1:4" s="84" customFormat="1" ht="8.4499999999999993" customHeight="1">
      <c r="A25" s="87" t="s">
        <v>114</v>
      </c>
      <c r="B25" s="86">
        <v>0</v>
      </c>
      <c r="C25" s="86">
        <v>0</v>
      </c>
      <c r="D25" s="86">
        <v>0</v>
      </c>
    </row>
    <row r="26" spans="1:4" s="84" customFormat="1" ht="8.4499999999999993" customHeight="1">
      <c r="A26" s="87" t="s">
        <v>115</v>
      </c>
      <c r="B26" s="86">
        <v>0</v>
      </c>
      <c r="C26" s="86">
        <v>0</v>
      </c>
      <c r="D26" s="86">
        <v>0</v>
      </c>
    </row>
    <row r="27" spans="1:4" s="84" customFormat="1" ht="8.4499999999999993" customHeight="1">
      <c r="A27" s="87" t="s">
        <v>116</v>
      </c>
      <c r="B27" s="86">
        <v>0</v>
      </c>
      <c r="C27" s="86">
        <v>0</v>
      </c>
      <c r="D27" s="86">
        <v>0</v>
      </c>
    </row>
    <row r="28" spans="1:4" s="84" customFormat="1" ht="8.4499999999999993" customHeight="1">
      <c r="A28" s="87" t="s">
        <v>117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118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108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119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29</v>
      </c>
      <c r="B32" s="86">
        <v>0</v>
      </c>
      <c r="C32" s="86">
        <v>0</v>
      </c>
      <c r="D32" s="86">
        <v>0</v>
      </c>
    </row>
    <row r="33" spans="1:4" s="84" customFormat="1" ht="3" customHeight="1">
      <c r="A33" s="87"/>
      <c r="B33" s="86"/>
      <c r="C33" s="86"/>
      <c r="D33" s="86"/>
    </row>
    <row r="34" spans="1:4" s="84" customFormat="1" ht="8.4499999999999993" customHeight="1">
      <c r="A34" s="89" t="s">
        <v>120</v>
      </c>
      <c r="B34" s="82">
        <v>48685.534479999995</v>
      </c>
      <c r="C34" s="82">
        <v>1347.17119</v>
      </c>
      <c r="D34" s="82">
        <v>50032.705670000003</v>
      </c>
    </row>
    <row r="35" spans="1:4" s="84" customFormat="1" ht="3" customHeight="1">
      <c r="A35" s="90"/>
      <c r="B35" s="91"/>
      <c r="C35" s="91"/>
      <c r="D35" s="91"/>
    </row>
    <row r="36" spans="1:4" s="84" customFormat="1" ht="8.4499999999999993" customHeight="1">
      <c r="A36" s="92" t="s">
        <v>121</v>
      </c>
      <c r="B36" s="82">
        <v>3086.3858599999999</v>
      </c>
      <c r="C36" s="82">
        <v>-2178.6236200000003</v>
      </c>
      <c r="D36" s="82">
        <v>907.76224000000002</v>
      </c>
    </row>
    <row r="37" spans="1:4" s="84" customFormat="1" ht="3" customHeight="1">
      <c r="A37" s="87"/>
      <c r="B37" s="86"/>
      <c r="C37" s="86"/>
      <c r="D37" s="86"/>
    </row>
    <row r="38" spans="1:4" s="84" customFormat="1" ht="8.4499999999999993" customHeight="1">
      <c r="A38" s="89" t="s">
        <v>122</v>
      </c>
      <c r="B38" s="82">
        <v>45599.14862</v>
      </c>
      <c r="C38" s="82">
        <v>3525.7948099999999</v>
      </c>
      <c r="D38" s="82">
        <v>49124.943429999999</v>
      </c>
    </row>
    <row r="39" spans="1:4" s="84" customFormat="1" ht="3" customHeight="1">
      <c r="A39" s="90"/>
      <c r="B39" s="91"/>
      <c r="C39" s="91"/>
      <c r="D39" s="91"/>
    </row>
    <row r="40" spans="1:4" s="84" customFormat="1" ht="8.4499999999999993" customHeight="1">
      <c r="A40" s="89" t="s">
        <v>123</v>
      </c>
      <c r="B40" s="82">
        <v>22301.294870000002</v>
      </c>
      <c r="C40" s="82">
        <v>0</v>
      </c>
      <c r="D40" s="82">
        <v>22301.294870000002</v>
      </c>
    </row>
    <row r="41" spans="1:4" s="84" customFormat="1" ht="8.4499999999999993" customHeight="1">
      <c r="A41" s="87" t="s">
        <v>124</v>
      </c>
      <c r="B41" s="86">
        <v>0</v>
      </c>
      <c r="C41" s="86">
        <v>0</v>
      </c>
      <c r="D41" s="86">
        <v>0</v>
      </c>
    </row>
    <row r="42" spans="1:4" s="84" customFormat="1" ht="8.4499999999999993" customHeight="1">
      <c r="A42" s="87" t="s">
        <v>125</v>
      </c>
      <c r="B42" s="86">
        <v>0</v>
      </c>
      <c r="C42" s="86">
        <v>0</v>
      </c>
      <c r="D42" s="86">
        <v>0</v>
      </c>
    </row>
    <row r="43" spans="1:4" s="84" customFormat="1" ht="8.4499999999999993" customHeight="1">
      <c r="A43" s="87" t="s">
        <v>126</v>
      </c>
      <c r="B43" s="86">
        <v>21194.418180000001</v>
      </c>
      <c r="C43" s="86">
        <v>0</v>
      </c>
      <c r="D43" s="86">
        <v>21194.418180000001</v>
      </c>
    </row>
    <row r="44" spans="1:4" s="84" customFormat="1" ht="8.4499999999999993" customHeight="1">
      <c r="A44" s="87" t="s">
        <v>127</v>
      </c>
      <c r="B44" s="86">
        <v>1106.8766900000001</v>
      </c>
      <c r="C44" s="86">
        <v>0</v>
      </c>
      <c r="D44" s="86">
        <v>1106.8766900000001</v>
      </c>
    </row>
    <row r="45" spans="1:4" s="84" customFormat="1" ht="3" customHeight="1">
      <c r="A45" s="87"/>
      <c r="B45" s="91"/>
      <c r="C45" s="91"/>
      <c r="D45" s="91"/>
    </row>
    <row r="46" spans="1:4" s="84" customFormat="1" ht="8.4499999999999993" customHeight="1">
      <c r="A46" s="89" t="s">
        <v>128</v>
      </c>
      <c r="B46" s="82">
        <v>22460.02147</v>
      </c>
      <c r="C46" s="82">
        <v>1311.5188799999999</v>
      </c>
      <c r="D46" s="82">
        <v>23771.540350000003</v>
      </c>
    </row>
    <row r="47" spans="1:4" s="84" customFormat="1" ht="8.4499999999999993" customHeight="1">
      <c r="A47" s="87" t="s">
        <v>129</v>
      </c>
      <c r="B47" s="86">
        <v>0</v>
      </c>
      <c r="C47" s="86">
        <v>0</v>
      </c>
      <c r="D47" s="86">
        <v>0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4" s="84" customFormat="1" ht="8.4499999999999993" customHeight="1">
      <c r="A49" s="87" t="s">
        <v>126</v>
      </c>
      <c r="B49" s="86">
        <v>20318.695469999999</v>
      </c>
      <c r="C49" s="86">
        <v>1302.3667399999999</v>
      </c>
      <c r="D49" s="86">
        <v>21621.06221</v>
      </c>
    </row>
    <row r="50" spans="1:4" s="84" customFormat="1" ht="8.4499999999999993" customHeight="1">
      <c r="A50" s="87" t="s">
        <v>130</v>
      </c>
      <c r="B50" s="86">
        <v>2141.326</v>
      </c>
      <c r="C50" s="86">
        <v>9.1521399999999993</v>
      </c>
      <c r="D50" s="86">
        <v>2150.4781400000002</v>
      </c>
    </row>
    <row r="51" spans="1:4" s="84" customFormat="1" ht="3" customHeight="1">
      <c r="A51" s="87"/>
      <c r="B51" s="91"/>
      <c r="C51" s="91"/>
      <c r="D51" s="91"/>
    </row>
    <row r="52" spans="1:4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4" s="84" customFormat="1" ht="7.5" customHeight="1">
      <c r="A53" s="93"/>
      <c r="B53" s="86"/>
      <c r="C53" s="86"/>
      <c r="D53" s="86"/>
    </row>
    <row r="54" spans="1:4" s="84" customFormat="1" ht="8.4499999999999993" customHeight="1">
      <c r="A54" s="89" t="s">
        <v>132</v>
      </c>
      <c r="B54" s="82">
        <v>45440.422020000005</v>
      </c>
      <c r="C54" s="82">
        <v>2214.2759300000002</v>
      </c>
      <c r="D54" s="82">
        <v>47654.697950000002</v>
      </c>
    </row>
    <row r="55" spans="1:4" s="84" customFormat="1" ht="3" customHeight="1">
      <c r="A55" s="90"/>
      <c r="B55" s="91"/>
      <c r="C55" s="91"/>
      <c r="D55" s="91"/>
    </row>
    <row r="56" spans="1:4" s="84" customFormat="1" ht="8.4499999999999993" customHeight="1">
      <c r="A56" s="89" t="s">
        <v>133</v>
      </c>
      <c r="B56" s="82">
        <v>25245.876700000001</v>
      </c>
      <c r="C56" s="82">
        <v>1150.96874</v>
      </c>
      <c r="D56" s="82">
        <v>26396.845440000001</v>
      </c>
    </row>
    <row r="57" spans="1:4" s="84" customFormat="1" ht="8.4499999999999993" customHeight="1">
      <c r="A57" s="87" t="s">
        <v>134</v>
      </c>
      <c r="B57" s="86">
        <v>18973.674999999999</v>
      </c>
      <c r="C57" s="86">
        <v>8.2352999999999987</v>
      </c>
      <c r="D57" s="86">
        <v>18981.9103</v>
      </c>
    </row>
    <row r="58" spans="1:4" s="84" customFormat="1" ht="8.4499999999999993" customHeight="1">
      <c r="A58" s="87" t="s">
        <v>135</v>
      </c>
      <c r="B58" s="86">
        <v>127.8</v>
      </c>
      <c r="C58" s="86">
        <v>0</v>
      </c>
      <c r="D58" s="86">
        <v>127.8</v>
      </c>
    </row>
    <row r="59" spans="1:4" s="84" customFormat="1" ht="8.4499999999999993" customHeight="1">
      <c r="A59" s="87" t="s">
        <v>136</v>
      </c>
      <c r="B59" s="86">
        <v>5945.86661</v>
      </c>
      <c r="C59" s="86">
        <v>1142.73344</v>
      </c>
      <c r="D59" s="86">
        <v>7088.60005</v>
      </c>
    </row>
    <row r="60" spans="1:4" s="84" customFormat="1" ht="8.4499999999999993" customHeight="1">
      <c r="A60" s="87" t="s">
        <v>137</v>
      </c>
      <c r="B60" s="86">
        <v>198.53509</v>
      </c>
      <c r="C60" s="86">
        <v>0</v>
      </c>
      <c r="D60" s="86">
        <v>198.53509</v>
      </c>
    </row>
    <row r="61" spans="1:4" s="84" customFormat="1" ht="3" customHeight="1">
      <c r="A61" s="87"/>
      <c r="B61" s="86"/>
      <c r="C61" s="86"/>
      <c r="D61" s="86"/>
    </row>
    <row r="62" spans="1:4" s="84" customFormat="1" ht="8.4499999999999993" customHeight="1">
      <c r="A62" s="89" t="s">
        <v>138</v>
      </c>
      <c r="B62" s="82">
        <v>20194.545320000001</v>
      </c>
      <c r="C62" s="82">
        <v>1063.30719</v>
      </c>
      <c r="D62" s="82">
        <v>21257.852510000001</v>
      </c>
    </row>
    <row r="63" spans="1:4" s="84" customFormat="1" ht="3" customHeight="1">
      <c r="A63" s="87"/>
      <c r="B63" s="86"/>
      <c r="C63" s="86"/>
      <c r="D63" s="86"/>
    </row>
    <row r="64" spans="1:4" s="84" customFormat="1" ht="8.4499999999999993" customHeight="1">
      <c r="A64" s="89" t="s">
        <v>139</v>
      </c>
      <c r="B64" s="82">
        <v>3341.4846200000002</v>
      </c>
      <c r="C64" s="82">
        <v>15.81584</v>
      </c>
      <c r="D64" s="82">
        <v>3357.3004599999999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770.21537000000001</v>
      </c>
      <c r="C67" s="86">
        <v>15.881360000000001</v>
      </c>
      <c r="D67" s="86">
        <v>786.09672999999998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1785.5068100000001</v>
      </c>
      <c r="C69" s="86">
        <v>-6.5519999999999995E-2</v>
      </c>
      <c r="D69" s="86">
        <v>1785.44129</v>
      </c>
    </row>
    <row r="70" spans="1:5" s="84" customFormat="1" ht="8.4499999999999993" customHeight="1">
      <c r="A70" s="87" t="s">
        <v>145</v>
      </c>
      <c r="B70" s="86">
        <v>347.85617999999999</v>
      </c>
      <c r="C70" s="86">
        <v>0</v>
      </c>
      <c r="D70" s="86">
        <v>347.85617999999999</v>
      </c>
    </row>
    <row r="71" spans="1:5" s="84" customFormat="1" ht="8.4499999999999993" customHeight="1">
      <c r="A71" s="87" t="s">
        <v>146</v>
      </c>
      <c r="B71" s="86">
        <v>437.90626000000003</v>
      </c>
      <c r="C71" s="86">
        <v>0</v>
      </c>
      <c r="D71" s="86">
        <v>437.90626000000003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-163.95366000000001</v>
      </c>
      <c r="C73" s="82">
        <v>-11.299850000000001</v>
      </c>
      <c r="D73" s="82">
        <v>-175.25351000000001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16689.107039999999</v>
      </c>
      <c r="C75" s="82">
        <v>1036.1914999999999</v>
      </c>
      <c r="D75" s="82">
        <v>17725.29854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2996.75999</v>
      </c>
      <c r="C77" s="86">
        <v>0</v>
      </c>
      <c r="D77" s="86">
        <v>2996.75999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13692.34705</v>
      </c>
      <c r="C79" s="91">
        <v>1036.1914999999999</v>
      </c>
      <c r="D79" s="91">
        <v>14728.538550000001</v>
      </c>
    </row>
    <row r="80" spans="1:5" s="64" customFormat="1" ht="3.75" customHeight="1" thickBot="1">
      <c r="A80" s="95"/>
      <c r="B80" s="96"/>
      <c r="C80" s="96"/>
      <c r="D80" s="96"/>
    </row>
    <row r="81" spans="1:6" s="64" customFormat="1" ht="15.75" customHeight="1">
      <c r="A81" s="97" t="s">
        <v>47</v>
      </c>
      <c r="B81" s="98"/>
      <c r="C81" s="98"/>
      <c r="D81" s="98"/>
    </row>
    <row r="82" spans="1:6" s="64" customFormat="1">
      <c r="A82" s="72"/>
      <c r="B82" s="99"/>
      <c r="C82" s="99"/>
      <c r="D82" s="99"/>
    </row>
    <row r="83" spans="1:6" s="64" customFormat="1">
      <c r="A83" s="72"/>
      <c r="B83" s="99"/>
      <c r="C83" s="99"/>
      <c r="D83" s="99"/>
      <c r="E83" s="100"/>
      <c r="F83" s="100"/>
    </row>
    <row r="84" spans="1:6" s="64" customFormat="1">
      <c r="A84" s="72"/>
      <c r="B84" s="101"/>
      <c r="C84" s="101"/>
      <c r="D84" s="101"/>
    </row>
    <row r="85" spans="1:6" s="64" customFormat="1">
      <c r="A85" s="72"/>
      <c r="B85" s="102"/>
      <c r="C85" s="102"/>
      <c r="D85" s="102"/>
      <c r="E85" s="100"/>
    </row>
    <row r="86" spans="1:6" s="64" customFormat="1">
      <c r="A86" s="72"/>
      <c r="B86" s="72"/>
      <c r="C86" s="72"/>
      <c r="D86" s="72"/>
    </row>
    <row r="87" spans="1:6" s="64" customFormat="1">
      <c r="A87" s="72"/>
      <c r="B87" s="72"/>
      <c r="C87" s="72"/>
      <c r="D87" s="72"/>
    </row>
    <row r="88" spans="1:6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D4A6C606-3480-4C96-AD13-083853AFDC24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76EE-C44B-4B5A-84EB-C29A6D1C9A57}">
  <dimension ref="A1:G139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4" customWidth="1"/>
    <col min="2" max="4" width="27.5703125" style="14" customWidth="1"/>
    <col min="5" max="5" width="23.42578125" style="2" bestFit="1" customWidth="1"/>
    <col min="6" max="6" width="24.85546875" style="3" bestFit="1" customWidth="1"/>
    <col min="7" max="7" width="22.42578125" style="3" bestFit="1" customWidth="1"/>
    <col min="8" max="16384" width="11.42578125" style="3"/>
  </cols>
  <sheetData>
    <row r="1" spans="1:6" ht="17.100000000000001" customHeight="1">
      <c r="A1" s="357" t="s">
        <v>823</v>
      </c>
      <c r="B1" s="357"/>
      <c r="C1" s="357"/>
      <c r="D1" s="357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111">
        <v>45473</v>
      </c>
      <c r="B3" s="111"/>
      <c r="C3" s="111"/>
      <c r="D3" s="111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5" customHeight="1" thickBot="1"/>
    <row r="6" spans="1:6" ht="18" customHeight="1">
      <c r="A6" s="15" t="s">
        <v>2</v>
      </c>
      <c r="B6" s="112" t="s">
        <v>155</v>
      </c>
      <c r="C6" s="112"/>
      <c r="D6" s="112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1716012.2039999999</v>
      </c>
      <c r="C9" s="22">
        <v>374098.78700000001</v>
      </c>
      <c r="D9" s="22">
        <v>2090110.9920000001</v>
      </c>
      <c r="E9" s="106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1715893.291</v>
      </c>
      <c r="C11" s="27">
        <v>62156.436999999998</v>
      </c>
      <c r="D11" s="27">
        <v>1778049.7290000001</v>
      </c>
      <c r="E11" s="106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118.913</v>
      </c>
      <c r="C13" s="27">
        <v>311942.34899999999</v>
      </c>
      <c r="D13" s="27">
        <v>312061.26199999999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53724.034</v>
      </c>
      <c r="C17" s="22">
        <v>49067.358999999997</v>
      </c>
      <c r="D17" s="22">
        <v>102791.394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31889.596000000001</v>
      </c>
      <c r="C19" s="27">
        <v>19928.057000000001</v>
      </c>
      <c r="D19" s="27">
        <v>51817.654000000002</v>
      </c>
      <c r="E19" s="23"/>
      <c r="F19" s="24"/>
    </row>
    <row r="20" spans="1:7" s="25" customFormat="1" ht="9.75" customHeight="1">
      <c r="A20" s="31" t="s">
        <v>16</v>
      </c>
      <c r="B20" s="27">
        <v>21834.437000000002</v>
      </c>
      <c r="C20" s="27">
        <v>29139.302</v>
      </c>
      <c r="D20" s="27">
        <v>50973.74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18620.84</v>
      </c>
      <c r="C24" s="22">
        <v>23.294</v>
      </c>
      <c r="D24" s="22">
        <v>18644.134999999998</v>
      </c>
      <c r="E24" s="106"/>
      <c r="F24" s="106"/>
      <c r="G24" s="105"/>
    </row>
    <row r="25" spans="1:7" s="25" customFormat="1" ht="9.75" customHeight="1">
      <c r="A25" s="28" t="s">
        <v>20</v>
      </c>
      <c r="B25" s="29">
        <v>17526.447</v>
      </c>
      <c r="C25" s="29">
        <v>22.891999999999999</v>
      </c>
      <c r="D25" s="29">
        <v>17549.34</v>
      </c>
      <c r="E25" s="106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106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17526.447</v>
      </c>
      <c r="C32" s="27">
        <v>22.891999999999999</v>
      </c>
      <c r="D32" s="27">
        <v>17549.34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2826.3409999999999</v>
      </c>
      <c r="C35" s="29">
        <v>0</v>
      </c>
      <c r="D35" s="29">
        <v>2826.3409999999999</v>
      </c>
      <c r="E35" s="33"/>
      <c r="F35" s="24"/>
    </row>
    <row r="36" spans="1:6" s="25" customFormat="1" ht="9.75" customHeight="1">
      <c r="A36" s="28" t="s">
        <v>31</v>
      </c>
      <c r="B36" s="29">
        <v>95972.413</v>
      </c>
      <c r="C36" s="29">
        <v>84.043999999999997</v>
      </c>
      <c r="D36" s="29">
        <v>96056.456999999995</v>
      </c>
      <c r="E36" s="23"/>
      <c r="F36" s="24"/>
    </row>
    <row r="37" spans="1:6" s="25" customFormat="1" ht="9.75" customHeight="1">
      <c r="A37" s="26" t="s">
        <v>32</v>
      </c>
      <c r="B37" s="27">
        <v>95900.835000000006</v>
      </c>
      <c r="C37" s="27">
        <v>84.043999999999997</v>
      </c>
      <c r="D37" s="27">
        <v>95984.879000000001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-83027.710999999996</v>
      </c>
      <c r="C39" s="29">
        <v>-66.316000000000003</v>
      </c>
      <c r="D39" s="29">
        <v>-83094.028000000006</v>
      </c>
      <c r="E39" s="23"/>
      <c r="F39" s="24"/>
    </row>
    <row r="40" spans="1:6" s="25" customFormat="1" ht="9.75" customHeight="1">
      <c r="A40" s="28" t="s">
        <v>35</v>
      </c>
      <c r="B40" s="29">
        <v>-14676.65</v>
      </c>
      <c r="C40" s="29">
        <v>-17.324999999999999</v>
      </c>
      <c r="D40" s="29">
        <v>-14693.976000000001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11061375.764</v>
      </c>
      <c r="C42" s="29">
        <v>39544.375999999997</v>
      </c>
      <c r="D42" s="29">
        <v>11100920.141000001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19178.555</v>
      </c>
      <c r="C44" s="22">
        <v>1877.3430000000001</v>
      </c>
      <c r="D44" s="22">
        <v>21055.899000000001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1627.692</v>
      </c>
      <c r="D45" s="27">
        <v>1627.692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309.3</v>
      </c>
      <c r="C48" s="27">
        <v>0.29599999999999999</v>
      </c>
      <c r="D48" s="27">
        <v>309.596</v>
      </c>
      <c r="E48" s="23"/>
      <c r="F48" s="24"/>
    </row>
    <row r="49" spans="1:6" s="25" customFormat="1" ht="9.75" customHeight="1">
      <c r="A49" s="26" t="s">
        <v>42</v>
      </c>
      <c r="B49" s="27">
        <v>18869.255000000001</v>
      </c>
      <c r="C49" s="27">
        <v>249.35499999999999</v>
      </c>
      <c r="D49" s="27">
        <v>19118.61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1399.9690000000001</v>
      </c>
      <c r="C53" s="29">
        <v>0</v>
      </c>
      <c r="D53" s="29">
        <v>1399.9690000000001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113110.49</v>
      </c>
      <c r="C55" s="29">
        <v>343.565</v>
      </c>
      <c r="D55" s="29">
        <v>113454.05499999999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12983421.859999999</v>
      </c>
      <c r="C57" s="22">
        <v>464954.72700000001</v>
      </c>
      <c r="D57" s="22">
        <v>13448376.588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107"/>
      <c r="C60" s="107"/>
      <c r="D60" s="107"/>
      <c r="E60" s="43"/>
      <c r="F60" s="24"/>
    </row>
    <row r="61" spans="1:6" ht="6" hidden="1" customHeight="1">
      <c r="A61" s="113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45473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5" customHeight="1" thickBot="1">
      <c r="F66" s="24"/>
    </row>
    <row r="67" spans="1:6" ht="14.1" customHeight="1">
      <c r="A67" s="15" t="s">
        <v>48</v>
      </c>
      <c r="B67" s="112" t="s">
        <v>155</v>
      </c>
      <c r="C67" s="112"/>
      <c r="D67" s="112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499999999999993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499999999999993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499999999999993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499999999999993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499999999999993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499999999999993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499999999999993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499999999999993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499999999999993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499999999999993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499999999999993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499999999999993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499999999999993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499999999999993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499999999999993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499999999999993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499999999999993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499999999999993" customHeight="1">
      <c r="A91" s="52" t="s">
        <v>65</v>
      </c>
      <c r="B91" s="22">
        <v>2151683.122</v>
      </c>
      <c r="C91" s="22">
        <v>2949034.9909999999</v>
      </c>
      <c r="D91" s="22">
        <v>5100718.1140000001</v>
      </c>
      <c r="E91" s="23"/>
      <c r="F91" s="24"/>
    </row>
    <row r="92" spans="1:6" s="25" customFormat="1" ht="9.9499999999999993" customHeight="1">
      <c r="A92" s="54" t="s">
        <v>66</v>
      </c>
      <c r="B92" s="27">
        <v>1010000</v>
      </c>
      <c r="C92" s="27">
        <v>0</v>
      </c>
      <c r="D92" s="27">
        <v>1010000</v>
      </c>
      <c r="E92" s="23"/>
      <c r="F92" s="24"/>
    </row>
    <row r="93" spans="1:6" s="25" customFormat="1" ht="9.9499999999999993" customHeight="1">
      <c r="A93" s="54" t="s">
        <v>67</v>
      </c>
      <c r="B93" s="27">
        <v>1141683.122</v>
      </c>
      <c r="C93" s="27">
        <v>2949034.9909999999</v>
      </c>
      <c r="D93" s="27">
        <v>4090718.1140000001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499999999999993" customHeight="1">
      <c r="A95" s="52" t="s">
        <v>68</v>
      </c>
      <c r="B95" s="22">
        <v>799829.49600000004</v>
      </c>
      <c r="C95" s="22">
        <v>2288681.301</v>
      </c>
      <c r="D95" s="22">
        <v>3088510.7969999998</v>
      </c>
      <c r="E95" s="23"/>
      <c r="F95" s="24"/>
    </row>
    <row r="96" spans="1:6" s="25" customFormat="1" ht="9.9499999999999993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499999999999993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499999999999993" customHeight="1">
      <c r="A98" s="54" t="s">
        <v>71</v>
      </c>
      <c r="B98" s="27">
        <v>799829.49600000004</v>
      </c>
      <c r="C98" s="27">
        <v>2288681.301</v>
      </c>
      <c r="D98" s="27">
        <v>3088510.7969999998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499999999999993" customHeight="1">
      <c r="A100" s="53" t="s">
        <v>72</v>
      </c>
      <c r="B100" s="29">
        <v>1571214.8019999999</v>
      </c>
      <c r="C100" s="29">
        <v>1977.211</v>
      </c>
      <c r="D100" s="29">
        <v>1573192.013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499999999999993" customHeight="1">
      <c r="A102" s="52" t="s">
        <v>73</v>
      </c>
      <c r="B102" s="22">
        <v>42891.137000000002</v>
      </c>
      <c r="C102" s="22">
        <v>59584.622000000003</v>
      </c>
      <c r="D102" s="22">
        <v>102475.76</v>
      </c>
      <c r="E102" s="23"/>
      <c r="F102" s="24"/>
    </row>
    <row r="103" spans="1:6" s="25" customFormat="1" ht="9.9499999999999993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499999999999993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499999999999993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499999999999993" customHeight="1">
      <c r="A106" s="54" t="s">
        <v>77</v>
      </c>
      <c r="B106" s="27">
        <v>22126.751</v>
      </c>
      <c r="C106" s="27">
        <v>36347.409</v>
      </c>
      <c r="D106" s="27">
        <v>58474.16</v>
      </c>
      <c r="E106" s="23"/>
      <c r="F106" s="24"/>
    </row>
    <row r="107" spans="1:6" s="25" customFormat="1" ht="9.9499999999999993" customHeight="1">
      <c r="A107" s="54" t="s">
        <v>78</v>
      </c>
      <c r="B107" s="27">
        <v>20764.385999999999</v>
      </c>
      <c r="C107" s="27">
        <v>23237.213</v>
      </c>
      <c r="D107" s="27">
        <v>44001.599000000002</v>
      </c>
      <c r="E107" s="23"/>
      <c r="F107" s="24"/>
    </row>
    <row r="108" spans="1:6" s="25" customFormat="1" ht="9.9499999999999993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499999999999993" customHeight="1">
      <c r="A110" s="52" t="s">
        <v>80</v>
      </c>
      <c r="B110" s="22">
        <v>45015.553999999996</v>
      </c>
      <c r="C110" s="22">
        <v>9.8369999999999997</v>
      </c>
      <c r="D110" s="22">
        <v>45025.391000000003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499999999999993" customHeight="1">
      <c r="A112" s="30" t="s">
        <v>81</v>
      </c>
      <c r="B112" s="22">
        <v>2493.1770000000001</v>
      </c>
      <c r="C112" s="22">
        <v>777.51800000000003</v>
      </c>
      <c r="D112" s="22">
        <v>3270.6959999999999</v>
      </c>
      <c r="E112" s="23"/>
      <c r="F112" s="24"/>
    </row>
    <row r="113" spans="1:7" s="25" customFormat="1" ht="9.9499999999999993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499999999999993" customHeight="1">
      <c r="A114" s="31" t="s">
        <v>83</v>
      </c>
      <c r="B114" s="29">
        <v>2493.1770000000001</v>
      </c>
      <c r="C114" s="29">
        <v>777.51800000000003</v>
      </c>
      <c r="D114" s="29">
        <v>3270.6959999999999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499999999999993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4613127.2910000002</v>
      </c>
      <c r="C118" s="22">
        <v>5300065.4809999997</v>
      </c>
      <c r="D118" s="22">
        <v>9913192.773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3534464.14</v>
      </c>
      <c r="C120" s="22">
        <v>719.67399999999998</v>
      </c>
      <c r="D120" s="22">
        <v>3535183.8149999999</v>
      </c>
      <c r="E120" s="106"/>
      <c r="F120" s="106"/>
      <c r="G120" s="114"/>
    </row>
    <row r="121" spans="1:7" s="25" customFormat="1" ht="9.9499999999999993" customHeight="1">
      <c r="A121" s="54" t="s">
        <v>87</v>
      </c>
      <c r="B121" s="27">
        <v>3562559.6830000002</v>
      </c>
      <c r="C121" s="27">
        <v>0</v>
      </c>
      <c r="D121" s="27">
        <v>3562559.6830000002</v>
      </c>
      <c r="E121" s="106"/>
      <c r="F121" s="24"/>
    </row>
    <row r="122" spans="1:7" s="25" customFormat="1" ht="9.9499999999999993" customHeight="1">
      <c r="A122" s="54" t="s">
        <v>88</v>
      </c>
      <c r="B122" s="27">
        <v>0</v>
      </c>
      <c r="C122" s="27">
        <v>0</v>
      </c>
      <c r="D122" s="27">
        <v>0</v>
      </c>
      <c r="E122" s="106"/>
      <c r="F122" s="24"/>
    </row>
    <row r="123" spans="1:7" s="25" customFormat="1" ht="9.9499999999999993" customHeight="1">
      <c r="A123" s="54" t="s">
        <v>89</v>
      </c>
      <c r="B123" s="27">
        <v>50084.044000000002</v>
      </c>
      <c r="C123" s="27">
        <v>0</v>
      </c>
      <c r="D123" s="27">
        <v>50084.044000000002</v>
      </c>
      <c r="E123" s="106"/>
      <c r="F123" s="24"/>
      <c r="G123" s="24"/>
    </row>
    <row r="124" spans="1:7" s="25" customFormat="1" ht="9.9499999999999993" customHeight="1">
      <c r="A124" s="54" t="s">
        <v>90</v>
      </c>
      <c r="B124" s="27">
        <v>-120609.77899999999</v>
      </c>
      <c r="C124" s="27">
        <v>719.67399999999998</v>
      </c>
      <c r="D124" s="27">
        <v>-119890.10400000001</v>
      </c>
      <c r="E124" s="106"/>
      <c r="F124" s="24"/>
    </row>
    <row r="125" spans="1:7" s="25" customFormat="1" ht="9.9499999999999993" customHeight="1">
      <c r="A125" s="54" t="s">
        <v>91</v>
      </c>
      <c r="B125" s="27">
        <v>-469.76600000000002</v>
      </c>
      <c r="C125" s="27">
        <v>0</v>
      </c>
      <c r="D125" s="27">
        <v>-469.76600000000002</v>
      </c>
      <c r="E125" s="106"/>
      <c r="F125" s="24"/>
    </row>
    <row r="126" spans="1:7" s="25" customFormat="1" ht="9.9499999999999993" customHeight="1">
      <c r="A126" s="54" t="s">
        <v>92</v>
      </c>
      <c r="B126" s="27">
        <v>42899.959000000003</v>
      </c>
      <c r="C126" s="27">
        <v>0</v>
      </c>
      <c r="D126" s="27">
        <v>42899.959000000003</v>
      </c>
      <c r="E126" s="106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8147591.4309999999</v>
      </c>
      <c r="C128" s="22">
        <v>5300785.1560000004</v>
      </c>
      <c r="D128" s="22">
        <v>13448376.588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4963780.4139999999</v>
      </c>
      <c r="D130" s="22">
        <v>4963780.4139999999</v>
      </c>
      <c r="E130" s="23"/>
      <c r="F130" s="24"/>
    </row>
    <row r="131" spans="1:6" s="25" customFormat="1" ht="9.9499999999999993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499999999999993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499999999999993" customHeight="1">
      <c r="A133" s="54" t="s">
        <v>97</v>
      </c>
      <c r="B133" s="27">
        <v>0</v>
      </c>
      <c r="C133" s="27">
        <v>4953774.9519999996</v>
      </c>
      <c r="D133" s="27">
        <v>4953774.9519999996</v>
      </c>
      <c r="E133" s="23"/>
      <c r="F133" s="24"/>
    </row>
    <row r="134" spans="1:6" s="25" customFormat="1" ht="9.9499999999999993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108"/>
      <c r="C136" s="108"/>
      <c r="D136" s="108"/>
      <c r="E136" s="43"/>
    </row>
    <row r="137" spans="1:6" s="44" customFormat="1">
      <c r="A137" s="62" t="s">
        <v>99</v>
      </c>
      <c r="B137" s="108"/>
      <c r="C137" s="108"/>
      <c r="D137" s="108"/>
      <c r="E137" s="43"/>
    </row>
    <row r="138" spans="1:6">
      <c r="B138" s="108"/>
      <c r="C138" s="108"/>
      <c r="D138" s="108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F26893AB-23BE-4BFB-A75F-128838492DA0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6DAC-D85F-4539-80DD-8B717DF2392C}">
  <dimension ref="A1:E88"/>
  <sheetViews>
    <sheetView showGridLines="0" zoomScaleNormal="100" workbookViewId="0">
      <selection sqref="A1:D1"/>
    </sheetView>
  </sheetViews>
  <sheetFormatPr baseColWidth="10" defaultColWidth="11.42578125" defaultRowHeight="12.75"/>
  <cols>
    <col min="1" max="1" width="70.5703125" style="103" customWidth="1"/>
    <col min="2" max="4" width="27.5703125" style="103" customWidth="1"/>
    <col min="5" max="5" width="21.5703125" style="104" bestFit="1" customWidth="1"/>
    <col min="6" max="16384" width="11.42578125" style="104"/>
  </cols>
  <sheetData>
    <row r="1" spans="1:5" s="64" customFormat="1" ht="15.95" customHeight="1">
      <c r="A1" s="356" t="s">
        <v>823</v>
      </c>
      <c r="B1" s="356"/>
      <c r="C1" s="356"/>
      <c r="D1" s="356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5" customHeight="1">
      <c r="A3" s="67">
        <v>45473</v>
      </c>
      <c r="B3" s="67"/>
      <c r="C3" s="67"/>
      <c r="D3" s="67"/>
    </row>
    <row r="4" spans="1:5" s="71" customFormat="1" ht="15" customHeight="1">
      <c r="A4" s="69" t="s">
        <v>1</v>
      </c>
      <c r="B4" s="70"/>
      <c r="C4" s="70"/>
      <c r="D4" s="70"/>
    </row>
    <row r="5" spans="1:5" s="64" customFormat="1" ht="3.95" customHeight="1" thickBot="1">
      <c r="A5" s="72"/>
      <c r="B5" s="73"/>
      <c r="C5" s="73"/>
      <c r="D5" s="73"/>
    </row>
    <row r="6" spans="1:5" s="76" customFormat="1" ht="15.95" customHeight="1">
      <c r="A6" s="74"/>
      <c r="B6" s="115" t="s">
        <v>155</v>
      </c>
      <c r="C6" s="115"/>
      <c r="D6" s="115"/>
    </row>
    <row r="7" spans="1:5" s="76" customFormat="1" ht="14.1" customHeight="1">
      <c r="A7" s="77"/>
      <c r="B7" s="78" t="s">
        <v>4</v>
      </c>
      <c r="C7" s="78" t="s">
        <v>5</v>
      </c>
      <c r="D7" s="78" t="s">
        <v>6</v>
      </c>
    </row>
    <row r="8" spans="1:5" s="64" customFormat="1" ht="3" customHeight="1">
      <c r="A8" s="79"/>
      <c r="B8" s="80"/>
      <c r="C8" s="80"/>
      <c r="D8" s="80"/>
    </row>
    <row r="9" spans="1:5" s="84" customFormat="1" ht="8.4499999999999993" customHeight="1">
      <c r="A9" s="81" t="s">
        <v>101</v>
      </c>
      <c r="B9" s="82">
        <v>396628.26215999998</v>
      </c>
      <c r="C9" s="82">
        <v>13680.942619999998</v>
      </c>
      <c r="D9" s="82">
        <v>410309.20477999997</v>
      </c>
      <c r="E9" s="83"/>
    </row>
    <row r="10" spans="1:5" s="84" customFormat="1" ht="8.4499999999999993" customHeight="1">
      <c r="A10" s="85" t="s">
        <v>102</v>
      </c>
      <c r="B10" s="86">
        <v>43607.751509999995</v>
      </c>
      <c r="C10" s="86">
        <v>10985.99107</v>
      </c>
      <c r="D10" s="86">
        <v>54593.742579999991</v>
      </c>
    </row>
    <row r="11" spans="1:5" s="84" customFormat="1" ht="8.4499999999999993" customHeight="1">
      <c r="A11" s="87" t="s">
        <v>103</v>
      </c>
      <c r="B11" s="86">
        <v>0</v>
      </c>
      <c r="C11" s="86">
        <v>0</v>
      </c>
      <c r="D11" s="86">
        <v>0</v>
      </c>
    </row>
    <row r="12" spans="1:5" s="84" customFormat="1" ht="8.4499999999999993" customHeight="1">
      <c r="A12" s="87" t="s">
        <v>104</v>
      </c>
      <c r="B12" s="86">
        <v>740.89403000000004</v>
      </c>
      <c r="C12" s="86">
        <v>976.33915000000002</v>
      </c>
      <c r="D12" s="86">
        <v>1717.2331800000002</v>
      </c>
    </row>
    <row r="13" spans="1:5" s="84" customFormat="1" ht="8.4499999999999993" customHeight="1">
      <c r="A13" s="87" t="s">
        <v>105</v>
      </c>
      <c r="B13" s="86">
        <v>2240.6272000000004</v>
      </c>
      <c r="C13" s="86">
        <v>4.1137300000000003</v>
      </c>
      <c r="D13" s="86">
        <v>2244.7409300000004</v>
      </c>
    </row>
    <row r="14" spans="1:5" s="84" customFormat="1" ht="8.4499999999999993" customHeight="1">
      <c r="A14" s="87" t="s">
        <v>124</v>
      </c>
      <c r="B14" s="86">
        <v>349906.71154000005</v>
      </c>
      <c r="C14" s="86">
        <v>317.61609000000004</v>
      </c>
      <c r="D14" s="86">
        <v>350224.32763000007</v>
      </c>
    </row>
    <row r="15" spans="1:5" s="84" customFormat="1" ht="8.4499999999999993" customHeight="1">
      <c r="A15" s="88" t="s">
        <v>106</v>
      </c>
      <c r="B15" s="86">
        <v>31.29363</v>
      </c>
      <c r="C15" s="86">
        <v>1280.0833900000002</v>
      </c>
      <c r="D15" s="86">
        <v>1311.3770200000001</v>
      </c>
    </row>
    <row r="16" spans="1:5" s="84" customFormat="1" ht="8.4499999999999993" customHeight="1">
      <c r="A16" s="87" t="s">
        <v>107</v>
      </c>
      <c r="B16" s="86">
        <v>0</v>
      </c>
      <c r="C16" s="86">
        <v>0</v>
      </c>
      <c r="D16" s="86">
        <v>0</v>
      </c>
    </row>
    <row r="17" spans="1:4" s="84" customFormat="1" ht="8.4499999999999993" customHeight="1">
      <c r="A17" s="87" t="s">
        <v>108</v>
      </c>
      <c r="B17" s="86">
        <v>0</v>
      </c>
      <c r="C17" s="86">
        <v>116.72861</v>
      </c>
      <c r="D17" s="86">
        <v>116.72861</v>
      </c>
    </row>
    <row r="18" spans="1:4" s="84" customFormat="1" ht="8.4499999999999993" customHeight="1">
      <c r="A18" s="87" t="s">
        <v>109</v>
      </c>
      <c r="B18" s="86">
        <v>0</v>
      </c>
      <c r="C18" s="86">
        <v>0</v>
      </c>
      <c r="D18" s="86">
        <v>0</v>
      </c>
    </row>
    <row r="19" spans="1:4" s="84" customFormat="1" ht="8.4499999999999993" customHeight="1">
      <c r="A19" s="87" t="s">
        <v>29</v>
      </c>
      <c r="B19" s="86">
        <v>100.98425</v>
      </c>
      <c r="C19" s="86">
        <v>7.0580000000000004E-2</v>
      </c>
      <c r="D19" s="86">
        <v>101.05483000000001</v>
      </c>
    </row>
    <row r="20" spans="1:4" s="84" customFormat="1" ht="3" customHeight="1">
      <c r="A20" s="87"/>
      <c r="B20" s="86"/>
      <c r="C20" s="86"/>
      <c r="D20" s="86"/>
    </row>
    <row r="21" spans="1:4" s="84" customFormat="1" ht="8.4499999999999993" customHeight="1">
      <c r="A21" s="89" t="s">
        <v>110</v>
      </c>
      <c r="B21" s="82">
        <v>106437.32842999999</v>
      </c>
      <c r="C21" s="82">
        <v>189657.03136000002</v>
      </c>
      <c r="D21" s="82">
        <v>296094.35979000002</v>
      </c>
    </row>
    <row r="22" spans="1:4" s="84" customFormat="1" ht="8.4499999999999993" customHeight="1">
      <c r="A22" s="87" t="s">
        <v>111</v>
      </c>
      <c r="B22" s="86">
        <v>0</v>
      </c>
      <c r="C22" s="86">
        <v>0</v>
      </c>
      <c r="D22" s="86">
        <v>0</v>
      </c>
    </row>
    <row r="23" spans="1:4" s="84" customFormat="1" ht="8.4499999999999993" customHeight="1">
      <c r="A23" s="87" t="s">
        <v>112</v>
      </c>
      <c r="B23" s="86">
        <v>0</v>
      </c>
      <c r="C23" s="86">
        <v>0</v>
      </c>
      <c r="D23" s="86">
        <v>0</v>
      </c>
    </row>
    <row r="24" spans="1:4" s="84" customFormat="1" ht="8.4499999999999993" customHeight="1">
      <c r="A24" s="87" t="s">
        <v>103</v>
      </c>
      <c r="B24" s="86">
        <v>0</v>
      </c>
      <c r="C24" s="86">
        <v>0</v>
      </c>
      <c r="D24" s="86">
        <v>0</v>
      </c>
    </row>
    <row r="25" spans="1:4" s="84" customFormat="1" ht="8.4499999999999993" customHeight="1">
      <c r="A25" s="87" t="s">
        <v>113</v>
      </c>
      <c r="B25" s="86">
        <v>63815.0504</v>
      </c>
      <c r="C25" s="86">
        <v>76310.784540000008</v>
      </c>
      <c r="D25" s="86">
        <v>140125.83494</v>
      </c>
    </row>
    <row r="26" spans="1:4" s="84" customFormat="1" ht="8.4499999999999993" customHeight="1">
      <c r="A26" s="87" t="s">
        <v>129</v>
      </c>
      <c r="B26" s="86">
        <v>0</v>
      </c>
      <c r="C26" s="86">
        <v>0</v>
      </c>
      <c r="D26" s="86">
        <v>0</v>
      </c>
    </row>
    <row r="27" spans="1:4" s="84" customFormat="1" ht="8.4499999999999993" customHeight="1">
      <c r="A27" s="87" t="s">
        <v>114</v>
      </c>
      <c r="B27" s="86">
        <v>35396.888850000003</v>
      </c>
      <c r="C27" s="86">
        <v>53456.999400000001</v>
      </c>
      <c r="D27" s="86">
        <v>88853.888250000004</v>
      </c>
    </row>
    <row r="28" spans="1:4" s="84" customFormat="1" ht="8.4499999999999993" customHeight="1">
      <c r="A28" s="87" t="s">
        <v>115</v>
      </c>
      <c r="B28" s="86">
        <v>0</v>
      </c>
      <c r="C28" s="86">
        <v>0</v>
      </c>
      <c r="D28" s="86">
        <v>0</v>
      </c>
    </row>
    <row r="29" spans="1:4" s="84" customFormat="1" ht="8.4499999999999993" customHeight="1">
      <c r="A29" s="87" t="s">
        <v>116</v>
      </c>
      <c r="B29" s="86">
        <v>0</v>
      </c>
      <c r="C29" s="86">
        <v>0</v>
      </c>
      <c r="D29" s="86">
        <v>0</v>
      </c>
    </row>
    <row r="30" spans="1:4" s="84" customFormat="1" ht="8.4499999999999993" customHeight="1">
      <c r="A30" s="87" t="s">
        <v>117</v>
      </c>
      <c r="B30" s="86">
        <v>0</v>
      </c>
      <c r="C30" s="86">
        <v>0</v>
      </c>
      <c r="D30" s="86">
        <v>0</v>
      </c>
    </row>
    <row r="31" spans="1:4" s="84" customFormat="1" ht="8.4499999999999993" customHeight="1">
      <c r="A31" s="87" t="s">
        <v>118</v>
      </c>
      <c r="B31" s="86">
        <v>0</v>
      </c>
      <c r="C31" s="86">
        <v>0</v>
      </c>
      <c r="D31" s="86">
        <v>0</v>
      </c>
    </row>
    <row r="32" spans="1:4" s="84" customFormat="1" ht="8.4499999999999993" customHeight="1">
      <c r="A32" s="87" t="s">
        <v>108</v>
      </c>
      <c r="B32" s="86">
        <v>0</v>
      </c>
      <c r="C32" s="86">
        <v>0</v>
      </c>
      <c r="D32" s="86">
        <v>0</v>
      </c>
    </row>
    <row r="33" spans="1:4" s="84" customFormat="1" ht="8.4499999999999993" customHeight="1">
      <c r="A33" s="87" t="s">
        <v>119</v>
      </c>
      <c r="B33" s="86">
        <v>0</v>
      </c>
      <c r="C33" s="86">
        <v>57809.667000000001</v>
      </c>
      <c r="D33" s="86">
        <v>57809.667000000001</v>
      </c>
    </row>
    <row r="34" spans="1:4" s="84" customFormat="1" ht="8.4499999999999993" customHeight="1">
      <c r="A34" s="87" t="s">
        <v>29</v>
      </c>
      <c r="B34" s="86">
        <v>7225.3891800000001</v>
      </c>
      <c r="C34" s="86">
        <v>2079.5804199999998</v>
      </c>
      <c r="D34" s="86">
        <v>9304.9696000000004</v>
      </c>
    </row>
    <row r="35" spans="1:4" s="84" customFormat="1" ht="3" customHeight="1">
      <c r="A35" s="87"/>
      <c r="B35" s="86"/>
      <c r="C35" s="86"/>
      <c r="D35" s="86"/>
    </row>
    <row r="36" spans="1:4" s="84" customFormat="1" ht="8.4499999999999993" customHeight="1">
      <c r="A36" s="89" t="s">
        <v>120</v>
      </c>
      <c r="B36" s="82">
        <v>290190.93372999999</v>
      </c>
      <c r="C36" s="82">
        <v>-175976.08874000004</v>
      </c>
      <c r="D36" s="82">
        <v>114214.84498999995</v>
      </c>
    </row>
    <row r="37" spans="1:4" s="84" customFormat="1" ht="3" customHeight="1">
      <c r="A37" s="90"/>
      <c r="B37" s="91"/>
      <c r="C37" s="91"/>
      <c r="D37" s="91"/>
    </row>
    <row r="38" spans="1:4" s="84" customFormat="1" ht="8.4499999999999993" customHeight="1">
      <c r="A38" s="92" t="s">
        <v>121</v>
      </c>
      <c r="B38" s="82">
        <v>-507.44089000000002</v>
      </c>
      <c r="C38" s="82">
        <v>0.60827999999999993</v>
      </c>
      <c r="D38" s="82">
        <v>-506.83261000000005</v>
      </c>
    </row>
    <row r="39" spans="1:4" s="84" customFormat="1" ht="3" customHeight="1">
      <c r="A39" s="87"/>
      <c r="B39" s="86"/>
      <c r="C39" s="86"/>
      <c r="D39" s="86"/>
    </row>
    <row r="40" spans="1:4" s="84" customFormat="1" ht="8.4499999999999993" customHeight="1">
      <c r="A40" s="89" t="s">
        <v>122</v>
      </c>
      <c r="B40" s="82">
        <v>290698.37462000002</v>
      </c>
      <c r="C40" s="82">
        <v>-175976.69702000002</v>
      </c>
      <c r="D40" s="82">
        <v>114721.6776</v>
      </c>
    </row>
    <row r="41" spans="1:4" s="84" customFormat="1" ht="3" customHeight="1">
      <c r="A41" s="90"/>
      <c r="B41" s="91"/>
      <c r="C41" s="91"/>
      <c r="D41" s="91"/>
    </row>
    <row r="42" spans="1:4" s="84" customFormat="1" ht="8.4499999999999993" customHeight="1">
      <c r="A42" s="89" t="s">
        <v>123</v>
      </c>
      <c r="B42" s="82">
        <v>2246.3937900000001</v>
      </c>
      <c r="C42" s="82">
        <v>425.33875</v>
      </c>
      <c r="D42" s="82">
        <v>2671.73254</v>
      </c>
    </row>
    <row r="43" spans="1:4" s="84" customFormat="1" ht="8.4499999999999993" customHeight="1">
      <c r="A43" s="87" t="s">
        <v>125</v>
      </c>
      <c r="B43" s="86">
        <v>0</v>
      </c>
      <c r="C43" s="86">
        <v>0</v>
      </c>
      <c r="D43" s="86">
        <v>0</v>
      </c>
    </row>
    <row r="44" spans="1:4" s="84" customFormat="1" ht="8.4499999999999993" customHeight="1">
      <c r="A44" s="87" t="s">
        <v>126</v>
      </c>
      <c r="B44" s="86">
        <v>25.454499999999999</v>
      </c>
      <c r="C44" s="86">
        <v>54.804470000000002</v>
      </c>
      <c r="D44" s="86">
        <v>80.258970000000005</v>
      </c>
    </row>
    <row r="45" spans="1:4" s="84" customFormat="1" ht="8.4499999999999993" customHeight="1">
      <c r="A45" s="87" t="s">
        <v>127</v>
      </c>
      <c r="B45" s="86">
        <v>2220.9392900000003</v>
      </c>
      <c r="C45" s="86">
        <v>370.53428000000002</v>
      </c>
      <c r="D45" s="86">
        <v>2591.4735700000001</v>
      </c>
    </row>
    <row r="46" spans="1:4" s="84" customFormat="1" ht="3" customHeight="1">
      <c r="A46" s="87"/>
      <c r="B46" s="91"/>
      <c r="C46" s="91"/>
      <c r="D46" s="91"/>
    </row>
    <row r="47" spans="1:4" s="84" customFormat="1" ht="8.4499999999999993" customHeight="1">
      <c r="A47" s="89" t="s">
        <v>128</v>
      </c>
      <c r="B47" s="82">
        <v>943.55723999999998</v>
      </c>
      <c r="C47" s="82">
        <v>64.050160000000005</v>
      </c>
      <c r="D47" s="82">
        <v>1007.6074</v>
      </c>
    </row>
    <row r="48" spans="1:4" s="84" customFormat="1" ht="8.4499999999999993" customHeight="1">
      <c r="A48" s="87" t="s">
        <v>125</v>
      </c>
      <c r="B48" s="86">
        <v>0</v>
      </c>
      <c r="C48" s="86">
        <v>0</v>
      </c>
      <c r="D48" s="86">
        <v>0</v>
      </c>
    </row>
    <row r="49" spans="1:5" s="84" customFormat="1" ht="8.4499999999999993" customHeight="1">
      <c r="A49" s="87" t="s">
        <v>126</v>
      </c>
      <c r="B49" s="86">
        <v>70.742400000000004</v>
      </c>
      <c r="C49" s="86">
        <v>5.6654999999999998</v>
      </c>
      <c r="D49" s="86">
        <v>76.407899999999998</v>
      </c>
    </row>
    <row r="50" spans="1:5" s="84" customFormat="1" ht="8.4499999999999993" customHeight="1">
      <c r="A50" s="87" t="s">
        <v>130</v>
      </c>
      <c r="B50" s="86">
        <v>872.81484</v>
      </c>
      <c r="C50" s="86">
        <v>58.384660000000004</v>
      </c>
      <c r="D50" s="86">
        <v>931.19950000000006</v>
      </c>
    </row>
    <row r="51" spans="1:5" s="84" customFormat="1" ht="3" customHeight="1">
      <c r="A51" s="87"/>
      <c r="B51" s="91"/>
      <c r="C51" s="91"/>
      <c r="D51" s="91"/>
    </row>
    <row r="52" spans="1:5" s="84" customFormat="1" ht="11.25" customHeight="1">
      <c r="A52" s="93" t="s">
        <v>131</v>
      </c>
      <c r="B52" s="86">
        <v>0</v>
      </c>
      <c r="C52" s="86">
        <v>0</v>
      </c>
      <c r="D52" s="86">
        <v>0</v>
      </c>
    </row>
    <row r="53" spans="1:5" s="84" customFormat="1" ht="6.75" customHeight="1">
      <c r="A53" s="93"/>
      <c r="B53" s="86"/>
      <c r="C53" s="86"/>
      <c r="D53" s="86"/>
    </row>
    <row r="54" spans="1:5" s="84" customFormat="1" ht="8.4499999999999993" customHeight="1">
      <c r="A54" s="89" t="s">
        <v>132</v>
      </c>
      <c r="B54" s="82">
        <v>292001.21117000002</v>
      </c>
      <c r="C54" s="82">
        <v>-175615.40843000004</v>
      </c>
      <c r="D54" s="82">
        <v>116385.80273999998</v>
      </c>
      <c r="E54" s="83"/>
    </row>
    <row r="55" spans="1:5" s="84" customFormat="1" ht="3" customHeight="1">
      <c r="A55" s="90"/>
      <c r="B55" s="91"/>
      <c r="C55" s="91"/>
      <c r="D55" s="91"/>
    </row>
    <row r="56" spans="1:5" s="84" customFormat="1" ht="8.4499999999999993" customHeight="1">
      <c r="A56" s="89" t="s">
        <v>133</v>
      </c>
      <c r="B56" s="82">
        <v>26170.423760000001</v>
      </c>
      <c r="C56" s="82">
        <v>2284.41381</v>
      </c>
      <c r="D56" s="82">
        <v>28454.837570000003</v>
      </c>
    </row>
    <row r="57" spans="1:5" s="84" customFormat="1" ht="8.4499999999999993" customHeight="1">
      <c r="A57" s="87" t="s">
        <v>134</v>
      </c>
      <c r="B57" s="86">
        <v>16499.79607</v>
      </c>
      <c r="C57" s="86">
        <v>53.483620000000002</v>
      </c>
      <c r="D57" s="86">
        <v>16553.279689999999</v>
      </c>
    </row>
    <row r="58" spans="1:5" s="84" customFormat="1" ht="8.4499999999999993" customHeight="1">
      <c r="A58" s="87" t="s">
        <v>135</v>
      </c>
      <c r="B58" s="86">
        <v>277.69029</v>
      </c>
      <c r="C58" s="86">
        <v>0</v>
      </c>
      <c r="D58" s="86">
        <v>277.69029</v>
      </c>
    </row>
    <row r="59" spans="1:5" s="84" customFormat="1" ht="8.4499999999999993" customHeight="1">
      <c r="A59" s="87" t="s">
        <v>136</v>
      </c>
      <c r="B59" s="86">
        <v>9165.7698</v>
      </c>
      <c r="C59" s="86">
        <v>2229.3997100000001</v>
      </c>
      <c r="D59" s="86">
        <v>11395.16951</v>
      </c>
    </row>
    <row r="60" spans="1:5" s="84" customFormat="1" ht="8.4499999999999993" customHeight="1">
      <c r="A60" s="87" t="s">
        <v>137</v>
      </c>
      <c r="B60" s="86">
        <v>227.16759999999999</v>
      </c>
      <c r="C60" s="86">
        <v>1.5304800000000001</v>
      </c>
      <c r="D60" s="86">
        <v>228.69808</v>
      </c>
    </row>
    <row r="61" spans="1:5" s="84" customFormat="1" ht="3" customHeight="1">
      <c r="A61" s="87"/>
      <c r="B61" s="86"/>
      <c r="C61" s="86"/>
      <c r="D61" s="86"/>
    </row>
    <row r="62" spans="1:5" s="84" customFormat="1" ht="8.4499999999999993" customHeight="1">
      <c r="A62" s="89" t="s">
        <v>138</v>
      </c>
      <c r="B62" s="82">
        <v>265830.78741000005</v>
      </c>
      <c r="C62" s="82">
        <v>-177899.82224000004</v>
      </c>
      <c r="D62" s="82">
        <v>87930.96517000001</v>
      </c>
    </row>
    <row r="63" spans="1:5" s="84" customFormat="1" ht="3" customHeight="1">
      <c r="A63" s="87"/>
      <c r="B63" s="86"/>
      <c r="C63" s="86"/>
      <c r="D63" s="86"/>
    </row>
    <row r="64" spans="1:5" s="84" customFormat="1" ht="8.4499999999999993" customHeight="1">
      <c r="A64" s="89" t="s">
        <v>139</v>
      </c>
      <c r="B64" s="82">
        <v>25983.303250000001</v>
      </c>
      <c r="C64" s="82">
        <v>-328.14959000000005</v>
      </c>
      <c r="D64" s="82">
        <v>25655.15366</v>
      </c>
    </row>
    <row r="65" spans="1:5" s="84" customFormat="1" ht="8.4499999999999993" customHeight="1">
      <c r="A65" s="87" t="s">
        <v>140</v>
      </c>
      <c r="B65" s="86">
        <v>0</v>
      </c>
      <c r="C65" s="86">
        <v>0</v>
      </c>
      <c r="D65" s="86">
        <v>0</v>
      </c>
    </row>
    <row r="66" spans="1:5" s="84" customFormat="1" ht="8.4499999999999993" customHeight="1">
      <c r="A66" s="87" t="s">
        <v>141</v>
      </c>
      <c r="B66" s="86">
        <v>0</v>
      </c>
      <c r="C66" s="86">
        <v>0</v>
      </c>
      <c r="D66" s="86">
        <v>0</v>
      </c>
    </row>
    <row r="67" spans="1:5" s="84" customFormat="1" ht="8.4499999999999993" customHeight="1">
      <c r="A67" s="87" t="s">
        <v>142</v>
      </c>
      <c r="B67" s="86">
        <v>24016.841359999999</v>
      </c>
      <c r="C67" s="86">
        <v>-328.14959000000005</v>
      </c>
      <c r="D67" s="86">
        <v>23688.691769999998</v>
      </c>
    </row>
    <row r="68" spans="1:5" s="84" customFormat="1" ht="8.4499999999999993" customHeight="1">
      <c r="A68" s="87" t="s">
        <v>143</v>
      </c>
      <c r="B68" s="86">
        <v>0</v>
      </c>
      <c r="C68" s="86">
        <v>0</v>
      </c>
      <c r="D68" s="86">
        <v>0</v>
      </c>
    </row>
    <row r="69" spans="1:5" s="84" customFormat="1" ht="8.4499999999999993" customHeight="1">
      <c r="A69" s="87" t="s">
        <v>144</v>
      </c>
      <c r="B69" s="86">
        <v>919.59673999999995</v>
      </c>
      <c r="C69" s="86">
        <v>0</v>
      </c>
      <c r="D69" s="86">
        <v>919.59673999999995</v>
      </c>
    </row>
    <row r="70" spans="1:5" s="84" customFormat="1" ht="8.4499999999999993" customHeight="1">
      <c r="A70" s="87" t="s">
        <v>145</v>
      </c>
      <c r="B70" s="86">
        <v>105.17055999999999</v>
      </c>
      <c r="C70" s="86">
        <v>0</v>
      </c>
      <c r="D70" s="86">
        <v>105.17055999999999</v>
      </c>
    </row>
    <row r="71" spans="1:5" s="84" customFormat="1" ht="8.4499999999999993" customHeight="1">
      <c r="A71" s="87" t="s">
        <v>146</v>
      </c>
      <c r="B71" s="86">
        <v>941.69458999999995</v>
      </c>
      <c r="C71" s="86">
        <v>0</v>
      </c>
      <c r="D71" s="86">
        <v>941.69458999999995</v>
      </c>
    </row>
    <row r="72" spans="1:5" s="84" customFormat="1" ht="3" customHeight="1">
      <c r="A72" s="87"/>
      <c r="B72" s="86"/>
      <c r="C72" s="86"/>
      <c r="D72" s="86"/>
    </row>
    <row r="73" spans="1:5" s="84" customFormat="1" ht="8.4499999999999993" customHeight="1">
      <c r="A73" s="94" t="s">
        <v>147</v>
      </c>
      <c r="B73" s="82">
        <v>850.5123000000001</v>
      </c>
      <c r="C73" s="82">
        <v>144.30984000000001</v>
      </c>
      <c r="D73" s="82">
        <v>994.8221400000001</v>
      </c>
      <c r="E73" s="83"/>
    </row>
    <row r="74" spans="1:5" s="84" customFormat="1" ht="4.5" customHeight="1">
      <c r="A74" s="87"/>
      <c r="B74" s="86"/>
      <c r="C74" s="86"/>
      <c r="D74" s="86"/>
    </row>
    <row r="75" spans="1:5" s="84" customFormat="1" ht="8.4499999999999993" customHeight="1">
      <c r="A75" s="92" t="s">
        <v>148</v>
      </c>
      <c r="B75" s="82">
        <v>240697.99646000005</v>
      </c>
      <c r="C75" s="82">
        <v>-177427.36281000005</v>
      </c>
      <c r="D75" s="82">
        <v>63270.633650000003</v>
      </c>
    </row>
    <row r="76" spans="1:5" s="84" customFormat="1" ht="3.95" customHeight="1">
      <c r="A76" s="90"/>
      <c r="B76" s="91"/>
      <c r="C76" s="91"/>
      <c r="D76" s="91"/>
    </row>
    <row r="77" spans="1:5" s="84" customFormat="1" ht="8.4499999999999993" customHeight="1">
      <c r="A77" s="87" t="s">
        <v>149</v>
      </c>
      <c r="B77" s="86">
        <v>20370.673999999999</v>
      </c>
      <c r="C77" s="86">
        <v>0</v>
      </c>
      <c r="D77" s="86">
        <v>20370.673999999999</v>
      </c>
    </row>
    <row r="78" spans="1:5" s="84" customFormat="1" ht="3.95" customHeight="1">
      <c r="A78" s="87"/>
      <c r="B78" s="86"/>
      <c r="C78" s="86"/>
      <c r="D78" s="86"/>
    </row>
    <row r="79" spans="1:5" s="84" customFormat="1" ht="8.4499999999999993" customHeight="1">
      <c r="A79" s="93" t="s">
        <v>150</v>
      </c>
      <c r="B79" s="91">
        <v>220327.32246</v>
      </c>
      <c r="C79" s="91">
        <v>-177427.36280999999</v>
      </c>
      <c r="D79" s="91">
        <v>42899.959650000004</v>
      </c>
    </row>
    <row r="80" spans="1:5" s="64" customFormat="1" ht="3.75" customHeight="1" thickBot="1">
      <c r="A80" s="95"/>
      <c r="B80" s="96"/>
      <c r="C80" s="96"/>
      <c r="D80" s="96"/>
    </row>
    <row r="81" spans="1:5" s="64" customFormat="1" ht="15.75" customHeight="1">
      <c r="A81" s="97" t="s">
        <v>47</v>
      </c>
      <c r="B81" s="116"/>
      <c r="C81" s="116"/>
      <c r="D81" s="116"/>
      <c r="E81" s="100"/>
    </row>
    <row r="82" spans="1:5" s="64" customFormat="1">
      <c r="A82" s="72"/>
      <c r="B82" s="99"/>
      <c r="C82" s="99"/>
      <c r="D82" s="99"/>
    </row>
    <row r="83" spans="1:5" s="64" customFormat="1">
      <c r="A83" s="72"/>
      <c r="B83" s="72"/>
      <c r="C83" s="99"/>
      <c r="D83" s="99"/>
    </row>
    <row r="84" spans="1:5" s="64" customFormat="1">
      <c r="A84" s="72"/>
      <c r="B84" s="72"/>
      <c r="C84" s="72"/>
      <c r="D84" s="72"/>
    </row>
    <row r="85" spans="1:5" s="64" customFormat="1">
      <c r="A85" s="72"/>
      <c r="B85" s="72"/>
      <c r="C85" s="72"/>
      <c r="D85" s="72"/>
    </row>
    <row r="86" spans="1:5" s="64" customFormat="1">
      <c r="A86" s="72"/>
      <c r="B86" s="72"/>
      <c r="C86" s="72"/>
      <c r="D86" s="72"/>
    </row>
    <row r="87" spans="1:5" s="64" customFormat="1">
      <c r="A87" s="72"/>
      <c r="B87" s="72"/>
      <c r="C87" s="72"/>
      <c r="D87" s="72"/>
    </row>
    <row r="88" spans="1:5" s="64" customFormat="1">
      <c r="A88" s="72"/>
      <c r="B88" s="72"/>
      <c r="C88" s="72"/>
      <c r="D88" s="72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BE76FD4A-2AEF-4284-AAD7-51B78D583287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5F66-74DB-4EF6-8978-05CAFAA23605}">
  <dimension ref="A1:IV200"/>
  <sheetViews>
    <sheetView showGridLines="0" topLeftCell="A11" zoomScaleNormal="100" workbookViewId="0"/>
  </sheetViews>
  <sheetFormatPr baseColWidth="10" defaultRowHeight="12.75"/>
  <cols>
    <col min="1" max="1" width="49.85546875" style="3" customWidth="1"/>
    <col min="2" max="4" width="15.5703125" style="3" customWidth="1"/>
    <col min="5" max="5" width="11.42578125" style="3"/>
    <col min="6" max="6" width="12.5703125" style="3" customWidth="1"/>
    <col min="7" max="8" width="11.42578125" style="3"/>
    <col min="9" max="9" width="12" style="3" bestFit="1" customWidth="1"/>
    <col min="10" max="10" width="15.140625" style="3" bestFit="1" customWidth="1"/>
    <col min="11" max="11" width="12" style="3" bestFit="1" customWidth="1"/>
    <col min="12" max="16384" width="11.42578125" style="3"/>
  </cols>
  <sheetData>
    <row r="1" spans="1:11" ht="18.75">
      <c r="A1" s="359" t="s">
        <v>823</v>
      </c>
      <c r="B1" s="117"/>
      <c r="C1" s="117"/>
      <c r="D1" s="117"/>
    </row>
    <row r="2" spans="1:11" ht="27" customHeight="1">
      <c r="A2" s="118" t="s">
        <v>157</v>
      </c>
      <c r="B2" s="118"/>
      <c r="C2" s="118"/>
      <c r="D2" s="118"/>
    </row>
    <row r="3" spans="1:11" ht="23.25" customHeight="1">
      <c r="A3" s="119">
        <v>45473</v>
      </c>
      <c r="B3" s="119"/>
      <c r="C3" s="119"/>
      <c r="D3" s="119"/>
    </row>
    <row r="4" spans="1:11" ht="18.75" customHeight="1">
      <c r="A4" s="120" t="s">
        <v>158</v>
      </c>
      <c r="B4" s="120"/>
      <c r="C4" s="120"/>
      <c r="D4" s="120"/>
    </row>
    <row r="5" spans="1:11" ht="7.5" customHeight="1" thickBot="1"/>
    <row r="6" spans="1:11" s="123" customFormat="1" ht="12.75" customHeight="1">
      <c r="A6" s="121"/>
      <c r="B6" s="122" t="s">
        <v>159</v>
      </c>
      <c r="C6" s="122" t="s">
        <v>152</v>
      </c>
      <c r="D6" s="122" t="s">
        <v>3</v>
      </c>
    </row>
    <row r="7" spans="1:11" s="123" customFormat="1" ht="47.25" customHeight="1">
      <c r="A7" s="124"/>
      <c r="B7" s="125"/>
      <c r="C7" s="125"/>
      <c r="D7" s="125"/>
      <c r="I7" s="126"/>
    </row>
    <row r="8" spans="1:11" s="123" customFormat="1" ht="8.25" customHeight="1">
      <c r="A8" s="127"/>
      <c r="B8" s="45"/>
      <c r="C8" s="45"/>
      <c r="D8" s="45"/>
      <c r="I8" s="126"/>
    </row>
    <row r="9" spans="1:11" s="123" customFormat="1" ht="15.95" customHeight="1">
      <c r="A9" s="128" t="s">
        <v>160</v>
      </c>
      <c r="B9" s="45"/>
      <c r="C9" s="45"/>
      <c r="D9" s="45"/>
      <c r="I9" s="126"/>
    </row>
    <row r="10" spans="1:11" s="123" customFormat="1" ht="15.95" customHeight="1">
      <c r="A10" s="45" t="s">
        <v>161</v>
      </c>
      <c r="B10" s="129">
        <v>14.978115979746692</v>
      </c>
      <c r="C10" s="129">
        <v>32.369503296863591</v>
      </c>
      <c r="D10" s="129">
        <v>80.107842055942896</v>
      </c>
      <c r="E10" s="129"/>
      <c r="F10" s="129"/>
      <c r="G10" s="129"/>
      <c r="H10" s="129"/>
      <c r="I10" s="130"/>
      <c r="J10" s="130"/>
      <c r="K10" s="130"/>
    </row>
    <row r="11" spans="1:11" s="123" customFormat="1" ht="15.95" customHeight="1">
      <c r="A11" s="45" t="s">
        <v>162</v>
      </c>
      <c r="B11" s="129">
        <v>17.170000000000002</v>
      </c>
      <c r="C11" s="129">
        <v>4.47</v>
      </c>
      <c r="D11" s="129">
        <v>0.09</v>
      </c>
      <c r="E11" s="129"/>
      <c r="F11" s="129"/>
      <c r="G11" s="129"/>
      <c r="H11" s="129"/>
      <c r="I11" s="130"/>
      <c r="J11" s="130"/>
      <c r="K11" s="130"/>
    </row>
    <row r="12" spans="1:11" s="123" customFormat="1" ht="9.75" customHeight="1">
      <c r="A12" s="45"/>
      <c r="B12" s="129"/>
      <c r="C12" s="129"/>
      <c r="D12" s="129"/>
      <c r="E12" s="129"/>
      <c r="F12" s="129"/>
      <c r="G12" s="129"/>
      <c r="H12" s="129"/>
      <c r="I12" s="130"/>
      <c r="J12" s="130"/>
      <c r="K12" s="130"/>
    </row>
    <row r="13" spans="1:11" s="123" customFormat="1" ht="15.95" customHeight="1">
      <c r="A13" s="128" t="s">
        <v>163</v>
      </c>
      <c r="B13" s="129"/>
      <c r="C13" s="129"/>
      <c r="D13" s="129"/>
      <c r="E13" s="129"/>
      <c r="F13" s="129"/>
      <c r="G13" s="129"/>
      <c r="H13" s="129"/>
      <c r="I13" s="130"/>
      <c r="J13" s="130"/>
      <c r="K13" s="130"/>
    </row>
    <row r="14" spans="1:11" s="123" customFormat="1" ht="15.95" customHeight="1">
      <c r="A14" s="45" t="s">
        <v>164</v>
      </c>
      <c r="B14" s="129">
        <v>2.2000000000000002</v>
      </c>
      <c r="C14" s="129">
        <v>7.8100000000000005</v>
      </c>
      <c r="D14" s="129">
        <v>61.78</v>
      </c>
      <c r="E14" s="129"/>
      <c r="F14" s="129"/>
      <c r="G14" s="129"/>
      <c r="H14" s="129"/>
      <c r="I14" s="130"/>
      <c r="J14" s="130"/>
      <c r="K14" s="130"/>
    </row>
    <row r="15" spans="1:11" s="123" customFormat="1" ht="15.95" customHeight="1">
      <c r="A15" s="45" t="s">
        <v>165</v>
      </c>
      <c r="B15" s="129">
        <v>2.19</v>
      </c>
      <c r="C15" s="129">
        <v>0.57000000000000006</v>
      </c>
      <c r="D15" s="129">
        <v>37.630000000000003</v>
      </c>
      <c r="E15" s="129"/>
      <c r="F15" s="129"/>
      <c r="G15" s="129"/>
      <c r="H15" s="129"/>
      <c r="I15" s="130"/>
      <c r="J15" s="130"/>
      <c r="K15" s="130"/>
    </row>
    <row r="16" spans="1:11" s="123" customFormat="1" ht="15.95" customHeight="1">
      <c r="A16" s="45" t="s">
        <v>166</v>
      </c>
      <c r="B16" s="129">
        <v>100</v>
      </c>
      <c r="C16" s="129">
        <v>25.97</v>
      </c>
      <c r="D16" s="129">
        <v>100</v>
      </c>
      <c r="E16" s="129"/>
      <c r="F16" s="129"/>
      <c r="G16" s="129"/>
      <c r="H16" s="129"/>
      <c r="I16" s="130"/>
      <c r="J16" s="130"/>
      <c r="K16" s="130"/>
    </row>
    <row r="17" spans="1:11" s="123" customFormat="1" ht="15.95" customHeight="1">
      <c r="A17" s="131" t="s">
        <v>167</v>
      </c>
      <c r="B17" s="129">
        <v>0.08</v>
      </c>
      <c r="C17" s="129">
        <v>15.11</v>
      </c>
      <c r="D17" s="129">
        <v>0.27</v>
      </c>
      <c r="E17" s="129"/>
      <c r="F17" s="129"/>
      <c r="G17" s="129"/>
      <c r="H17" s="129"/>
      <c r="I17" s="130"/>
      <c r="J17" s="130"/>
      <c r="K17" s="130"/>
    </row>
    <row r="18" spans="1:11" s="123" customFormat="1" ht="15.95" customHeight="1">
      <c r="A18" s="45" t="s">
        <v>168</v>
      </c>
      <c r="B18" s="132">
        <v>214.49</v>
      </c>
      <c r="C18" s="132">
        <v>291.28000000000003</v>
      </c>
      <c r="D18" s="132">
        <v>102.64</v>
      </c>
      <c r="E18" s="132"/>
      <c r="F18" s="129"/>
      <c r="G18" s="132"/>
      <c r="H18" s="132"/>
      <c r="I18" s="130"/>
      <c r="J18" s="130"/>
      <c r="K18" s="130"/>
    </row>
    <row r="19" spans="1:11" s="123" customFormat="1" ht="10.5" customHeight="1">
      <c r="A19" s="45"/>
      <c r="B19" s="129"/>
      <c r="C19" s="129"/>
      <c r="D19" s="129"/>
      <c r="E19" s="129"/>
      <c r="F19" s="129"/>
      <c r="G19" s="129"/>
      <c r="H19" s="129"/>
      <c r="I19" s="130"/>
      <c r="J19" s="130"/>
      <c r="K19" s="130"/>
    </row>
    <row r="20" spans="1:11" s="123" customFormat="1" ht="15.95" customHeight="1">
      <c r="A20" s="128" t="s">
        <v>169</v>
      </c>
      <c r="B20" s="129"/>
      <c r="C20" s="129"/>
      <c r="D20" s="129"/>
      <c r="E20" s="129"/>
      <c r="F20" s="129"/>
      <c r="G20" s="129"/>
      <c r="H20" s="129"/>
      <c r="I20" s="130"/>
      <c r="J20" s="130"/>
      <c r="K20" s="130"/>
    </row>
    <row r="21" spans="1:11" s="123" customFormat="1" ht="15.95" customHeight="1">
      <c r="A21" s="45" t="s">
        <v>170</v>
      </c>
      <c r="B21" s="129">
        <v>2.7151400218536188</v>
      </c>
      <c r="C21" s="129">
        <v>0.9110898360029297</v>
      </c>
      <c r="D21" s="129">
        <v>9.9392994031873592</v>
      </c>
      <c r="E21" s="129"/>
      <c r="F21" s="129"/>
      <c r="G21" s="129"/>
      <c r="H21" s="129"/>
      <c r="I21" s="130"/>
      <c r="J21" s="130"/>
      <c r="K21" s="130"/>
    </row>
    <row r="22" spans="1:11" s="123" customFormat="1" ht="15.95" customHeight="1">
      <c r="A22" s="45" t="s">
        <v>171</v>
      </c>
      <c r="B22" s="129">
        <v>33.696324472186582</v>
      </c>
      <c r="C22" s="129">
        <v>39.260621759233807</v>
      </c>
      <c r="D22" s="129">
        <v>55.974528007124015</v>
      </c>
      <c r="E22" s="129"/>
      <c r="F22" s="129"/>
      <c r="G22" s="129"/>
      <c r="H22" s="129"/>
      <c r="I22" s="130"/>
      <c r="J22" s="130"/>
      <c r="K22" s="130"/>
    </row>
    <row r="23" spans="1:11" s="123" customFormat="1" ht="15.95" customHeight="1">
      <c r="A23" s="45" t="s">
        <v>172</v>
      </c>
      <c r="B23" s="129">
        <v>80.220985749283344</v>
      </c>
      <c r="C23" s="129">
        <v>90.337911080780316</v>
      </c>
      <c r="D23" s="129">
        <v>69.844226755542167</v>
      </c>
      <c r="E23" s="129"/>
      <c r="F23" s="129"/>
      <c r="G23" s="129"/>
      <c r="H23" s="129"/>
      <c r="I23" s="130"/>
      <c r="J23" s="130"/>
      <c r="K23" s="130"/>
    </row>
    <row r="24" spans="1:11" s="123" customFormat="1" ht="15.95" customHeight="1">
      <c r="A24" s="45" t="s">
        <v>173</v>
      </c>
      <c r="B24" s="129">
        <v>7.8715755266403118</v>
      </c>
      <c r="C24" s="129">
        <v>7.0767562115325644</v>
      </c>
      <c r="D24" s="129">
        <v>20.818826521295499</v>
      </c>
      <c r="E24" s="129"/>
      <c r="F24" s="129"/>
      <c r="G24" s="129"/>
      <c r="H24" s="129"/>
      <c r="I24" s="130"/>
      <c r="J24" s="130"/>
      <c r="K24" s="130"/>
    </row>
    <row r="25" spans="1:11" s="123" customFormat="1" ht="15.95" customHeight="1">
      <c r="A25" s="45" t="s">
        <v>174</v>
      </c>
      <c r="B25" s="133">
        <v>3361</v>
      </c>
      <c r="C25" s="133">
        <v>23605</v>
      </c>
      <c r="D25" s="133">
        <v>817</v>
      </c>
      <c r="E25" s="133"/>
      <c r="F25" s="129"/>
      <c r="G25" s="133"/>
      <c r="H25" s="133"/>
      <c r="I25" s="130"/>
      <c r="J25" s="130"/>
      <c r="K25" s="130"/>
    </row>
    <row r="26" spans="1:11" s="123" customFormat="1" ht="15.95" customHeight="1">
      <c r="A26" s="45" t="s">
        <v>175</v>
      </c>
      <c r="B26" s="133">
        <v>79286.186671206233</v>
      </c>
      <c r="C26" s="134" t="s">
        <v>176</v>
      </c>
      <c r="D26" s="133">
        <v>0</v>
      </c>
      <c r="E26" s="133"/>
      <c r="F26" s="129"/>
      <c r="G26" s="133"/>
      <c r="H26" s="133"/>
      <c r="I26" s="130"/>
      <c r="J26" s="130"/>
      <c r="K26" s="130"/>
    </row>
    <row r="27" spans="1:11" s="123" customFormat="1" ht="9.75" customHeight="1">
      <c r="A27" s="45"/>
      <c r="B27" s="135"/>
      <c r="C27" s="135"/>
      <c r="D27" s="135"/>
      <c r="E27" s="135"/>
      <c r="F27" s="129"/>
      <c r="G27" s="135"/>
      <c r="H27" s="135"/>
      <c r="I27" s="130"/>
      <c r="J27" s="130"/>
      <c r="K27" s="130"/>
    </row>
    <row r="28" spans="1:11" s="123" customFormat="1" ht="15.95" customHeight="1">
      <c r="A28" s="128" t="s">
        <v>177</v>
      </c>
      <c r="B28" s="135"/>
      <c r="C28" s="135"/>
      <c r="D28" s="135"/>
      <c r="E28" s="135"/>
      <c r="F28" s="129"/>
      <c r="G28" s="135"/>
      <c r="H28" s="135"/>
      <c r="I28" s="130"/>
      <c r="J28" s="130"/>
      <c r="K28" s="130"/>
    </row>
    <row r="29" spans="1:11" s="123" customFormat="1" ht="15.95" customHeight="1">
      <c r="A29" s="45" t="s">
        <v>178</v>
      </c>
      <c r="B29" s="129">
        <v>57.468064539917386</v>
      </c>
      <c r="C29" s="129">
        <v>4.0206361880930297</v>
      </c>
      <c r="D29" s="129">
        <v>9.7551075725907648</v>
      </c>
      <c r="E29" s="129"/>
      <c r="F29" s="129"/>
      <c r="G29" s="129"/>
      <c r="H29" s="129"/>
      <c r="I29" s="130"/>
      <c r="J29" s="130"/>
      <c r="K29" s="130"/>
    </row>
    <row r="30" spans="1:11" s="123" customFormat="1" ht="15.95" customHeight="1">
      <c r="A30" s="45" t="s">
        <v>179</v>
      </c>
      <c r="B30" s="129">
        <v>3.6697247390682293</v>
      </c>
      <c r="C30" s="129">
        <v>0.80803249518860731</v>
      </c>
      <c r="D30" s="129">
        <v>7.9096494110203679</v>
      </c>
      <c r="E30" s="129"/>
      <c r="F30" s="129"/>
      <c r="G30" s="129"/>
      <c r="H30" s="129"/>
      <c r="I30" s="130"/>
      <c r="J30" s="130"/>
      <c r="K30" s="130"/>
    </row>
    <row r="31" spans="1:11" s="123" customFormat="1" ht="9.75" customHeight="1">
      <c r="A31" s="45"/>
      <c r="B31" s="129"/>
      <c r="C31" s="129"/>
      <c r="D31" s="129"/>
      <c r="E31" s="129"/>
      <c r="F31" s="129"/>
      <c r="G31" s="129"/>
      <c r="H31" s="129"/>
      <c r="I31" s="130"/>
      <c r="J31" s="130"/>
      <c r="K31" s="130"/>
    </row>
    <row r="32" spans="1:11" s="123" customFormat="1" ht="15.95" customHeight="1">
      <c r="A32" s="128" t="s">
        <v>180</v>
      </c>
      <c r="B32" s="129"/>
      <c r="C32" s="129"/>
      <c r="D32" s="129"/>
      <c r="E32" s="129"/>
      <c r="F32" s="129"/>
      <c r="G32" s="129"/>
      <c r="H32" s="129"/>
      <c r="I32" s="130"/>
      <c r="J32" s="130"/>
      <c r="K32" s="130"/>
    </row>
    <row r="33" spans="1:256" s="123" customFormat="1" ht="15.95" customHeight="1">
      <c r="A33" s="45" t="s">
        <v>181</v>
      </c>
      <c r="B33" s="129">
        <v>75.52</v>
      </c>
      <c r="C33" s="129">
        <v>0</v>
      </c>
      <c r="D33" s="129">
        <v>1024.54</v>
      </c>
      <c r="E33" s="129"/>
      <c r="F33" s="129"/>
      <c r="G33" s="129"/>
      <c r="H33" s="129"/>
      <c r="I33" s="130"/>
      <c r="J33" s="130"/>
      <c r="K33" s="130"/>
    </row>
    <row r="34" spans="1:256" s="123" customFormat="1" ht="15.95" customHeight="1">
      <c r="A34" s="45" t="s">
        <v>182</v>
      </c>
      <c r="B34" s="129">
        <v>170.61</v>
      </c>
      <c r="C34" s="129">
        <v>0</v>
      </c>
      <c r="D34" s="129">
        <v>5674.61</v>
      </c>
      <c r="E34" s="129"/>
      <c r="F34" s="129"/>
      <c r="G34" s="129"/>
      <c r="H34" s="129"/>
      <c r="I34" s="130"/>
      <c r="J34" s="130"/>
      <c r="K34" s="130"/>
    </row>
    <row r="35" spans="1:256" s="123" customFormat="1" ht="15.95" customHeight="1">
      <c r="A35" s="45" t="s">
        <v>183</v>
      </c>
      <c r="B35" s="129">
        <v>0.86</v>
      </c>
      <c r="C35" s="129">
        <v>0</v>
      </c>
      <c r="D35" s="129">
        <v>0</v>
      </c>
      <c r="E35" s="129"/>
      <c r="F35" s="129"/>
      <c r="G35" s="129"/>
      <c r="H35" s="129"/>
      <c r="I35" s="130"/>
      <c r="J35" s="130"/>
      <c r="K35" s="130"/>
    </row>
    <row r="36" spans="1:256" s="123" customFormat="1" ht="15.95" customHeight="1">
      <c r="A36" s="45" t="s">
        <v>184</v>
      </c>
      <c r="B36" s="129">
        <v>1.9100000000000001</v>
      </c>
      <c r="C36" s="129">
        <v>0</v>
      </c>
      <c r="D36" s="129">
        <v>0</v>
      </c>
      <c r="E36" s="129"/>
      <c r="F36" s="129"/>
      <c r="G36" s="129"/>
      <c r="H36" s="129"/>
      <c r="I36" s="130"/>
      <c r="J36" s="130"/>
      <c r="K36" s="130"/>
    </row>
    <row r="37" spans="1:256" s="123" customFormat="1" ht="10.5" customHeight="1" thickBot="1">
      <c r="A37" s="136"/>
      <c r="B37" s="137"/>
      <c r="C37" s="137"/>
      <c r="D37" s="137"/>
    </row>
    <row r="38" spans="1:256" s="123" customFormat="1" ht="5.25" customHeight="1">
      <c r="A38" s="131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spans="1:256" s="123" customFormat="1" ht="13.5">
      <c r="A39" s="139" t="s">
        <v>185</v>
      </c>
      <c r="B39" s="45"/>
      <c r="C39" s="45"/>
      <c r="D39" s="45"/>
    </row>
    <row r="40" spans="1:256" s="123" customFormat="1">
      <c r="A40" s="140"/>
    </row>
    <row r="41" spans="1:256" s="123" customFormat="1" ht="13.5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BC41A4D5-B653-48A4-8684-C3AA69C9A5E5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C1FCF-3351-4115-845D-9E66555887C2}">
  <dimension ref="A1:I200"/>
  <sheetViews>
    <sheetView showGridLines="0" zoomScale="87" zoomScaleNormal="44" workbookViewId="0"/>
  </sheetViews>
  <sheetFormatPr baseColWidth="10" defaultRowHeight="12.75"/>
  <cols>
    <col min="1" max="1" width="2.140625" style="353" customWidth="1"/>
    <col min="2" max="2" width="56" style="3" bestFit="1" customWidth="1"/>
    <col min="3" max="3" width="26.85546875" style="3" bestFit="1" customWidth="1"/>
    <col min="4" max="6" width="25.7109375" style="3" customWidth="1"/>
    <col min="7" max="7" width="26.85546875" style="3" bestFit="1" customWidth="1"/>
    <col min="8" max="16384" width="11.42578125" style="3"/>
  </cols>
  <sheetData>
    <row r="1" spans="1:9" s="329" customFormat="1" ht="18.75">
      <c r="A1" s="359" t="s">
        <v>823</v>
      </c>
      <c r="I1" s="328"/>
    </row>
    <row r="2" spans="1:9" s="250" customFormat="1" ht="49.5" customHeight="1">
      <c r="A2" s="330"/>
      <c r="B2" s="331" t="s">
        <v>813</v>
      </c>
      <c r="C2" s="331"/>
      <c r="D2" s="331"/>
      <c r="E2" s="331"/>
      <c r="F2" s="331"/>
      <c r="G2" s="331"/>
      <c r="I2" s="330"/>
    </row>
    <row r="3" spans="1:9" s="334" customFormat="1" ht="31.5" customHeight="1">
      <c r="A3" s="332"/>
      <c r="B3" s="333">
        <v>45473</v>
      </c>
      <c r="C3" s="333"/>
      <c r="D3" s="333"/>
      <c r="E3" s="333"/>
      <c r="F3" s="333"/>
      <c r="G3" s="333"/>
      <c r="I3" s="332"/>
    </row>
    <row r="4" spans="1:9" s="50" customFormat="1" ht="34.5" customHeight="1">
      <c r="A4" s="335"/>
      <c r="B4" s="273" t="s">
        <v>204</v>
      </c>
      <c r="C4" s="273"/>
      <c r="D4" s="273"/>
      <c r="E4" s="273"/>
      <c r="F4" s="273"/>
      <c r="G4" s="273"/>
      <c r="I4" s="335"/>
    </row>
    <row r="5" spans="1:9" s="123" customFormat="1" ht="22.5" customHeight="1" thickBot="1">
      <c r="A5" s="336"/>
      <c r="I5" s="336"/>
    </row>
    <row r="6" spans="1:9" s="123" customFormat="1" ht="74.25" customHeight="1">
      <c r="A6" s="336"/>
      <c r="B6" s="337"/>
      <c r="C6" s="338" t="s">
        <v>215</v>
      </c>
      <c r="D6" s="338" t="s">
        <v>814</v>
      </c>
      <c r="E6" s="338" t="s">
        <v>815</v>
      </c>
      <c r="F6" s="338" t="s">
        <v>816</v>
      </c>
      <c r="G6" s="339" t="s">
        <v>238</v>
      </c>
      <c r="I6" s="336"/>
    </row>
    <row r="7" spans="1:9" s="123" customFormat="1" ht="27" customHeight="1">
      <c r="A7" s="336"/>
      <c r="C7" s="340"/>
      <c r="D7" s="340"/>
      <c r="E7" s="340"/>
      <c r="F7" s="340"/>
      <c r="G7" s="340"/>
      <c r="I7" s="336"/>
    </row>
    <row r="8" spans="1:9" s="45" customFormat="1" ht="60" customHeight="1">
      <c r="A8" s="341">
        <v>61</v>
      </c>
      <c r="B8" s="342" t="s">
        <v>817</v>
      </c>
      <c r="C8" s="343">
        <v>9050195.6319999993</v>
      </c>
      <c r="D8" s="343">
        <v>13944.040999999999</v>
      </c>
      <c r="E8" s="343">
        <v>130611.433</v>
      </c>
      <c r="F8" s="343">
        <v>221726.99799999999</v>
      </c>
      <c r="G8" s="343">
        <v>9416478.1039999984</v>
      </c>
      <c r="I8" s="341"/>
    </row>
    <row r="9" spans="1:9" s="123" customFormat="1" ht="36" customHeight="1" thickBot="1">
      <c r="A9" s="336"/>
      <c r="B9" s="344"/>
      <c r="C9" s="345"/>
      <c r="D9" s="345"/>
      <c r="E9" s="345"/>
      <c r="F9" s="345"/>
      <c r="G9" s="345"/>
      <c r="I9" s="336"/>
    </row>
    <row r="10" spans="1:9" s="123" customFormat="1" ht="22.5" customHeight="1">
      <c r="A10" s="336"/>
      <c r="B10" s="346" t="s">
        <v>818</v>
      </c>
      <c r="C10" s="340"/>
      <c r="D10" s="340"/>
      <c r="E10" s="340"/>
      <c r="F10" s="340"/>
      <c r="G10" s="340"/>
      <c r="I10" s="336"/>
    </row>
    <row r="11" spans="1:9" s="44" customFormat="1" ht="15.75" customHeight="1">
      <c r="A11" s="347"/>
      <c r="B11" s="348"/>
      <c r="C11" s="349"/>
      <c r="D11" s="349"/>
      <c r="E11" s="349"/>
      <c r="F11" s="349"/>
      <c r="G11" s="349"/>
      <c r="I11" s="347"/>
    </row>
    <row r="12" spans="1:9" s="44" customFormat="1" ht="69.75" customHeight="1">
      <c r="A12" s="347"/>
      <c r="B12" s="350" t="s">
        <v>819</v>
      </c>
      <c r="C12" s="351">
        <v>764974</v>
      </c>
      <c r="D12" s="349"/>
      <c r="E12" s="349"/>
      <c r="F12" s="349"/>
      <c r="G12" s="349"/>
      <c r="I12" s="347"/>
    </row>
    <row r="13" spans="1:9" s="123" customFormat="1" ht="13.5">
      <c r="A13" s="336"/>
      <c r="B13" s="352" t="s">
        <v>202</v>
      </c>
      <c r="C13" s="3"/>
      <c r="D13" s="3"/>
      <c r="E13" s="3"/>
      <c r="F13" s="3"/>
      <c r="G13" s="3"/>
      <c r="I13" s="336"/>
    </row>
    <row r="14" spans="1:9" s="123" customFormat="1">
      <c r="A14" s="336"/>
      <c r="C14" s="340"/>
      <c r="D14" s="340"/>
      <c r="E14" s="340"/>
      <c r="F14" s="340"/>
      <c r="G14" s="340"/>
      <c r="I14" s="336"/>
    </row>
    <row r="15" spans="1:9" s="123" customFormat="1">
      <c r="A15" s="336"/>
      <c r="B15" s="350" t="s">
        <v>820</v>
      </c>
      <c r="C15" s="351">
        <v>197692</v>
      </c>
      <c r="I15" s="336"/>
    </row>
    <row r="16" spans="1:9" s="123" customFormat="1" ht="13.5">
      <c r="A16" s="336"/>
      <c r="B16" s="346" t="s">
        <v>821</v>
      </c>
    </row>
    <row r="17" spans="1:1" s="123" customFormat="1">
      <c r="A17" s="336"/>
    </row>
    <row r="18" spans="1:1" s="123" customFormat="1">
      <c r="A18" s="336"/>
    </row>
    <row r="200" spans="3:3">
      <c r="C200" s="3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21F8DE10-16F8-4089-81D5-E0E85F884291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115D-E34C-4AD9-87C2-4A1DD4371617}">
  <dimension ref="A1:AF270"/>
  <sheetViews>
    <sheetView showGridLines="0" zoomScaleNormal="100" workbookViewId="0"/>
  </sheetViews>
  <sheetFormatPr baseColWidth="10" defaultColWidth="1.5703125" defaultRowHeight="12.75"/>
  <cols>
    <col min="1" max="1" width="53.28515625" style="3" customWidth="1"/>
    <col min="2" max="9" width="17.85546875" style="3" customWidth="1"/>
    <col min="10" max="255" width="13.140625" style="3" customWidth="1"/>
    <col min="256" max="256" width="1.5703125" style="3"/>
    <col min="257" max="257" width="53.28515625" style="3" customWidth="1"/>
    <col min="258" max="265" width="17.85546875" style="3" customWidth="1"/>
    <col min="266" max="511" width="13.140625" style="3" customWidth="1"/>
    <col min="512" max="512" width="1.5703125" style="3"/>
    <col min="513" max="513" width="53.28515625" style="3" customWidth="1"/>
    <col min="514" max="521" width="17.85546875" style="3" customWidth="1"/>
    <col min="522" max="767" width="13.140625" style="3" customWidth="1"/>
    <col min="768" max="768" width="1.5703125" style="3"/>
    <col min="769" max="769" width="53.28515625" style="3" customWidth="1"/>
    <col min="770" max="777" width="17.85546875" style="3" customWidth="1"/>
    <col min="778" max="1023" width="13.140625" style="3" customWidth="1"/>
    <col min="1024" max="1024" width="1.5703125" style="3"/>
    <col min="1025" max="1025" width="53.28515625" style="3" customWidth="1"/>
    <col min="1026" max="1033" width="17.85546875" style="3" customWidth="1"/>
    <col min="1034" max="1279" width="13.140625" style="3" customWidth="1"/>
    <col min="1280" max="1280" width="1.5703125" style="3"/>
    <col min="1281" max="1281" width="53.28515625" style="3" customWidth="1"/>
    <col min="1282" max="1289" width="17.85546875" style="3" customWidth="1"/>
    <col min="1290" max="1535" width="13.140625" style="3" customWidth="1"/>
    <col min="1536" max="1536" width="1.5703125" style="3"/>
    <col min="1537" max="1537" width="53.28515625" style="3" customWidth="1"/>
    <col min="1538" max="1545" width="17.85546875" style="3" customWidth="1"/>
    <col min="1546" max="1791" width="13.140625" style="3" customWidth="1"/>
    <col min="1792" max="1792" width="1.5703125" style="3"/>
    <col min="1793" max="1793" width="53.28515625" style="3" customWidth="1"/>
    <col min="1794" max="1801" width="17.85546875" style="3" customWidth="1"/>
    <col min="1802" max="2047" width="13.140625" style="3" customWidth="1"/>
    <col min="2048" max="2048" width="1.5703125" style="3"/>
    <col min="2049" max="2049" width="53.28515625" style="3" customWidth="1"/>
    <col min="2050" max="2057" width="17.85546875" style="3" customWidth="1"/>
    <col min="2058" max="2303" width="13.140625" style="3" customWidth="1"/>
    <col min="2304" max="2304" width="1.5703125" style="3"/>
    <col min="2305" max="2305" width="53.28515625" style="3" customWidth="1"/>
    <col min="2306" max="2313" width="17.85546875" style="3" customWidth="1"/>
    <col min="2314" max="2559" width="13.140625" style="3" customWidth="1"/>
    <col min="2560" max="2560" width="1.5703125" style="3"/>
    <col min="2561" max="2561" width="53.28515625" style="3" customWidth="1"/>
    <col min="2562" max="2569" width="17.85546875" style="3" customWidth="1"/>
    <col min="2570" max="2815" width="13.140625" style="3" customWidth="1"/>
    <col min="2816" max="2816" width="1.5703125" style="3"/>
    <col min="2817" max="2817" width="53.28515625" style="3" customWidth="1"/>
    <col min="2818" max="2825" width="17.85546875" style="3" customWidth="1"/>
    <col min="2826" max="3071" width="13.140625" style="3" customWidth="1"/>
    <col min="3072" max="3072" width="1.5703125" style="3"/>
    <col min="3073" max="3073" width="53.28515625" style="3" customWidth="1"/>
    <col min="3074" max="3081" width="17.85546875" style="3" customWidth="1"/>
    <col min="3082" max="3327" width="13.140625" style="3" customWidth="1"/>
    <col min="3328" max="3328" width="1.5703125" style="3"/>
    <col min="3329" max="3329" width="53.28515625" style="3" customWidth="1"/>
    <col min="3330" max="3337" width="17.85546875" style="3" customWidth="1"/>
    <col min="3338" max="3583" width="13.140625" style="3" customWidth="1"/>
    <col min="3584" max="3584" width="1.5703125" style="3"/>
    <col min="3585" max="3585" width="53.28515625" style="3" customWidth="1"/>
    <col min="3586" max="3593" width="17.85546875" style="3" customWidth="1"/>
    <col min="3594" max="3839" width="13.140625" style="3" customWidth="1"/>
    <col min="3840" max="3840" width="1.5703125" style="3"/>
    <col min="3841" max="3841" width="53.28515625" style="3" customWidth="1"/>
    <col min="3842" max="3849" width="17.85546875" style="3" customWidth="1"/>
    <col min="3850" max="4095" width="13.140625" style="3" customWidth="1"/>
    <col min="4096" max="4096" width="1.5703125" style="3"/>
    <col min="4097" max="4097" width="53.28515625" style="3" customWidth="1"/>
    <col min="4098" max="4105" width="17.85546875" style="3" customWidth="1"/>
    <col min="4106" max="4351" width="13.140625" style="3" customWidth="1"/>
    <col min="4352" max="4352" width="1.5703125" style="3"/>
    <col min="4353" max="4353" width="53.28515625" style="3" customWidth="1"/>
    <col min="4354" max="4361" width="17.85546875" style="3" customWidth="1"/>
    <col min="4362" max="4607" width="13.140625" style="3" customWidth="1"/>
    <col min="4608" max="4608" width="1.5703125" style="3"/>
    <col min="4609" max="4609" width="53.28515625" style="3" customWidth="1"/>
    <col min="4610" max="4617" width="17.85546875" style="3" customWidth="1"/>
    <col min="4618" max="4863" width="13.140625" style="3" customWidth="1"/>
    <col min="4864" max="4864" width="1.5703125" style="3"/>
    <col min="4865" max="4865" width="53.28515625" style="3" customWidth="1"/>
    <col min="4866" max="4873" width="17.85546875" style="3" customWidth="1"/>
    <col min="4874" max="5119" width="13.140625" style="3" customWidth="1"/>
    <col min="5120" max="5120" width="1.5703125" style="3"/>
    <col min="5121" max="5121" width="53.28515625" style="3" customWidth="1"/>
    <col min="5122" max="5129" width="17.85546875" style="3" customWidth="1"/>
    <col min="5130" max="5375" width="13.140625" style="3" customWidth="1"/>
    <col min="5376" max="5376" width="1.5703125" style="3"/>
    <col min="5377" max="5377" width="53.28515625" style="3" customWidth="1"/>
    <col min="5378" max="5385" width="17.85546875" style="3" customWidth="1"/>
    <col min="5386" max="5631" width="13.140625" style="3" customWidth="1"/>
    <col min="5632" max="5632" width="1.5703125" style="3"/>
    <col min="5633" max="5633" width="53.28515625" style="3" customWidth="1"/>
    <col min="5634" max="5641" width="17.85546875" style="3" customWidth="1"/>
    <col min="5642" max="5887" width="13.140625" style="3" customWidth="1"/>
    <col min="5888" max="5888" width="1.5703125" style="3"/>
    <col min="5889" max="5889" width="53.28515625" style="3" customWidth="1"/>
    <col min="5890" max="5897" width="17.85546875" style="3" customWidth="1"/>
    <col min="5898" max="6143" width="13.140625" style="3" customWidth="1"/>
    <col min="6144" max="6144" width="1.5703125" style="3"/>
    <col min="6145" max="6145" width="53.28515625" style="3" customWidth="1"/>
    <col min="6146" max="6153" width="17.85546875" style="3" customWidth="1"/>
    <col min="6154" max="6399" width="13.140625" style="3" customWidth="1"/>
    <col min="6400" max="6400" width="1.5703125" style="3"/>
    <col min="6401" max="6401" width="53.28515625" style="3" customWidth="1"/>
    <col min="6402" max="6409" width="17.85546875" style="3" customWidth="1"/>
    <col min="6410" max="6655" width="13.140625" style="3" customWidth="1"/>
    <col min="6656" max="6656" width="1.5703125" style="3"/>
    <col min="6657" max="6657" width="53.28515625" style="3" customWidth="1"/>
    <col min="6658" max="6665" width="17.85546875" style="3" customWidth="1"/>
    <col min="6666" max="6911" width="13.140625" style="3" customWidth="1"/>
    <col min="6912" max="6912" width="1.5703125" style="3"/>
    <col min="6913" max="6913" width="53.28515625" style="3" customWidth="1"/>
    <col min="6914" max="6921" width="17.85546875" style="3" customWidth="1"/>
    <col min="6922" max="7167" width="13.140625" style="3" customWidth="1"/>
    <col min="7168" max="7168" width="1.5703125" style="3"/>
    <col min="7169" max="7169" width="53.28515625" style="3" customWidth="1"/>
    <col min="7170" max="7177" width="17.85546875" style="3" customWidth="1"/>
    <col min="7178" max="7423" width="13.140625" style="3" customWidth="1"/>
    <col min="7424" max="7424" width="1.5703125" style="3"/>
    <col min="7425" max="7425" width="53.28515625" style="3" customWidth="1"/>
    <col min="7426" max="7433" width="17.85546875" style="3" customWidth="1"/>
    <col min="7434" max="7679" width="13.140625" style="3" customWidth="1"/>
    <col min="7680" max="7680" width="1.5703125" style="3"/>
    <col min="7681" max="7681" width="53.28515625" style="3" customWidth="1"/>
    <col min="7682" max="7689" width="17.85546875" style="3" customWidth="1"/>
    <col min="7690" max="7935" width="13.140625" style="3" customWidth="1"/>
    <col min="7936" max="7936" width="1.5703125" style="3"/>
    <col min="7937" max="7937" width="53.28515625" style="3" customWidth="1"/>
    <col min="7938" max="7945" width="17.85546875" style="3" customWidth="1"/>
    <col min="7946" max="8191" width="13.140625" style="3" customWidth="1"/>
    <col min="8192" max="8192" width="1.5703125" style="3"/>
    <col min="8193" max="8193" width="53.28515625" style="3" customWidth="1"/>
    <col min="8194" max="8201" width="17.85546875" style="3" customWidth="1"/>
    <col min="8202" max="8447" width="13.140625" style="3" customWidth="1"/>
    <col min="8448" max="8448" width="1.5703125" style="3"/>
    <col min="8449" max="8449" width="53.28515625" style="3" customWidth="1"/>
    <col min="8450" max="8457" width="17.85546875" style="3" customWidth="1"/>
    <col min="8458" max="8703" width="13.140625" style="3" customWidth="1"/>
    <col min="8704" max="8704" width="1.5703125" style="3"/>
    <col min="8705" max="8705" width="53.28515625" style="3" customWidth="1"/>
    <col min="8706" max="8713" width="17.85546875" style="3" customWidth="1"/>
    <col min="8714" max="8959" width="13.140625" style="3" customWidth="1"/>
    <col min="8960" max="8960" width="1.5703125" style="3"/>
    <col min="8961" max="8961" width="53.28515625" style="3" customWidth="1"/>
    <col min="8962" max="8969" width="17.85546875" style="3" customWidth="1"/>
    <col min="8970" max="9215" width="13.140625" style="3" customWidth="1"/>
    <col min="9216" max="9216" width="1.5703125" style="3"/>
    <col min="9217" max="9217" width="53.28515625" style="3" customWidth="1"/>
    <col min="9218" max="9225" width="17.85546875" style="3" customWidth="1"/>
    <col min="9226" max="9471" width="13.140625" style="3" customWidth="1"/>
    <col min="9472" max="9472" width="1.5703125" style="3"/>
    <col min="9473" max="9473" width="53.28515625" style="3" customWidth="1"/>
    <col min="9474" max="9481" width="17.85546875" style="3" customWidth="1"/>
    <col min="9482" max="9727" width="13.140625" style="3" customWidth="1"/>
    <col min="9728" max="9728" width="1.5703125" style="3"/>
    <col min="9729" max="9729" width="53.28515625" style="3" customWidth="1"/>
    <col min="9730" max="9737" width="17.85546875" style="3" customWidth="1"/>
    <col min="9738" max="9983" width="13.140625" style="3" customWidth="1"/>
    <col min="9984" max="9984" width="1.5703125" style="3"/>
    <col min="9985" max="9985" width="53.28515625" style="3" customWidth="1"/>
    <col min="9986" max="9993" width="17.85546875" style="3" customWidth="1"/>
    <col min="9994" max="10239" width="13.140625" style="3" customWidth="1"/>
    <col min="10240" max="10240" width="1.5703125" style="3"/>
    <col min="10241" max="10241" width="53.28515625" style="3" customWidth="1"/>
    <col min="10242" max="10249" width="17.85546875" style="3" customWidth="1"/>
    <col min="10250" max="10495" width="13.140625" style="3" customWidth="1"/>
    <col min="10496" max="10496" width="1.5703125" style="3"/>
    <col min="10497" max="10497" width="53.28515625" style="3" customWidth="1"/>
    <col min="10498" max="10505" width="17.85546875" style="3" customWidth="1"/>
    <col min="10506" max="10751" width="13.140625" style="3" customWidth="1"/>
    <col min="10752" max="10752" width="1.5703125" style="3"/>
    <col min="10753" max="10753" width="53.28515625" style="3" customWidth="1"/>
    <col min="10754" max="10761" width="17.85546875" style="3" customWidth="1"/>
    <col min="10762" max="11007" width="13.140625" style="3" customWidth="1"/>
    <col min="11008" max="11008" width="1.5703125" style="3"/>
    <col min="11009" max="11009" width="53.28515625" style="3" customWidth="1"/>
    <col min="11010" max="11017" width="17.85546875" style="3" customWidth="1"/>
    <col min="11018" max="11263" width="13.140625" style="3" customWidth="1"/>
    <col min="11264" max="11264" width="1.5703125" style="3"/>
    <col min="11265" max="11265" width="53.28515625" style="3" customWidth="1"/>
    <col min="11266" max="11273" width="17.85546875" style="3" customWidth="1"/>
    <col min="11274" max="11519" width="13.140625" style="3" customWidth="1"/>
    <col min="11520" max="11520" width="1.5703125" style="3"/>
    <col min="11521" max="11521" width="53.28515625" style="3" customWidth="1"/>
    <col min="11522" max="11529" width="17.85546875" style="3" customWidth="1"/>
    <col min="11530" max="11775" width="13.140625" style="3" customWidth="1"/>
    <col min="11776" max="11776" width="1.5703125" style="3"/>
    <col min="11777" max="11777" width="53.28515625" style="3" customWidth="1"/>
    <col min="11778" max="11785" width="17.85546875" style="3" customWidth="1"/>
    <col min="11786" max="12031" width="13.140625" style="3" customWidth="1"/>
    <col min="12032" max="12032" width="1.5703125" style="3"/>
    <col min="12033" max="12033" width="53.28515625" style="3" customWidth="1"/>
    <col min="12034" max="12041" width="17.85546875" style="3" customWidth="1"/>
    <col min="12042" max="12287" width="13.140625" style="3" customWidth="1"/>
    <col min="12288" max="12288" width="1.5703125" style="3"/>
    <col min="12289" max="12289" width="53.28515625" style="3" customWidth="1"/>
    <col min="12290" max="12297" width="17.85546875" style="3" customWidth="1"/>
    <col min="12298" max="12543" width="13.140625" style="3" customWidth="1"/>
    <col min="12544" max="12544" width="1.5703125" style="3"/>
    <col min="12545" max="12545" width="53.28515625" style="3" customWidth="1"/>
    <col min="12546" max="12553" width="17.85546875" style="3" customWidth="1"/>
    <col min="12554" max="12799" width="13.140625" style="3" customWidth="1"/>
    <col min="12800" max="12800" width="1.5703125" style="3"/>
    <col min="12801" max="12801" width="53.28515625" style="3" customWidth="1"/>
    <col min="12802" max="12809" width="17.85546875" style="3" customWidth="1"/>
    <col min="12810" max="13055" width="13.140625" style="3" customWidth="1"/>
    <col min="13056" max="13056" width="1.5703125" style="3"/>
    <col min="13057" max="13057" width="53.28515625" style="3" customWidth="1"/>
    <col min="13058" max="13065" width="17.85546875" style="3" customWidth="1"/>
    <col min="13066" max="13311" width="13.140625" style="3" customWidth="1"/>
    <col min="13312" max="13312" width="1.5703125" style="3"/>
    <col min="13313" max="13313" width="53.28515625" style="3" customWidth="1"/>
    <col min="13314" max="13321" width="17.85546875" style="3" customWidth="1"/>
    <col min="13322" max="13567" width="13.140625" style="3" customWidth="1"/>
    <col min="13568" max="13568" width="1.5703125" style="3"/>
    <col min="13569" max="13569" width="53.28515625" style="3" customWidth="1"/>
    <col min="13570" max="13577" width="17.85546875" style="3" customWidth="1"/>
    <col min="13578" max="13823" width="13.140625" style="3" customWidth="1"/>
    <col min="13824" max="13824" width="1.5703125" style="3"/>
    <col min="13825" max="13825" width="53.28515625" style="3" customWidth="1"/>
    <col min="13826" max="13833" width="17.85546875" style="3" customWidth="1"/>
    <col min="13834" max="14079" width="13.140625" style="3" customWidth="1"/>
    <col min="14080" max="14080" width="1.5703125" style="3"/>
    <col min="14081" max="14081" width="53.28515625" style="3" customWidth="1"/>
    <col min="14082" max="14089" width="17.85546875" style="3" customWidth="1"/>
    <col min="14090" max="14335" width="13.140625" style="3" customWidth="1"/>
    <col min="14336" max="14336" width="1.5703125" style="3"/>
    <col min="14337" max="14337" width="53.28515625" style="3" customWidth="1"/>
    <col min="14338" max="14345" width="17.85546875" style="3" customWidth="1"/>
    <col min="14346" max="14591" width="13.140625" style="3" customWidth="1"/>
    <col min="14592" max="14592" width="1.5703125" style="3"/>
    <col min="14593" max="14593" width="53.28515625" style="3" customWidth="1"/>
    <col min="14594" max="14601" width="17.85546875" style="3" customWidth="1"/>
    <col min="14602" max="14847" width="13.140625" style="3" customWidth="1"/>
    <col min="14848" max="14848" width="1.5703125" style="3"/>
    <col min="14849" max="14849" width="53.28515625" style="3" customWidth="1"/>
    <col min="14850" max="14857" width="17.85546875" style="3" customWidth="1"/>
    <col min="14858" max="15103" width="13.140625" style="3" customWidth="1"/>
    <col min="15104" max="15104" width="1.5703125" style="3"/>
    <col min="15105" max="15105" width="53.28515625" style="3" customWidth="1"/>
    <col min="15106" max="15113" width="17.85546875" style="3" customWidth="1"/>
    <col min="15114" max="15359" width="13.140625" style="3" customWidth="1"/>
    <col min="15360" max="15360" width="1.5703125" style="3"/>
    <col min="15361" max="15361" width="53.28515625" style="3" customWidth="1"/>
    <col min="15362" max="15369" width="17.85546875" style="3" customWidth="1"/>
    <col min="15370" max="15615" width="13.140625" style="3" customWidth="1"/>
    <col min="15616" max="15616" width="1.5703125" style="3"/>
    <col min="15617" max="15617" width="53.28515625" style="3" customWidth="1"/>
    <col min="15618" max="15625" width="17.85546875" style="3" customWidth="1"/>
    <col min="15626" max="15871" width="13.140625" style="3" customWidth="1"/>
    <col min="15872" max="15872" width="1.5703125" style="3"/>
    <col min="15873" max="15873" width="53.28515625" style="3" customWidth="1"/>
    <col min="15874" max="15881" width="17.85546875" style="3" customWidth="1"/>
    <col min="15882" max="16127" width="13.140625" style="3" customWidth="1"/>
    <col min="16128" max="16128" width="1.5703125" style="3"/>
    <col min="16129" max="16129" width="53.28515625" style="3" customWidth="1"/>
    <col min="16130" max="16137" width="17.85546875" style="3" customWidth="1"/>
    <col min="16138" max="16383" width="13.140625" style="3" customWidth="1"/>
    <col min="16384" max="16384" width="1.5703125" style="3"/>
  </cols>
  <sheetData>
    <row r="1" spans="1:32" s="248" customFormat="1" ht="18" customHeight="1">
      <c r="A1" s="359" t="s">
        <v>823</v>
      </c>
      <c r="B1" s="247"/>
      <c r="C1" s="247"/>
      <c r="D1" s="247"/>
      <c r="E1" s="247"/>
      <c r="F1" s="247"/>
      <c r="G1" s="247"/>
      <c r="H1" s="247"/>
      <c r="I1" s="247"/>
    </row>
    <row r="2" spans="1:32" s="250" customFormat="1" ht="24.95" customHeight="1">
      <c r="A2" s="249" t="s">
        <v>759</v>
      </c>
      <c r="B2" s="249"/>
      <c r="C2" s="249"/>
      <c r="D2" s="249"/>
      <c r="E2" s="249"/>
      <c r="F2" s="249"/>
      <c r="G2" s="249"/>
      <c r="H2" s="249"/>
      <c r="I2" s="249"/>
    </row>
    <row r="3" spans="1:32" s="251" customFormat="1" ht="26.25" customHeight="1">
      <c r="A3" s="119">
        <v>45473</v>
      </c>
      <c r="B3" s="119"/>
      <c r="C3" s="119"/>
      <c r="D3" s="119"/>
      <c r="E3" s="119"/>
      <c r="F3" s="119"/>
      <c r="G3" s="119"/>
      <c r="H3" s="119"/>
      <c r="I3" s="119"/>
    </row>
    <row r="4" spans="1:32" s="50" customFormat="1" ht="23.25" customHeight="1">
      <c r="A4" s="120" t="s">
        <v>204</v>
      </c>
      <c r="B4" s="120"/>
      <c r="C4" s="120"/>
      <c r="D4" s="120"/>
      <c r="E4" s="120"/>
      <c r="F4" s="120"/>
      <c r="G4" s="120"/>
      <c r="H4" s="120"/>
      <c r="I4" s="120"/>
    </row>
    <row r="5" spans="1:32" ht="21.75" customHeight="1" thickBot="1">
      <c r="A5" s="252"/>
      <c r="B5" s="252"/>
      <c r="C5" s="252"/>
      <c r="D5" s="252"/>
      <c r="E5" s="252"/>
      <c r="F5" s="252"/>
    </row>
    <row r="6" spans="1:32" ht="27" customHeight="1">
      <c r="A6" s="253" t="s">
        <v>194</v>
      </c>
      <c r="B6" s="254" t="s">
        <v>760</v>
      </c>
      <c r="C6" s="254" t="s">
        <v>761</v>
      </c>
      <c r="D6" s="254" t="s">
        <v>762</v>
      </c>
      <c r="E6" s="254" t="s">
        <v>763</v>
      </c>
      <c r="F6" s="254" t="s">
        <v>764</v>
      </c>
      <c r="G6" s="122" t="s">
        <v>765</v>
      </c>
      <c r="H6" s="255" t="s">
        <v>766</v>
      </c>
      <c r="I6" s="255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</row>
    <row r="7" spans="1:32" ht="39" customHeight="1">
      <c r="A7" s="256"/>
      <c r="B7" s="257"/>
      <c r="C7" s="257"/>
      <c r="D7" s="257"/>
      <c r="E7" s="257"/>
      <c r="F7" s="257"/>
      <c r="G7" s="125"/>
      <c r="H7" s="258" t="s">
        <v>767</v>
      </c>
      <c r="I7" s="258" t="s">
        <v>768</v>
      </c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</row>
    <row r="8" spans="1:32" s="140" customFormat="1" ht="24" customHeight="1">
      <c r="A8" s="162"/>
      <c r="B8" s="259"/>
      <c r="C8" s="259"/>
      <c r="D8" s="259"/>
      <c r="E8" s="259"/>
      <c r="F8" s="259"/>
      <c r="G8" s="259"/>
      <c r="H8" s="259"/>
      <c r="I8" s="259"/>
      <c r="J8" s="260"/>
      <c r="K8" s="260"/>
      <c r="L8" s="260"/>
      <c r="M8" s="260"/>
      <c r="N8" s="260"/>
      <c r="O8" s="260"/>
      <c r="P8" s="261"/>
      <c r="Q8" s="261"/>
    </row>
    <row r="9" spans="1:32" s="140" customFormat="1" ht="60" customHeight="1">
      <c r="A9" s="162" t="s">
        <v>159</v>
      </c>
      <c r="B9" s="262">
        <v>1312361.7681500001</v>
      </c>
      <c r="C9" s="262">
        <v>4206.28737</v>
      </c>
      <c r="D9" s="262">
        <v>1042444.1323300001</v>
      </c>
      <c r="E9" s="262">
        <v>34409.8724</v>
      </c>
      <c r="F9" s="262">
        <v>269917.63581999997</v>
      </c>
      <c r="G9" s="262">
        <v>16513.503850000001</v>
      </c>
      <c r="H9" s="262">
        <v>2393.2361299999998</v>
      </c>
      <c r="I9" s="262">
        <v>60.107999999999997</v>
      </c>
      <c r="J9" s="260"/>
      <c r="K9" s="260"/>
      <c r="L9" s="260"/>
      <c r="M9" s="260"/>
      <c r="N9" s="260"/>
      <c r="O9" s="260"/>
      <c r="P9" s="261"/>
      <c r="Q9" s="261"/>
    </row>
    <row r="10" spans="1:32" s="140" customFormat="1" ht="60" customHeight="1">
      <c r="A10" s="162" t="s">
        <v>152</v>
      </c>
      <c r="B10" s="262">
        <v>18966218.669</v>
      </c>
      <c r="C10" s="262">
        <v>538987.51269</v>
      </c>
      <c r="D10" s="262">
        <v>11214914.11503</v>
      </c>
      <c r="E10" s="262">
        <v>559086.67671000003</v>
      </c>
      <c r="F10" s="262">
        <v>7751304.5539700007</v>
      </c>
      <c r="G10" s="262">
        <v>660387.59138999996</v>
      </c>
      <c r="H10" s="262">
        <v>30452.950100000002</v>
      </c>
      <c r="I10" s="262">
        <v>2446.7774800000002</v>
      </c>
      <c r="J10" s="260"/>
      <c r="K10" s="260"/>
      <c r="L10" s="260"/>
      <c r="M10" s="260"/>
      <c r="N10" s="260"/>
      <c r="O10" s="260"/>
      <c r="P10" s="261"/>
      <c r="Q10" s="261"/>
    </row>
    <row r="11" spans="1:32" s="140" customFormat="1" ht="60" customHeight="1">
      <c r="A11" s="162" t="s">
        <v>3</v>
      </c>
      <c r="B11" s="262">
        <v>0</v>
      </c>
      <c r="C11" s="262">
        <v>0</v>
      </c>
      <c r="D11" s="262">
        <v>0</v>
      </c>
      <c r="E11" s="262">
        <v>0</v>
      </c>
      <c r="F11" s="262">
        <v>0</v>
      </c>
      <c r="G11" s="262">
        <v>1866282.3223499998</v>
      </c>
      <c r="H11" s="262">
        <v>0</v>
      </c>
      <c r="I11" s="262">
        <v>21194.418180000001</v>
      </c>
      <c r="J11" s="260"/>
      <c r="K11" s="260"/>
      <c r="L11" s="260"/>
      <c r="M11" s="260"/>
      <c r="N11" s="260"/>
      <c r="O11" s="260"/>
      <c r="P11" s="261"/>
      <c r="Q11" s="261"/>
    </row>
    <row r="12" spans="1:32" s="140" customFormat="1" ht="28.5" customHeight="1" thickBot="1">
      <c r="A12" s="263"/>
      <c r="B12" s="264"/>
      <c r="C12" s="264"/>
      <c r="D12" s="264"/>
      <c r="E12" s="264"/>
      <c r="F12" s="264"/>
      <c r="G12" s="264"/>
      <c r="H12" s="264"/>
      <c r="I12" s="264"/>
      <c r="J12" s="260"/>
      <c r="K12" s="260"/>
      <c r="L12" s="260"/>
      <c r="M12" s="260"/>
      <c r="N12" s="260"/>
      <c r="O12" s="260"/>
      <c r="P12" s="261"/>
      <c r="Q12" s="261"/>
    </row>
    <row r="13" spans="1:32" s="150" customFormat="1" ht="6" customHeight="1">
      <c r="B13" s="265"/>
      <c r="C13" s="265"/>
      <c r="D13" s="266"/>
      <c r="E13" s="266"/>
      <c r="F13" s="266"/>
      <c r="G13" s="265"/>
      <c r="H13" s="265"/>
      <c r="I13" s="265"/>
    </row>
    <row r="14" spans="1:32" s="169" customFormat="1" ht="11.25" customHeight="1">
      <c r="A14" s="139" t="s">
        <v>769</v>
      </c>
      <c r="H14" s="267"/>
      <c r="I14" s="267"/>
    </row>
    <row r="15" spans="1:32" s="150" customFormat="1">
      <c r="I15" s="268"/>
    </row>
    <row r="16" spans="1:32" s="150" customFormat="1"/>
    <row r="17" s="150" customFormat="1"/>
    <row r="18" s="150" customFormat="1"/>
    <row r="19" s="150" customFormat="1"/>
    <row r="20" s="150" customFormat="1"/>
    <row r="21" s="150" customFormat="1"/>
    <row r="22" s="150" customFormat="1"/>
    <row r="23" s="150" customFormat="1"/>
    <row r="24" s="150" customFormat="1"/>
    <row r="25" s="150" customFormat="1"/>
    <row r="26" s="150" customFormat="1"/>
    <row r="27" s="150" customFormat="1"/>
    <row r="28" s="150" customFormat="1"/>
    <row r="29" s="150" customFormat="1"/>
    <row r="30" s="150" customFormat="1"/>
    <row r="31" s="150" customFormat="1"/>
    <row r="3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  <row r="219" s="150" customFormat="1"/>
    <row r="220" s="150" customFormat="1"/>
    <row r="221" s="150" customFormat="1"/>
    <row r="222" s="150" customFormat="1"/>
    <row r="223" s="150" customFormat="1"/>
    <row r="224" s="150" customFormat="1"/>
    <row r="225" s="150" customFormat="1"/>
    <row r="226" s="150" customFormat="1"/>
    <row r="227" s="150" customFormat="1"/>
    <row r="228" s="150" customFormat="1"/>
    <row r="229" s="150" customFormat="1"/>
    <row r="230" s="150" customFormat="1"/>
    <row r="231" s="150" customFormat="1"/>
    <row r="232" s="150" customFormat="1"/>
    <row r="233" s="150" customFormat="1"/>
    <row r="234" s="150" customFormat="1"/>
    <row r="235" s="150" customFormat="1"/>
    <row r="236" s="150" customFormat="1"/>
    <row r="237" s="150" customFormat="1"/>
    <row r="238" s="150" customFormat="1"/>
    <row r="239" s="150" customFormat="1"/>
    <row r="240" s="150" customFormat="1"/>
    <row r="241" s="150" customFormat="1"/>
    <row r="242" s="150" customFormat="1"/>
    <row r="243" s="150" customFormat="1"/>
    <row r="244" s="150" customFormat="1"/>
    <row r="245" s="150" customFormat="1"/>
    <row r="246" s="150" customFormat="1"/>
    <row r="247" s="150" customFormat="1"/>
    <row r="248" s="150" customFormat="1"/>
    <row r="249" s="150" customFormat="1"/>
    <row r="250" s="150" customFormat="1"/>
    <row r="251" s="150" customFormat="1"/>
    <row r="252" s="150" customFormat="1"/>
    <row r="253" s="150" customFormat="1"/>
    <row r="254" s="150" customFormat="1"/>
    <row r="255" s="150" customFormat="1"/>
    <row r="256" s="150" customFormat="1"/>
    <row r="257" s="150" customFormat="1"/>
    <row r="258" s="150" customFormat="1"/>
    <row r="259" s="150" customFormat="1"/>
    <row r="260" s="150" customFormat="1"/>
    <row r="261" s="150" customFormat="1"/>
    <row r="262" s="150" customFormat="1"/>
    <row r="263" s="150" customFormat="1"/>
    <row r="264" s="150" customFormat="1"/>
    <row r="265" s="150" customFormat="1"/>
    <row r="266" s="150" customFormat="1"/>
    <row r="267" s="150" customFormat="1"/>
    <row r="268" s="150" customFormat="1"/>
    <row r="269" s="150" customFormat="1"/>
    <row r="270" s="150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B72182C2-F288-4B9B-8191-B4A811488CF6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637A-AE24-424F-AC98-3275A836A875}">
  <dimension ref="A1:AB1064"/>
  <sheetViews>
    <sheetView showGridLines="0" topLeftCell="A362" zoomScale="69" zoomScaleNormal="69" workbookViewId="0"/>
  </sheetViews>
  <sheetFormatPr baseColWidth="10" defaultRowHeight="16.5"/>
  <cols>
    <col min="1" max="1" width="13.140625" style="209" bestFit="1" customWidth="1"/>
    <col min="2" max="2" width="13.5703125" style="209" customWidth="1"/>
    <col min="3" max="3" width="22.140625" style="209" bestFit="1" customWidth="1"/>
    <col min="4" max="4" width="27.140625" style="209" bestFit="1" customWidth="1"/>
    <col min="5" max="5" width="14.42578125" style="209" customWidth="1"/>
    <col min="6" max="6" width="16.140625" style="209" customWidth="1"/>
    <col min="7" max="7" width="13.85546875" style="209" bestFit="1" customWidth="1"/>
    <col min="8" max="8" width="15.140625" style="209" bestFit="1" customWidth="1"/>
    <col min="9" max="9" width="14.140625" style="209" bestFit="1" customWidth="1"/>
    <col min="10" max="10" width="12.140625" style="209" bestFit="1" customWidth="1"/>
    <col min="11" max="12" width="14.140625" style="209" bestFit="1" customWidth="1"/>
    <col min="13" max="13" width="12.5703125" style="209" bestFit="1" customWidth="1"/>
    <col min="14" max="14" width="14.42578125" style="209" bestFit="1" customWidth="1"/>
    <col min="15" max="15" width="14.7109375" style="209" bestFit="1" customWidth="1"/>
    <col min="16" max="16" width="14.85546875" style="209" bestFit="1" customWidth="1"/>
    <col min="17" max="17" width="12.28515625" style="209" bestFit="1" customWidth="1"/>
    <col min="18" max="18" width="15.140625" style="209" bestFit="1" customWidth="1"/>
    <col min="19" max="256" width="11.42578125" style="209"/>
    <col min="257" max="257" width="13.140625" style="209" bestFit="1" customWidth="1"/>
    <col min="258" max="258" width="13.5703125" style="209" customWidth="1"/>
    <col min="259" max="259" width="22.140625" style="209" bestFit="1" customWidth="1"/>
    <col min="260" max="260" width="27.140625" style="209" bestFit="1" customWidth="1"/>
    <col min="261" max="261" width="14.42578125" style="209" customWidth="1"/>
    <col min="262" max="262" width="16.140625" style="209" customWidth="1"/>
    <col min="263" max="263" width="13.85546875" style="209" bestFit="1" customWidth="1"/>
    <col min="264" max="264" width="15.140625" style="209" bestFit="1" customWidth="1"/>
    <col min="265" max="265" width="14.140625" style="209" bestFit="1" customWidth="1"/>
    <col min="266" max="266" width="12.140625" style="209" bestFit="1" customWidth="1"/>
    <col min="267" max="268" width="14.140625" style="209" bestFit="1" customWidth="1"/>
    <col min="269" max="269" width="12.5703125" style="209" bestFit="1" customWidth="1"/>
    <col min="270" max="270" width="14.42578125" style="209" bestFit="1" customWidth="1"/>
    <col min="271" max="271" width="14.7109375" style="209" bestFit="1" customWidth="1"/>
    <col min="272" max="272" width="14.85546875" style="209" bestFit="1" customWidth="1"/>
    <col min="273" max="273" width="12.28515625" style="209" bestFit="1" customWidth="1"/>
    <col min="274" max="274" width="15.140625" style="209" bestFit="1" customWidth="1"/>
    <col min="275" max="512" width="11.42578125" style="209"/>
    <col min="513" max="513" width="13.140625" style="209" bestFit="1" customWidth="1"/>
    <col min="514" max="514" width="13.5703125" style="209" customWidth="1"/>
    <col min="515" max="515" width="22.140625" style="209" bestFit="1" customWidth="1"/>
    <col min="516" max="516" width="27.140625" style="209" bestFit="1" customWidth="1"/>
    <col min="517" max="517" width="14.42578125" style="209" customWidth="1"/>
    <col min="518" max="518" width="16.140625" style="209" customWidth="1"/>
    <col min="519" max="519" width="13.85546875" style="209" bestFit="1" customWidth="1"/>
    <col min="520" max="520" width="15.140625" style="209" bestFit="1" customWidth="1"/>
    <col min="521" max="521" width="14.140625" style="209" bestFit="1" customWidth="1"/>
    <col min="522" max="522" width="12.140625" style="209" bestFit="1" customWidth="1"/>
    <col min="523" max="524" width="14.140625" style="209" bestFit="1" customWidth="1"/>
    <col min="525" max="525" width="12.5703125" style="209" bestFit="1" customWidth="1"/>
    <col min="526" max="526" width="14.42578125" style="209" bestFit="1" customWidth="1"/>
    <col min="527" max="527" width="14.7109375" style="209" bestFit="1" customWidth="1"/>
    <col min="528" max="528" width="14.85546875" style="209" bestFit="1" customWidth="1"/>
    <col min="529" max="529" width="12.28515625" style="209" bestFit="1" customWidth="1"/>
    <col min="530" max="530" width="15.140625" style="209" bestFit="1" customWidth="1"/>
    <col min="531" max="768" width="11.42578125" style="209"/>
    <col min="769" max="769" width="13.140625" style="209" bestFit="1" customWidth="1"/>
    <col min="770" max="770" width="13.5703125" style="209" customWidth="1"/>
    <col min="771" max="771" width="22.140625" style="209" bestFit="1" customWidth="1"/>
    <col min="772" max="772" width="27.140625" style="209" bestFit="1" customWidth="1"/>
    <col min="773" max="773" width="14.42578125" style="209" customWidth="1"/>
    <col min="774" max="774" width="16.140625" style="209" customWidth="1"/>
    <col min="775" max="775" width="13.85546875" style="209" bestFit="1" customWidth="1"/>
    <col min="776" max="776" width="15.140625" style="209" bestFit="1" customWidth="1"/>
    <col min="777" max="777" width="14.140625" style="209" bestFit="1" customWidth="1"/>
    <col min="778" max="778" width="12.140625" style="209" bestFit="1" customWidth="1"/>
    <col min="779" max="780" width="14.140625" style="209" bestFit="1" customWidth="1"/>
    <col min="781" max="781" width="12.5703125" style="209" bestFit="1" customWidth="1"/>
    <col min="782" max="782" width="14.42578125" style="209" bestFit="1" customWidth="1"/>
    <col min="783" max="783" width="14.7109375" style="209" bestFit="1" customWidth="1"/>
    <col min="784" max="784" width="14.85546875" style="209" bestFit="1" customWidth="1"/>
    <col min="785" max="785" width="12.28515625" style="209" bestFit="1" customWidth="1"/>
    <col min="786" max="786" width="15.140625" style="209" bestFit="1" customWidth="1"/>
    <col min="787" max="1024" width="11.42578125" style="209"/>
    <col min="1025" max="1025" width="13.140625" style="209" bestFit="1" customWidth="1"/>
    <col min="1026" max="1026" width="13.5703125" style="209" customWidth="1"/>
    <col min="1027" max="1027" width="22.140625" style="209" bestFit="1" customWidth="1"/>
    <col min="1028" max="1028" width="27.140625" style="209" bestFit="1" customWidth="1"/>
    <col min="1029" max="1029" width="14.42578125" style="209" customWidth="1"/>
    <col min="1030" max="1030" width="16.140625" style="209" customWidth="1"/>
    <col min="1031" max="1031" width="13.85546875" style="209" bestFit="1" customWidth="1"/>
    <col min="1032" max="1032" width="15.140625" style="209" bestFit="1" customWidth="1"/>
    <col min="1033" max="1033" width="14.140625" style="209" bestFit="1" customWidth="1"/>
    <col min="1034" max="1034" width="12.140625" style="209" bestFit="1" customWidth="1"/>
    <col min="1035" max="1036" width="14.140625" style="209" bestFit="1" customWidth="1"/>
    <col min="1037" max="1037" width="12.5703125" style="209" bestFit="1" customWidth="1"/>
    <col min="1038" max="1038" width="14.42578125" style="209" bestFit="1" customWidth="1"/>
    <col min="1039" max="1039" width="14.7109375" style="209" bestFit="1" customWidth="1"/>
    <col min="1040" max="1040" width="14.85546875" style="209" bestFit="1" customWidth="1"/>
    <col min="1041" max="1041" width="12.28515625" style="209" bestFit="1" customWidth="1"/>
    <col min="1042" max="1042" width="15.140625" style="209" bestFit="1" customWidth="1"/>
    <col min="1043" max="1280" width="11.42578125" style="209"/>
    <col min="1281" max="1281" width="13.140625" style="209" bestFit="1" customWidth="1"/>
    <col min="1282" max="1282" width="13.5703125" style="209" customWidth="1"/>
    <col min="1283" max="1283" width="22.140625" style="209" bestFit="1" customWidth="1"/>
    <col min="1284" max="1284" width="27.140625" style="209" bestFit="1" customWidth="1"/>
    <col min="1285" max="1285" width="14.42578125" style="209" customWidth="1"/>
    <col min="1286" max="1286" width="16.140625" style="209" customWidth="1"/>
    <col min="1287" max="1287" width="13.85546875" style="209" bestFit="1" customWidth="1"/>
    <col min="1288" max="1288" width="15.140625" style="209" bestFit="1" customWidth="1"/>
    <col min="1289" max="1289" width="14.140625" style="209" bestFit="1" customWidth="1"/>
    <col min="1290" max="1290" width="12.140625" style="209" bestFit="1" customWidth="1"/>
    <col min="1291" max="1292" width="14.140625" style="209" bestFit="1" customWidth="1"/>
    <col min="1293" max="1293" width="12.5703125" style="209" bestFit="1" customWidth="1"/>
    <col min="1294" max="1294" width="14.42578125" style="209" bestFit="1" customWidth="1"/>
    <col min="1295" max="1295" width="14.7109375" style="209" bestFit="1" customWidth="1"/>
    <col min="1296" max="1296" width="14.85546875" style="209" bestFit="1" customWidth="1"/>
    <col min="1297" max="1297" width="12.28515625" style="209" bestFit="1" customWidth="1"/>
    <col min="1298" max="1298" width="15.140625" style="209" bestFit="1" customWidth="1"/>
    <col min="1299" max="1536" width="11.42578125" style="209"/>
    <col min="1537" max="1537" width="13.140625" style="209" bestFit="1" customWidth="1"/>
    <col min="1538" max="1538" width="13.5703125" style="209" customWidth="1"/>
    <col min="1539" max="1539" width="22.140625" style="209" bestFit="1" customWidth="1"/>
    <col min="1540" max="1540" width="27.140625" style="209" bestFit="1" customWidth="1"/>
    <col min="1541" max="1541" width="14.42578125" style="209" customWidth="1"/>
    <col min="1542" max="1542" width="16.140625" style="209" customWidth="1"/>
    <col min="1543" max="1543" width="13.85546875" style="209" bestFit="1" customWidth="1"/>
    <col min="1544" max="1544" width="15.140625" style="209" bestFit="1" customWidth="1"/>
    <col min="1545" max="1545" width="14.140625" style="209" bestFit="1" customWidth="1"/>
    <col min="1546" max="1546" width="12.140625" style="209" bestFit="1" customWidth="1"/>
    <col min="1547" max="1548" width="14.140625" style="209" bestFit="1" customWidth="1"/>
    <col min="1549" max="1549" width="12.5703125" style="209" bestFit="1" customWidth="1"/>
    <col min="1550" max="1550" width="14.42578125" style="209" bestFit="1" customWidth="1"/>
    <col min="1551" max="1551" width="14.7109375" style="209" bestFit="1" customWidth="1"/>
    <col min="1552" max="1552" width="14.85546875" style="209" bestFit="1" customWidth="1"/>
    <col min="1553" max="1553" width="12.28515625" style="209" bestFit="1" customWidth="1"/>
    <col min="1554" max="1554" width="15.140625" style="209" bestFit="1" customWidth="1"/>
    <col min="1555" max="1792" width="11.42578125" style="209"/>
    <col min="1793" max="1793" width="13.140625" style="209" bestFit="1" customWidth="1"/>
    <col min="1794" max="1794" width="13.5703125" style="209" customWidth="1"/>
    <col min="1795" max="1795" width="22.140625" style="209" bestFit="1" customWidth="1"/>
    <col min="1796" max="1796" width="27.140625" style="209" bestFit="1" customWidth="1"/>
    <col min="1797" max="1797" width="14.42578125" style="209" customWidth="1"/>
    <col min="1798" max="1798" width="16.140625" style="209" customWidth="1"/>
    <col min="1799" max="1799" width="13.85546875" style="209" bestFit="1" customWidth="1"/>
    <col min="1800" max="1800" width="15.140625" style="209" bestFit="1" customWidth="1"/>
    <col min="1801" max="1801" width="14.140625" style="209" bestFit="1" customWidth="1"/>
    <col min="1802" max="1802" width="12.140625" style="209" bestFit="1" customWidth="1"/>
    <col min="1803" max="1804" width="14.140625" style="209" bestFit="1" customWidth="1"/>
    <col min="1805" max="1805" width="12.5703125" style="209" bestFit="1" customWidth="1"/>
    <col min="1806" max="1806" width="14.42578125" style="209" bestFit="1" customWidth="1"/>
    <col min="1807" max="1807" width="14.7109375" style="209" bestFit="1" customWidth="1"/>
    <col min="1808" max="1808" width="14.85546875" style="209" bestFit="1" customWidth="1"/>
    <col min="1809" max="1809" width="12.28515625" style="209" bestFit="1" customWidth="1"/>
    <col min="1810" max="1810" width="15.140625" style="209" bestFit="1" customWidth="1"/>
    <col min="1811" max="2048" width="11.42578125" style="209"/>
    <col min="2049" max="2049" width="13.140625" style="209" bestFit="1" customWidth="1"/>
    <col min="2050" max="2050" width="13.5703125" style="209" customWidth="1"/>
    <col min="2051" max="2051" width="22.140625" style="209" bestFit="1" customWidth="1"/>
    <col min="2052" max="2052" width="27.140625" style="209" bestFit="1" customWidth="1"/>
    <col min="2053" max="2053" width="14.42578125" style="209" customWidth="1"/>
    <col min="2054" max="2054" width="16.140625" style="209" customWidth="1"/>
    <col min="2055" max="2055" width="13.85546875" style="209" bestFit="1" customWidth="1"/>
    <col min="2056" max="2056" width="15.140625" style="209" bestFit="1" customWidth="1"/>
    <col min="2057" max="2057" width="14.140625" style="209" bestFit="1" customWidth="1"/>
    <col min="2058" max="2058" width="12.140625" style="209" bestFit="1" customWidth="1"/>
    <col min="2059" max="2060" width="14.140625" style="209" bestFit="1" customWidth="1"/>
    <col min="2061" max="2061" width="12.5703125" style="209" bestFit="1" customWidth="1"/>
    <col min="2062" max="2062" width="14.42578125" style="209" bestFit="1" customWidth="1"/>
    <col min="2063" max="2063" width="14.7109375" style="209" bestFit="1" customWidth="1"/>
    <col min="2064" max="2064" width="14.85546875" style="209" bestFit="1" customWidth="1"/>
    <col min="2065" max="2065" width="12.28515625" style="209" bestFit="1" customWidth="1"/>
    <col min="2066" max="2066" width="15.140625" style="209" bestFit="1" customWidth="1"/>
    <col min="2067" max="2304" width="11.42578125" style="209"/>
    <col min="2305" max="2305" width="13.140625" style="209" bestFit="1" customWidth="1"/>
    <col min="2306" max="2306" width="13.5703125" style="209" customWidth="1"/>
    <col min="2307" max="2307" width="22.140625" style="209" bestFit="1" customWidth="1"/>
    <col min="2308" max="2308" width="27.140625" style="209" bestFit="1" customWidth="1"/>
    <col min="2309" max="2309" width="14.42578125" style="209" customWidth="1"/>
    <col min="2310" max="2310" width="16.140625" style="209" customWidth="1"/>
    <col min="2311" max="2311" width="13.85546875" style="209" bestFit="1" customWidth="1"/>
    <col min="2312" max="2312" width="15.140625" style="209" bestFit="1" customWidth="1"/>
    <col min="2313" max="2313" width="14.140625" style="209" bestFit="1" customWidth="1"/>
    <col min="2314" max="2314" width="12.140625" style="209" bestFit="1" customWidth="1"/>
    <col min="2315" max="2316" width="14.140625" style="209" bestFit="1" customWidth="1"/>
    <col min="2317" max="2317" width="12.5703125" style="209" bestFit="1" customWidth="1"/>
    <col min="2318" max="2318" width="14.42578125" style="209" bestFit="1" customWidth="1"/>
    <col min="2319" max="2319" width="14.7109375" style="209" bestFit="1" customWidth="1"/>
    <col min="2320" max="2320" width="14.85546875" style="209" bestFit="1" customWidth="1"/>
    <col min="2321" max="2321" width="12.28515625" style="209" bestFit="1" customWidth="1"/>
    <col min="2322" max="2322" width="15.140625" style="209" bestFit="1" customWidth="1"/>
    <col min="2323" max="2560" width="11.42578125" style="209"/>
    <col min="2561" max="2561" width="13.140625" style="209" bestFit="1" customWidth="1"/>
    <col min="2562" max="2562" width="13.5703125" style="209" customWidth="1"/>
    <col min="2563" max="2563" width="22.140625" style="209" bestFit="1" customWidth="1"/>
    <col min="2564" max="2564" width="27.140625" style="209" bestFit="1" customWidth="1"/>
    <col min="2565" max="2565" width="14.42578125" style="209" customWidth="1"/>
    <col min="2566" max="2566" width="16.140625" style="209" customWidth="1"/>
    <col min="2567" max="2567" width="13.85546875" style="209" bestFit="1" customWidth="1"/>
    <col min="2568" max="2568" width="15.140625" style="209" bestFit="1" customWidth="1"/>
    <col min="2569" max="2569" width="14.140625" style="209" bestFit="1" customWidth="1"/>
    <col min="2570" max="2570" width="12.140625" style="209" bestFit="1" customWidth="1"/>
    <col min="2571" max="2572" width="14.140625" style="209" bestFit="1" customWidth="1"/>
    <col min="2573" max="2573" width="12.5703125" style="209" bestFit="1" customWidth="1"/>
    <col min="2574" max="2574" width="14.42578125" style="209" bestFit="1" customWidth="1"/>
    <col min="2575" max="2575" width="14.7109375" style="209" bestFit="1" customWidth="1"/>
    <col min="2576" max="2576" width="14.85546875" style="209" bestFit="1" customWidth="1"/>
    <col min="2577" max="2577" width="12.28515625" style="209" bestFit="1" customWidth="1"/>
    <col min="2578" max="2578" width="15.140625" style="209" bestFit="1" customWidth="1"/>
    <col min="2579" max="2816" width="11.42578125" style="209"/>
    <col min="2817" max="2817" width="13.140625" style="209" bestFit="1" customWidth="1"/>
    <col min="2818" max="2818" width="13.5703125" style="209" customWidth="1"/>
    <col min="2819" max="2819" width="22.140625" style="209" bestFit="1" customWidth="1"/>
    <col min="2820" max="2820" width="27.140625" style="209" bestFit="1" customWidth="1"/>
    <col min="2821" max="2821" width="14.42578125" style="209" customWidth="1"/>
    <col min="2822" max="2822" width="16.140625" style="209" customWidth="1"/>
    <col min="2823" max="2823" width="13.85546875" style="209" bestFit="1" customWidth="1"/>
    <col min="2824" max="2824" width="15.140625" style="209" bestFit="1" customWidth="1"/>
    <col min="2825" max="2825" width="14.140625" style="209" bestFit="1" customWidth="1"/>
    <col min="2826" max="2826" width="12.140625" style="209" bestFit="1" customWidth="1"/>
    <col min="2827" max="2828" width="14.140625" style="209" bestFit="1" customWidth="1"/>
    <col min="2829" max="2829" width="12.5703125" style="209" bestFit="1" customWidth="1"/>
    <col min="2830" max="2830" width="14.42578125" style="209" bestFit="1" customWidth="1"/>
    <col min="2831" max="2831" width="14.7109375" style="209" bestFit="1" customWidth="1"/>
    <col min="2832" max="2832" width="14.85546875" style="209" bestFit="1" customWidth="1"/>
    <col min="2833" max="2833" width="12.28515625" style="209" bestFit="1" customWidth="1"/>
    <col min="2834" max="2834" width="15.140625" style="209" bestFit="1" customWidth="1"/>
    <col min="2835" max="3072" width="11.42578125" style="209"/>
    <col min="3073" max="3073" width="13.140625" style="209" bestFit="1" customWidth="1"/>
    <col min="3074" max="3074" width="13.5703125" style="209" customWidth="1"/>
    <col min="3075" max="3075" width="22.140625" style="209" bestFit="1" customWidth="1"/>
    <col min="3076" max="3076" width="27.140625" style="209" bestFit="1" customWidth="1"/>
    <col min="3077" max="3077" width="14.42578125" style="209" customWidth="1"/>
    <col min="3078" max="3078" width="16.140625" style="209" customWidth="1"/>
    <col min="3079" max="3079" width="13.85546875" style="209" bestFit="1" customWidth="1"/>
    <col min="3080" max="3080" width="15.140625" style="209" bestFit="1" customWidth="1"/>
    <col min="3081" max="3081" width="14.140625" style="209" bestFit="1" customWidth="1"/>
    <col min="3082" max="3082" width="12.140625" style="209" bestFit="1" customWidth="1"/>
    <col min="3083" max="3084" width="14.140625" style="209" bestFit="1" customWidth="1"/>
    <col min="3085" max="3085" width="12.5703125" style="209" bestFit="1" customWidth="1"/>
    <col min="3086" max="3086" width="14.42578125" style="209" bestFit="1" customWidth="1"/>
    <col min="3087" max="3087" width="14.7109375" style="209" bestFit="1" customWidth="1"/>
    <col min="3088" max="3088" width="14.85546875" style="209" bestFit="1" customWidth="1"/>
    <col min="3089" max="3089" width="12.28515625" style="209" bestFit="1" customWidth="1"/>
    <col min="3090" max="3090" width="15.140625" style="209" bestFit="1" customWidth="1"/>
    <col min="3091" max="3328" width="11.42578125" style="209"/>
    <col min="3329" max="3329" width="13.140625" style="209" bestFit="1" customWidth="1"/>
    <col min="3330" max="3330" width="13.5703125" style="209" customWidth="1"/>
    <col min="3331" max="3331" width="22.140625" style="209" bestFit="1" customWidth="1"/>
    <col min="3332" max="3332" width="27.140625" style="209" bestFit="1" customWidth="1"/>
    <col min="3333" max="3333" width="14.42578125" style="209" customWidth="1"/>
    <col min="3334" max="3334" width="16.140625" style="209" customWidth="1"/>
    <col min="3335" max="3335" width="13.85546875" style="209" bestFit="1" customWidth="1"/>
    <col min="3336" max="3336" width="15.140625" style="209" bestFit="1" customWidth="1"/>
    <col min="3337" max="3337" width="14.140625" style="209" bestFit="1" customWidth="1"/>
    <col min="3338" max="3338" width="12.140625" style="209" bestFit="1" customWidth="1"/>
    <col min="3339" max="3340" width="14.140625" style="209" bestFit="1" customWidth="1"/>
    <col min="3341" max="3341" width="12.5703125" style="209" bestFit="1" customWidth="1"/>
    <col min="3342" max="3342" width="14.42578125" style="209" bestFit="1" customWidth="1"/>
    <col min="3343" max="3343" width="14.7109375" style="209" bestFit="1" customWidth="1"/>
    <col min="3344" max="3344" width="14.85546875" style="209" bestFit="1" customWidth="1"/>
    <col min="3345" max="3345" width="12.28515625" style="209" bestFit="1" customWidth="1"/>
    <col min="3346" max="3346" width="15.140625" style="209" bestFit="1" customWidth="1"/>
    <col min="3347" max="3584" width="11.42578125" style="209"/>
    <col min="3585" max="3585" width="13.140625" style="209" bestFit="1" customWidth="1"/>
    <col min="3586" max="3586" width="13.5703125" style="209" customWidth="1"/>
    <col min="3587" max="3587" width="22.140625" style="209" bestFit="1" customWidth="1"/>
    <col min="3588" max="3588" width="27.140625" style="209" bestFit="1" customWidth="1"/>
    <col min="3589" max="3589" width="14.42578125" style="209" customWidth="1"/>
    <col min="3590" max="3590" width="16.140625" style="209" customWidth="1"/>
    <col min="3591" max="3591" width="13.85546875" style="209" bestFit="1" customWidth="1"/>
    <col min="3592" max="3592" width="15.140625" style="209" bestFit="1" customWidth="1"/>
    <col min="3593" max="3593" width="14.140625" style="209" bestFit="1" customWidth="1"/>
    <col min="3594" max="3594" width="12.140625" style="209" bestFit="1" customWidth="1"/>
    <col min="3595" max="3596" width="14.140625" style="209" bestFit="1" customWidth="1"/>
    <col min="3597" max="3597" width="12.5703125" style="209" bestFit="1" customWidth="1"/>
    <col min="3598" max="3598" width="14.42578125" style="209" bestFit="1" customWidth="1"/>
    <col min="3599" max="3599" width="14.7109375" style="209" bestFit="1" customWidth="1"/>
    <col min="3600" max="3600" width="14.85546875" style="209" bestFit="1" customWidth="1"/>
    <col min="3601" max="3601" width="12.28515625" style="209" bestFit="1" customWidth="1"/>
    <col min="3602" max="3602" width="15.140625" style="209" bestFit="1" customWidth="1"/>
    <col min="3603" max="3840" width="11.42578125" style="209"/>
    <col min="3841" max="3841" width="13.140625" style="209" bestFit="1" customWidth="1"/>
    <col min="3842" max="3842" width="13.5703125" style="209" customWidth="1"/>
    <col min="3843" max="3843" width="22.140625" style="209" bestFit="1" customWidth="1"/>
    <col min="3844" max="3844" width="27.140625" style="209" bestFit="1" customWidth="1"/>
    <col min="3845" max="3845" width="14.42578125" style="209" customWidth="1"/>
    <col min="3846" max="3846" width="16.140625" style="209" customWidth="1"/>
    <col min="3847" max="3847" width="13.85546875" style="209" bestFit="1" customWidth="1"/>
    <col min="3848" max="3848" width="15.140625" style="209" bestFit="1" customWidth="1"/>
    <col min="3849" max="3849" width="14.140625" style="209" bestFit="1" customWidth="1"/>
    <col min="3850" max="3850" width="12.140625" style="209" bestFit="1" customWidth="1"/>
    <col min="3851" max="3852" width="14.140625" style="209" bestFit="1" customWidth="1"/>
    <col min="3853" max="3853" width="12.5703125" style="209" bestFit="1" customWidth="1"/>
    <col min="3854" max="3854" width="14.42578125" style="209" bestFit="1" customWidth="1"/>
    <col min="3855" max="3855" width="14.7109375" style="209" bestFit="1" customWidth="1"/>
    <col min="3856" max="3856" width="14.85546875" style="209" bestFit="1" customWidth="1"/>
    <col min="3857" max="3857" width="12.28515625" style="209" bestFit="1" customWidth="1"/>
    <col min="3858" max="3858" width="15.140625" style="209" bestFit="1" customWidth="1"/>
    <col min="3859" max="4096" width="11.42578125" style="209"/>
    <col min="4097" max="4097" width="13.140625" style="209" bestFit="1" customWidth="1"/>
    <col min="4098" max="4098" width="13.5703125" style="209" customWidth="1"/>
    <col min="4099" max="4099" width="22.140625" style="209" bestFit="1" customWidth="1"/>
    <col min="4100" max="4100" width="27.140625" style="209" bestFit="1" customWidth="1"/>
    <col min="4101" max="4101" width="14.42578125" style="209" customWidth="1"/>
    <col min="4102" max="4102" width="16.140625" style="209" customWidth="1"/>
    <col min="4103" max="4103" width="13.85546875" style="209" bestFit="1" customWidth="1"/>
    <col min="4104" max="4104" width="15.140625" style="209" bestFit="1" customWidth="1"/>
    <col min="4105" max="4105" width="14.140625" style="209" bestFit="1" customWidth="1"/>
    <col min="4106" max="4106" width="12.140625" style="209" bestFit="1" customWidth="1"/>
    <col min="4107" max="4108" width="14.140625" style="209" bestFit="1" customWidth="1"/>
    <col min="4109" max="4109" width="12.5703125" style="209" bestFit="1" customWidth="1"/>
    <col min="4110" max="4110" width="14.42578125" style="209" bestFit="1" customWidth="1"/>
    <col min="4111" max="4111" width="14.7109375" style="209" bestFit="1" customWidth="1"/>
    <col min="4112" max="4112" width="14.85546875" style="209" bestFit="1" customWidth="1"/>
    <col min="4113" max="4113" width="12.28515625" style="209" bestFit="1" customWidth="1"/>
    <col min="4114" max="4114" width="15.140625" style="209" bestFit="1" customWidth="1"/>
    <col min="4115" max="4352" width="11.42578125" style="209"/>
    <col min="4353" max="4353" width="13.140625" style="209" bestFit="1" customWidth="1"/>
    <col min="4354" max="4354" width="13.5703125" style="209" customWidth="1"/>
    <col min="4355" max="4355" width="22.140625" style="209" bestFit="1" customWidth="1"/>
    <col min="4356" max="4356" width="27.140625" style="209" bestFit="1" customWidth="1"/>
    <col min="4357" max="4357" width="14.42578125" style="209" customWidth="1"/>
    <col min="4358" max="4358" width="16.140625" style="209" customWidth="1"/>
    <col min="4359" max="4359" width="13.85546875" style="209" bestFit="1" customWidth="1"/>
    <col min="4360" max="4360" width="15.140625" style="209" bestFit="1" customWidth="1"/>
    <col min="4361" max="4361" width="14.140625" style="209" bestFit="1" customWidth="1"/>
    <col min="4362" max="4362" width="12.140625" style="209" bestFit="1" customWidth="1"/>
    <col min="4363" max="4364" width="14.140625" style="209" bestFit="1" customWidth="1"/>
    <col min="4365" max="4365" width="12.5703125" style="209" bestFit="1" customWidth="1"/>
    <col min="4366" max="4366" width="14.42578125" style="209" bestFit="1" customWidth="1"/>
    <col min="4367" max="4367" width="14.7109375" style="209" bestFit="1" customWidth="1"/>
    <col min="4368" max="4368" width="14.85546875" style="209" bestFit="1" customWidth="1"/>
    <col min="4369" max="4369" width="12.28515625" style="209" bestFit="1" customWidth="1"/>
    <col min="4370" max="4370" width="15.140625" style="209" bestFit="1" customWidth="1"/>
    <col min="4371" max="4608" width="11.42578125" style="209"/>
    <col min="4609" max="4609" width="13.140625" style="209" bestFit="1" customWidth="1"/>
    <col min="4610" max="4610" width="13.5703125" style="209" customWidth="1"/>
    <col min="4611" max="4611" width="22.140625" style="209" bestFit="1" customWidth="1"/>
    <col min="4612" max="4612" width="27.140625" style="209" bestFit="1" customWidth="1"/>
    <col min="4613" max="4613" width="14.42578125" style="209" customWidth="1"/>
    <col min="4614" max="4614" width="16.140625" style="209" customWidth="1"/>
    <col min="4615" max="4615" width="13.85546875" style="209" bestFit="1" customWidth="1"/>
    <col min="4616" max="4616" width="15.140625" style="209" bestFit="1" customWidth="1"/>
    <col min="4617" max="4617" width="14.140625" style="209" bestFit="1" customWidth="1"/>
    <col min="4618" max="4618" width="12.140625" style="209" bestFit="1" customWidth="1"/>
    <col min="4619" max="4620" width="14.140625" style="209" bestFit="1" customWidth="1"/>
    <col min="4621" max="4621" width="12.5703125" style="209" bestFit="1" customWidth="1"/>
    <col min="4622" max="4622" width="14.42578125" style="209" bestFit="1" customWidth="1"/>
    <col min="4623" max="4623" width="14.7109375" style="209" bestFit="1" customWidth="1"/>
    <col min="4624" max="4624" width="14.85546875" style="209" bestFit="1" customWidth="1"/>
    <col min="4625" max="4625" width="12.28515625" style="209" bestFit="1" customWidth="1"/>
    <col min="4626" max="4626" width="15.140625" style="209" bestFit="1" customWidth="1"/>
    <col min="4627" max="4864" width="11.42578125" style="209"/>
    <col min="4865" max="4865" width="13.140625" style="209" bestFit="1" customWidth="1"/>
    <col min="4866" max="4866" width="13.5703125" style="209" customWidth="1"/>
    <col min="4867" max="4867" width="22.140625" style="209" bestFit="1" customWidth="1"/>
    <col min="4868" max="4868" width="27.140625" style="209" bestFit="1" customWidth="1"/>
    <col min="4869" max="4869" width="14.42578125" style="209" customWidth="1"/>
    <col min="4870" max="4870" width="16.140625" style="209" customWidth="1"/>
    <col min="4871" max="4871" width="13.85546875" style="209" bestFit="1" customWidth="1"/>
    <col min="4872" max="4872" width="15.140625" style="209" bestFit="1" customWidth="1"/>
    <col min="4873" max="4873" width="14.140625" style="209" bestFit="1" customWidth="1"/>
    <col min="4874" max="4874" width="12.140625" style="209" bestFit="1" customWidth="1"/>
    <col min="4875" max="4876" width="14.140625" style="209" bestFit="1" customWidth="1"/>
    <col min="4877" max="4877" width="12.5703125" style="209" bestFit="1" customWidth="1"/>
    <col min="4878" max="4878" width="14.42578125" style="209" bestFit="1" customWidth="1"/>
    <col min="4879" max="4879" width="14.7109375" style="209" bestFit="1" customWidth="1"/>
    <col min="4880" max="4880" width="14.85546875" style="209" bestFit="1" customWidth="1"/>
    <col min="4881" max="4881" width="12.28515625" style="209" bestFit="1" customWidth="1"/>
    <col min="4882" max="4882" width="15.140625" style="209" bestFit="1" customWidth="1"/>
    <col min="4883" max="5120" width="11.42578125" style="209"/>
    <col min="5121" max="5121" width="13.140625" style="209" bestFit="1" customWidth="1"/>
    <col min="5122" max="5122" width="13.5703125" style="209" customWidth="1"/>
    <col min="5123" max="5123" width="22.140625" style="209" bestFit="1" customWidth="1"/>
    <col min="5124" max="5124" width="27.140625" style="209" bestFit="1" customWidth="1"/>
    <col min="5125" max="5125" width="14.42578125" style="209" customWidth="1"/>
    <col min="5126" max="5126" width="16.140625" style="209" customWidth="1"/>
    <col min="5127" max="5127" width="13.85546875" style="209" bestFit="1" customWidth="1"/>
    <col min="5128" max="5128" width="15.140625" style="209" bestFit="1" customWidth="1"/>
    <col min="5129" max="5129" width="14.140625" style="209" bestFit="1" customWidth="1"/>
    <col min="5130" max="5130" width="12.140625" style="209" bestFit="1" customWidth="1"/>
    <col min="5131" max="5132" width="14.140625" style="209" bestFit="1" customWidth="1"/>
    <col min="5133" max="5133" width="12.5703125" style="209" bestFit="1" customWidth="1"/>
    <col min="5134" max="5134" width="14.42578125" style="209" bestFit="1" customWidth="1"/>
    <col min="5135" max="5135" width="14.7109375" style="209" bestFit="1" customWidth="1"/>
    <col min="5136" max="5136" width="14.85546875" style="209" bestFit="1" customWidth="1"/>
    <col min="5137" max="5137" width="12.28515625" style="209" bestFit="1" customWidth="1"/>
    <col min="5138" max="5138" width="15.140625" style="209" bestFit="1" customWidth="1"/>
    <col min="5139" max="5376" width="11.42578125" style="209"/>
    <col min="5377" max="5377" width="13.140625" style="209" bestFit="1" customWidth="1"/>
    <col min="5378" max="5378" width="13.5703125" style="209" customWidth="1"/>
    <col min="5379" max="5379" width="22.140625" style="209" bestFit="1" customWidth="1"/>
    <col min="5380" max="5380" width="27.140625" style="209" bestFit="1" customWidth="1"/>
    <col min="5381" max="5381" width="14.42578125" style="209" customWidth="1"/>
    <col min="5382" max="5382" width="16.140625" style="209" customWidth="1"/>
    <col min="5383" max="5383" width="13.85546875" style="209" bestFit="1" customWidth="1"/>
    <col min="5384" max="5384" width="15.140625" style="209" bestFit="1" customWidth="1"/>
    <col min="5385" max="5385" width="14.140625" style="209" bestFit="1" customWidth="1"/>
    <col min="5386" max="5386" width="12.140625" style="209" bestFit="1" customWidth="1"/>
    <col min="5387" max="5388" width="14.140625" style="209" bestFit="1" customWidth="1"/>
    <col min="5389" max="5389" width="12.5703125" style="209" bestFit="1" customWidth="1"/>
    <col min="5390" max="5390" width="14.42578125" style="209" bestFit="1" customWidth="1"/>
    <col min="5391" max="5391" width="14.7109375" style="209" bestFit="1" customWidth="1"/>
    <col min="5392" max="5392" width="14.85546875" style="209" bestFit="1" customWidth="1"/>
    <col min="5393" max="5393" width="12.28515625" style="209" bestFit="1" customWidth="1"/>
    <col min="5394" max="5394" width="15.140625" style="209" bestFit="1" customWidth="1"/>
    <col min="5395" max="5632" width="11.42578125" style="209"/>
    <col min="5633" max="5633" width="13.140625" style="209" bestFit="1" customWidth="1"/>
    <col min="5634" max="5634" width="13.5703125" style="209" customWidth="1"/>
    <col min="5635" max="5635" width="22.140625" style="209" bestFit="1" customWidth="1"/>
    <col min="5636" max="5636" width="27.140625" style="209" bestFit="1" customWidth="1"/>
    <col min="5637" max="5637" width="14.42578125" style="209" customWidth="1"/>
    <col min="5638" max="5638" width="16.140625" style="209" customWidth="1"/>
    <col min="5639" max="5639" width="13.85546875" style="209" bestFit="1" customWidth="1"/>
    <col min="5640" max="5640" width="15.140625" style="209" bestFit="1" customWidth="1"/>
    <col min="5641" max="5641" width="14.140625" style="209" bestFit="1" customWidth="1"/>
    <col min="5642" max="5642" width="12.140625" style="209" bestFit="1" customWidth="1"/>
    <col min="5643" max="5644" width="14.140625" style="209" bestFit="1" customWidth="1"/>
    <col min="5645" max="5645" width="12.5703125" style="209" bestFit="1" customWidth="1"/>
    <col min="5646" max="5646" width="14.42578125" style="209" bestFit="1" customWidth="1"/>
    <col min="5647" max="5647" width="14.7109375" style="209" bestFit="1" customWidth="1"/>
    <col min="5648" max="5648" width="14.85546875" style="209" bestFit="1" customWidth="1"/>
    <col min="5649" max="5649" width="12.28515625" style="209" bestFit="1" customWidth="1"/>
    <col min="5650" max="5650" width="15.140625" style="209" bestFit="1" customWidth="1"/>
    <col min="5651" max="5888" width="11.42578125" style="209"/>
    <col min="5889" max="5889" width="13.140625" style="209" bestFit="1" customWidth="1"/>
    <col min="5890" max="5890" width="13.5703125" style="209" customWidth="1"/>
    <col min="5891" max="5891" width="22.140625" style="209" bestFit="1" customWidth="1"/>
    <col min="5892" max="5892" width="27.140625" style="209" bestFit="1" customWidth="1"/>
    <col min="5893" max="5893" width="14.42578125" style="209" customWidth="1"/>
    <col min="5894" max="5894" width="16.140625" style="209" customWidth="1"/>
    <col min="5895" max="5895" width="13.85546875" style="209" bestFit="1" customWidth="1"/>
    <col min="5896" max="5896" width="15.140625" style="209" bestFit="1" customWidth="1"/>
    <col min="5897" max="5897" width="14.140625" style="209" bestFit="1" customWidth="1"/>
    <col min="5898" max="5898" width="12.140625" style="209" bestFit="1" customWidth="1"/>
    <col min="5899" max="5900" width="14.140625" style="209" bestFit="1" customWidth="1"/>
    <col min="5901" max="5901" width="12.5703125" style="209" bestFit="1" customWidth="1"/>
    <col min="5902" max="5902" width="14.42578125" style="209" bestFit="1" customWidth="1"/>
    <col min="5903" max="5903" width="14.7109375" style="209" bestFit="1" customWidth="1"/>
    <col min="5904" max="5904" width="14.85546875" style="209" bestFit="1" customWidth="1"/>
    <col min="5905" max="5905" width="12.28515625" style="209" bestFit="1" customWidth="1"/>
    <col min="5906" max="5906" width="15.140625" style="209" bestFit="1" customWidth="1"/>
    <col min="5907" max="6144" width="11.42578125" style="209"/>
    <col min="6145" max="6145" width="13.140625" style="209" bestFit="1" customWidth="1"/>
    <col min="6146" max="6146" width="13.5703125" style="209" customWidth="1"/>
    <col min="6147" max="6147" width="22.140625" style="209" bestFit="1" customWidth="1"/>
    <col min="6148" max="6148" width="27.140625" style="209" bestFit="1" customWidth="1"/>
    <col min="6149" max="6149" width="14.42578125" style="209" customWidth="1"/>
    <col min="6150" max="6150" width="16.140625" style="209" customWidth="1"/>
    <col min="6151" max="6151" width="13.85546875" style="209" bestFit="1" customWidth="1"/>
    <col min="6152" max="6152" width="15.140625" style="209" bestFit="1" customWidth="1"/>
    <col min="6153" max="6153" width="14.140625" style="209" bestFit="1" customWidth="1"/>
    <col min="6154" max="6154" width="12.140625" style="209" bestFit="1" customWidth="1"/>
    <col min="6155" max="6156" width="14.140625" style="209" bestFit="1" customWidth="1"/>
    <col min="6157" max="6157" width="12.5703125" style="209" bestFit="1" customWidth="1"/>
    <col min="6158" max="6158" width="14.42578125" style="209" bestFit="1" customWidth="1"/>
    <col min="6159" max="6159" width="14.7109375" style="209" bestFit="1" customWidth="1"/>
    <col min="6160" max="6160" width="14.85546875" style="209" bestFit="1" customWidth="1"/>
    <col min="6161" max="6161" width="12.28515625" style="209" bestFit="1" customWidth="1"/>
    <col min="6162" max="6162" width="15.140625" style="209" bestFit="1" customWidth="1"/>
    <col min="6163" max="6400" width="11.42578125" style="209"/>
    <col min="6401" max="6401" width="13.140625" style="209" bestFit="1" customWidth="1"/>
    <col min="6402" max="6402" width="13.5703125" style="209" customWidth="1"/>
    <col min="6403" max="6403" width="22.140625" style="209" bestFit="1" customWidth="1"/>
    <col min="6404" max="6404" width="27.140625" style="209" bestFit="1" customWidth="1"/>
    <col min="6405" max="6405" width="14.42578125" style="209" customWidth="1"/>
    <col min="6406" max="6406" width="16.140625" style="209" customWidth="1"/>
    <col min="6407" max="6407" width="13.85546875" style="209" bestFit="1" customWidth="1"/>
    <col min="6408" max="6408" width="15.140625" style="209" bestFit="1" customWidth="1"/>
    <col min="6409" max="6409" width="14.140625" style="209" bestFit="1" customWidth="1"/>
    <col min="6410" max="6410" width="12.140625" style="209" bestFit="1" customWidth="1"/>
    <col min="6411" max="6412" width="14.140625" style="209" bestFit="1" customWidth="1"/>
    <col min="6413" max="6413" width="12.5703125" style="209" bestFit="1" customWidth="1"/>
    <col min="6414" max="6414" width="14.42578125" style="209" bestFit="1" customWidth="1"/>
    <col min="6415" max="6415" width="14.7109375" style="209" bestFit="1" customWidth="1"/>
    <col min="6416" max="6416" width="14.85546875" style="209" bestFit="1" customWidth="1"/>
    <col min="6417" max="6417" width="12.28515625" style="209" bestFit="1" customWidth="1"/>
    <col min="6418" max="6418" width="15.140625" style="209" bestFit="1" customWidth="1"/>
    <col min="6419" max="6656" width="11.42578125" style="209"/>
    <col min="6657" max="6657" width="13.140625" style="209" bestFit="1" customWidth="1"/>
    <col min="6658" max="6658" width="13.5703125" style="209" customWidth="1"/>
    <col min="6659" max="6659" width="22.140625" style="209" bestFit="1" customWidth="1"/>
    <col min="6660" max="6660" width="27.140625" style="209" bestFit="1" customWidth="1"/>
    <col min="6661" max="6661" width="14.42578125" style="209" customWidth="1"/>
    <col min="6662" max="6662" width="16.140625" style="209" customWidth="1"/>
    <col min="6663" max="6663" width="13.85546875" style="209" bestFit="1" customWidth="1"/>
    <col min="6664" max="6664" width="15.140625" style="209" bestFit="1" customWidth="1"/>
    <col min="6665" max="6665" width="14.140625" style="209" bestFit="1" customWidth="1"/>
    <col min="6666" max="6666" width="12.140625" style="209" bestFit="1" customWidth="1"/>
    <col min="6667" max="6668" width="14.140625" style="209" bestFit="1" customWidth="1"/>
    <col min="6669" max="6669" width="12.5703125" style="209" bestFit="1" customWidth="1"/>
    <col min="6670" max="6670" width="14.42578125" style="209" bestFit="1" customWidth="1"/>
    <col min="6671" max="6671" width="14.7109375" style="209" bestFit="1" customWidth="1"/>
    <col min="6672" max="6672" width="14.85546875" style="209" bestFit="1" customWidth="1"/>
    <col min="6673" max="6673" width="12.28515625" style="209" bestFit="1" customWidth="1"/>
    <col min="6674" max="6674" width="15.140625" style="209" bestFit="1" customWidth="1"/>
    <col min="6675" max="6912" width="11.42578125" style="209"/>
    <col min="6913" max="6913" width="13.140625" style="209" bestFit="1" customWidth="1"/>
    <col min="6914" max="6914" width="13.5703125" style="209" customWidth="1"/>
    <col min="6915" max="6915" width="22.140625" style="209" bestFit="1" customWidth="1"/>
    <col min="6916" max="6916" width="27.140625" style="209" bestFit="1" customWidth="1"/>
    <col min="6917" max="6917" width="14.42578125" style="209" customWidth="1"/>
    <col min="6918" max="6918" width="16.140625" style="209" customWidth="1"/>
    <col min="6919" max="6919" width="13.85546875" style="209" bestFit="1" customWidth="1"/>
    <col min="6920" max="6920" width="15.140625" style="209" bestFit="1" customWidth="1"/>
    <col min="6921" max="6921" width="14.140625" style="209" bestFit="1" customWidth="1"/>
    <col min="6922" max="6922" width="12.140625" style="209" bestFit="1" customWidth="1"/>
    <col min="6923" max="6924" width="14.140625" style="209" bestFit="1" customWidth="1"/>
    <col min="6925" max="6925" width="12.5703125" style="209" bestFit="1" customWidth="1"/>
    <col min="6926" max="6926" width="14.42578125" style="209" bestFit="1" customWidth="1"/>
    <col min="6927" max="6927" width="14.7109375" style="209" bestFit="1" customWidth="1"/>
    <col min="6928" max="6928" width="14.85546875" style="209" bestFit="1" customWidth="1"/>
    <col min="6929" max="6929" width="12.28515625" style="209" bestFit="1" customWidth="1"/>
    <col min="6930" max="6930" width="15.140625" style="209" bestFit="1" customWidth="1"/>
    <col min="6931" max="7168" width="11.42578125" style="209"/>
    <col min="7169" max="7169" width="13.140625" style="209" bestFit="1" customWidth="1"/>
    <col min="7170" max="7170" width="13.5703125" style="209" customWidth="1"/>
    <col min="7171" max="7171" width="22.140625" style="209" bestFit="1" customWidth="1"/>
    <col min="7172" max="7172" width="27.140625" style="209" bestFit="1" customWidth="1"/>
    <col min="7173" max="7173" width="14.42578125" style="209" customWidth="1"/>
    <col min="7174" max="7174" width="16.140625" style="209" customWidth="1"/>
    <col min="7175" max="7175" width="13.85546875" style="209" bestFit="1" customWidth="1"/>
    <col min="7176" max="7176" width="15.140625" style="209" bestFit="1" customWidth="1"/>
    <col min="7177" max="7177" width="14.140625" style="209" bestFit="1" customWidth="1"/>
    <col min="7178" max="7178" width="12.140625" style="209" bestFit="1" customWidth="1"/>
    <col min="7179" max="7180" width="14.140625" style="209" bestFit="1" customWidth="1"/>
    <col min="7181" max="7181" width="12.5703125" style="209" bestFit="1" customWidth="1"/>
    <col min="7182" max="7182" width="14.42578125" style="209" bestFit="1" customWidth="1"/>
    <col min="7183" max="7183" width="14.7109375" style="209" bestFit="1" customWidth="1"/>
    <col min="7184" max="7184" width="14.85546875" style="209" bestFit="1" customWidth="1"/>
    <col min="7185" max="7185" width="12.28515625" style="209" bestFit="1" customWidth="1"/>
    <col min="7186" max="7186" width="15.140625" style="209" bestFit="1" customWidth="1"/>
    <col min="7187" max="7424" width="11.42578125" style="209"/>
    <col min="7425" max="7425" width="13.140625" style="209" bestFit="1" customWidth="1"/>
    <col min="7426" max="7426" width="13.5703125" style="209" customWidth="1"/>
    <col min="7427" max="7427" width="22.140625" style="209" bestFit="1" customWidth="1"/>
    <col min="7428" max="7428" width="27.140625" style="209" bestFit="1" customWidth="1"/>
    <col min="7429" max="7429" width="14.42578125" style="209" customWidth="1"/>
    <col min="7430" max="7430" width="16.140625" style="209" customWidth="1"/>
    <col min="7431" max="7431" width="13.85546875" style="209" bestFit="1" customWidth="1"/>
    <col min="7432" max="7432" width="15.140625" style="209" bestFit="1" customWidth="1"/>
    <col min="7433" max="7433" width="14.140625" style="209" bestFit="1" customWidth="1"/>
    <col min="7434" max="7434" width="12.140625" style="209" bestFit="1" customWidth="1"/>
    <col min="7435" max="7436" width="14.140625" style="209" bestFit="1" customWidth="1"/>
    <col min="7437" max="7437" width="12.5703125" style="209" bestFit="1" customWidth="1"/>
    <col min="7438" max="7438" width="14.42578125" style="209" bestFit="1" customWidth="1"/>
    <col min="7439" max="7439" width="14.7109375" style="209" bestFit="1" customWidth="1"/>
    <col min="7440" max="7440" width="14.85546875" style="209" bestFit="1" customWidth="1"/>
    <col min="7441" max="7441" width="12.28515625" style="209" bestFit="1" customWidth="1"/>
    <col min="7442" max="7442" width="15.140625" style="209" bestFit="1" customWidth="1"/>
    <col min="7443" max="7680" width="11.42578125" style="209"/>
    <col min="7681" max="7681" width="13.140625" style="209" bestFit="1" customWidth="1"/>
    <col min="7682" max="7682" width="13.5703125" style="209" customWidth="1"/>
    <col min="7683" max="7683" width="22.140625" style="209" bestFit="1" customWidth="1"/>
    <col min="7684" max="7684" width="27.140625" style="209" bestFit="1" customWidth="1"/>
    <col min="7685" max="7685" width="14.42578125" style="209" customWidth="1"/>
    <col min="7686" max="7686" width="16.140625" style="209" customWidth="1"/>
    <col min="7687" max="7687" width="13.85546875" style="209" bestFit="1" customWidth="1"/>
    <col min="7688" max="7688" width="15.140625" style="209" bestFit="1" customWidth="1"/>
    <col min="7689" max="7689" width="14.140625" style="209" bestFit="1" customWidth="1"/>
    <col min="7690" max="7690" width="12.140625" style="209" bestFit="1" customWidth="1"/>
    <col min="7691" max="7692" width="14.140625" style="209" bestFit="1" customWidth="1"/>
    <col min="7693" max="7693" width="12.5703125" style="209" bestFit="1" customWidth="1"/>
    <col min="7694" max="7694" width="14.42578125" style="209" bestFit="1" customWidth="1"/>
    <col min="7695" max="7695" width="14.7109375" style="209" bestFit="1" customWidth="1"/>
    <col min="7696" max="7696" width="14.85546875" style="209" bestFit="1" customWidth="1"/>
    <col min="7697" max="7697" width="12.28515625" style="209" bestFit="1" customWidth="1"/>
    <col min="7698" max="7698" width="15.140625" style="209" bestFit="1" customWidth="1"/>
    <col min="7699" max="7936" width="11.42578125" style="209"/>
    <col min="7937" max="7937" width="13.140625" style="209" bestFit="1" customWidth="1"/>
    <col min="7938" max="7938" width="13.5703125" style="209" customWidth="1"/>
    <col min="7939" max="7939" width="22.140625" style="209" bestFit="1" customWidth="1"/>
    <col min="7940" max="7940" width="27.140625" style="209" bestFit="1" customWidth="1"/>
    <col min="7941" max="7941" width="14.42578125" style="209" customWidth="1"/>
    <col min="7942" max="7942" width="16.140625" style="209" customWidth="1"/>
    <col min="7943" max="7943" width="13.85546875" style="209" bestFit="1" customWidth="1"/>
    <col min="7944" max="7944" width="15.140625" style="209" bestFit="1" customWidth="1"/>
    <col min="7945" max="7945" width="14.140625" style="209" bestFit="1" customWidth="1"/>
    <col min="7946" max="7946" width="12.140625" style="209" bestFit="1" customWidth="1"/>
    <col min="7947" max="7948" width="14.140625" style="209" bestFit="1" customWidth="1"/>
    <col min="7949" max="7949" width="12.5703125" style="209" bestFit="1" customWidth="1"/>
    <col min="7950" max="7950" width="14.42578125" style="209" bestFit="1" customWidth="1"/>
    <col min="7951" max="7951" width="14.7109375" style="209" bestFit="1" customWidth="1"/>
    <col min="7952" max="7952" width="14.85546875" style="209" bestFit="1" customWidth="1"/>
    <col min="7953" max="7953" width="12.28515625" style="209" bestFit="1" customWidth="1"/>
    <col min="7954" max="7954" width="15.140625" style="209" bestFit="1" customWidth="1"/>
    <col min="7955" max="8192" width="11.42578125" style="209"/>
    <col min="8193" max="8193" width="13.140625" style="209" bestFit="1" customWidth="1"/>
    <col min="8194" max="8194" width="13.5703125" style="209" customWidth="1"/>
    <col min="8195" max="8195" width="22.140625" style="209" bestFit="1" customWidth="1"/>
    <col min="8196" max="8196" width="27.140625" style="209" bestFit="1" customWidth="1"/>
    <col min="8197" max="8197" width="14.42578125" style="209" customWidth="1"/>
    <col min="8198" max="8198" width="16.140625" style="209" customWidth="1"/>
    <col min="8199" max="8199" width="13.85546875" style="209" bestFit="1" customWidth="1"/>
    <col min="8200" max="8200" width="15.140625" style="209" bestFit="1" customWidth="1"/>
    <col min="8201" max="8201" width="14.140625" style="209" bestFit="1" customWidth="1"/>
    <col min="8202" max="8202" width="12.140625" style="209" bestFit="1" customWidth="1"/>
    <col min="8203" max="8204" width="14.140625" style="209" bestFit="1" customWidth="1"/>
    <col min="8205" max="8205" width="12.5703125" style="209" bestFit="1" customWidth="1"/>
    <col min="8206" max="8206" width="14.42578125" style="209" bestFit="1" customWidth="1"/>
    <col min="8207" max="8207" width="14.7109375" style="209" bestFit="1" customWidth="1"/>
    <col min="8208" max="8208" width="14.85546875" style="209" bestFit="1" customWidth="1"/>
    <col min="8209" max="8209" width="12.28515625" style="209" bestFit="1" customWidth="1"/>
    <col min="8210" max="8210" width="15.140625" style="209" bestFit="1" customWidth="1"/>
    <col min="8211" max="8448" width="11.42578125" style="209"/>
    <col min="8449" max="8449" width="13.140625" style="209" bestFit="1" customWidth="1"/>
    <col min="8450" max="8450" width="13.5703125" style="209" customWidth="1"/>
    <col min="8451" max="8451" width="22.140625" style="209" bestFit="1" customWidth="1"/>
    <col min="8452" max="8452" width="27.140625" style="209" bestFit="1" customWidth="1"/>
    <col min="8453" max="8453" width="14.42578125" style="209" customWidth="1"/>
    <col min="8454" max="8454" width="16.140625" style="209" customWidth="1"/>
    <col min="8455" max="8455" width="13.85546875" style="209" bestFit="1" customWidth="1"/>
    <col min="8456" max="8456" width="15.140625" style="209" bestFit="1" customWidth="1"/>
    <col min="8457" max="8457" width="14.140625" style="209" bestFit="1" customWidth="1"/>
    <col min="8458" max="8458" width="12.140625" style="209" bestFit="1" customWidth="1"/>
    <col min="8459" max="8460" width="14.140625" style="209" bestFit="1" customWidth="1"/>
    <col min="8461" max="8461" width="12.5703125" style="209" bestFit="1" customWidth="1"/>
    <col min="8462" max="8462" width="14.42578125" style="209" bestFit="1" customWidth="1"/>
    <col min="8463" max="8463" width="14.7109375" style="209" bestFit="1" customWidth="1"/>
    <col min="8464" max="8464" width="14.85546875" style="209" bestFit="1" customWidth="1"/>
    <col min="8465" max="8465" width="12.28515625" style="209" bestFit="1" customWidth="1"/>
    <col min="8466" max="8466" width="15.140625" style="209" bestFit="1" customWidth="1"/>
    <col min="8467" max="8704" width="11.42578125" style="209"/>
    <col min="8705" max="8705" width="13.140625" style="209" bestFit="1" customWidth="1"/>
    <col min="8706" max="8706" width="13.5703125" style="209" customWidth="1"/>
    <col min="8707" max="8707" width="22.140625" style="209" bestFit="1" customWidth="1"/>
    <col min="8708" max="8708" width="27.140625" style="209" bestFit="1" customWidth="1"/>
    <col min="8709" max="8709" width="14.42578125" style="209" customWidth="1"/>
    <col min="8710" max="8710" width="16.140625" style="209" customWidth="1"/>
    <col min="8711" max="8711" width="13.85546875" style="209" bestFit="1" customWidth="1"/>
    <col min="8712" max="8712" width="15.140625" style="209" bestFit="1" customWidth="1"/>
    <col min="8713" max="8713" width="14.140625" style="209" bestFit="1" customWidth="1"/>
    <col min="8714" max="8714" width="12.140625" style="209" bestFit="1" customWidth="1"/>
    <col min="8715" max="8716" width="14.140625" style="209" bestFit="1" customWidth="1"/>
    <col min="8717" max="8717" width="12.5703125" style="209" bestFit="1" customWidth="1"/>
    <col min="8718" max="8718" width="14.42578125" style="209" bestFit="1" customWidth="1"/>
    <col min="8719" max="8719" width="14.7109375" style="209" bestFit="1" customWidth="1"/>
    <col min="8720" max="8720" width="14.85546875" style="209" bestFit="1" customWidth="1"/>
    <col min="8721" max="8721" width="12.28515625" style="209" bestFit="1" customWidth="1"/>
    <col min="8722" max="8722" width="15.140625" style="209" bestFit="1" customWidth="1"/>
    <col min="8723" max="8960" width="11.42578125" style="209"/>
    <col min="8961" max="8961" width="13.140625" style="209" bestFit="1" customWidth="1"/>
    <col min="8962" max="8962" width="13.5703125" style="209" customWidth="1"/>
    <col min="8963" max="8963" width="22.140625" style="209" bestFit="1" customWidth="1"/>
    <col min="8964" max="8964" width="27.140625" style="209" bestFit="1" customWidth="1"/>
    <col min="8965" max="8965" width="14.42578125" style="209" customWidth="1"/>
    <col min="8966" max="8966" width="16.140625" style="209" customWidth="1"/>
    <col min="8967" max="8967" width="13.85546875" style="209" bestFit="1" customWidth="1"/>
    <col min="8968" max="8968" width="15.140625" style="209" bestFit="1" customWidth="1"/>
    <col min="8969" max="8969" width="14.140625" style="209" bestFit="1" customWidth="1"/>
    <col min="8970" max="8970" width="12.140625" style="209" bestFit="1" customWidth="1"/>
    <col min="8971" max="8972" width="14.140625" style="209" bestFit="1" customWidth="1"/>
    <col min="8973" max="8973" width="12.5703125" style="209" bestFit="1" customWidth="1"/>
    <col min="8974" max="8974" width="14.42578125" style="209" bestFit="1" customWidth="1"/>
    <col min="8975" max="8975" width="14.7109375" style="209" bestFit="1" customWidth="1"/>
    <col min="8976" max="8976" width="14.85546875" style="209" bestFit="1" customWidth="1"/>
    <col min="8977" max="8977" width="12.28515625" style="209" bestFit="1" customWidth="1"/>
    <col min="8978" max="8978" width="15.140625" style="209" bestFit="1" customWidth="1"/>
    <col min="8979" max="9216" width="11.42578125" style="209"/>
    <col min="9217" max="9217" width="13.140625" style="209" bestFit="1" customWidth="1"/>
    <col min="9218" max="9218" width="13.5703125" style="209" customWidth="1"/>
    <col min="9219" max="9219" width="22.140625" style="209" bestFit="1" customWidth="1"/>
    <col min="9220" max="9220" width="27.140625" style="209" bestFit="1" customWidth="1"/>
    <col min="9221" max="9221" width="14.42578125" style="209" customWidth="1"/>
    <col min="9222" max="9222" width="16.140625" style="209" customWidth="1"/>
    <col min="9223" max="9223" width="13.85546875" style="209" bestFit="1" customWidth="1"/>
    <col min="9224" max="9224" width="15.140625" style="209" bestFit="1" customWidth="1"/>
    <col min="9225" max="9225" width="14.140625" style="209" bestFit="1" customWidth="1"/>
    <col min="9226" max="9226" width="12.140625" style="209" bestFit="1" customWidth="1"/>
    <col min="9227" max="9228" width="14.140625" style="209" bestFit="1" customWidth="1"/>
    <col min="9229" max="9229" width="12.5703125" style="209" bestFit="1" customWidth="1"/>
    <col min="9230" max="9230" width="14.42578125" style="209" bestFit="1" customWidth="1"/>
    <col min="9231" max="9231" width="14.7109375" style="209" bestFit="1" customWidth="1"/>
    <col min="9232" max="9232" width="14.85546875" style="209" bestFit="1" customWidth="1"/>
    <col min="9233" max="9233" width="12.28515625" style="209" bestFit="1" customWidth="1"/>
    <col min="9234" max="9234" width="15.140625" style="209" bestFit="1" customWidth="1"/>
    <col min="9235" max="9472" width="11.42578125" style="209"/>
    <col min="9473" max="9473" width="13.140625" style="209" bestFit="1" customWidth="1"/>
    <col min="9474" max="9474" width="13.5703125" style="209" customWidth="1"/>
    <col min="9475" max="9475" width="22.140625" style="209" bestFit="1" customWidth="1"/>
    <col min="9476" max="9476" width="27.140625" style="209" bestFit="1" customWidth="1"/>
    <col min="9477" max="9477" width="14.42578125" style="209" customWidth="1"/>
    <col min="9478" max="9478" width="16.140625" style="209" customWidth="1"/>
    <col min="9479" max="9479" width="13.85546875" style="209" bestFit="1" customWidth="1"/>
    <col min="9480" max="9480" width="15.140625" style="209" bestFit="1" customWidth="1"/>
    <col min="9481" max="9481" width="14.140625" style="209" bestFit="1" customWidth="1"/>
    <col min="9482" max="9482" width="12.140625" style="209" bestFit="1" customWidth="1"/>
    <col min="9483" max="9484" width="14.140625" style="209" bestFit="1" customWidth="1"/>
    <col min="9485" max="9485" width="12.5703125" style="209" bestFit="1" customWidth="1"/>
    <col min="9486" max="9486" width="14.42578125" style="209" bestFit="1" customWidth="1"/>
    <col min="9487" max="9487" width="14.7109375" style="209" bestFit="1" customWidth="1"/>
    <col min="9488" max="9488" width="14.85546875" style="209" bestFit="1" customWidth="1"/>
    <col min="9489" max="9489" width="12.28515625" style="209" bestFit="1" customWidth="1"/>
    <col min="9490" max="9490" width="15.140625" style="209" bestFit="1" customWidth="1"/>
    <col min="9491" max="9728" width="11.42578125" style="209"/>
    <col min="9729" max="9729" width="13.140625" style="209" bestFit="1" customWidth="1"/>
    <col min="9730" max="9730" width="13.5703125" style="209" customWidth="1"/>
    <col min="9731" max="9731" width="22.140625" style="209" bestFit="1" customWidth="1"/>
    <col min="9732" max="9732" width="27.140625" style="209" bestFit="1" customWidth="1"/>
    <col min="9733" max="9733" width="14.42578125" style="209" customWidth="1"/>
    <col min="9734" max="9734" width="16.140625" style="209" customWidth="1"/>
    <col min="9735" max="9735" width="13.85546875" style="209" bestFit="1" customWidth="1"/>
    <col min="9736" max="9736" width="15.140625" style="209" bestFit="1" customWidth="1"/>
    <col min="9737" max="9737" width="14.140625" style="209" bestFit="1" customWidth="1"/>
    <col min="9738" max="9738" width="12.140625" style="209" bestFit="1" customWidth="1"/>
    <col min="9739" max="9740" width="14.140625" style="209" bestFit="1" customWidth="1"/>
    <col min="9741" max="9741" width="12.5703125" style="209" bestFit="1" customWidth="1"/>
    <col min="9742" max="9742" width="14.42578125" style="209" bestFit="1" customWidth="1"/>
    <col min="9743" max="9743" width="14.7109375" style="209" bestFit="1" customWidth="1"/>
    <col min="9744" max="9744" width="14.85546875" style="209" bestFit="1" customWidth="1"/>
    <col min="9745" max="9745" width="12.28515625" style="209" bestFit="1" customWidth="1"/>
    <col min="9746" max="9746" width="15.140625" style="209" bestFit="1" customWidth="1"/>
    <col min="9747" max="9984" width="11.42578125" style="209"/>
    <col min="9985" max="9985" width="13.140625" style="209" bestFit="1" customWidth="1"/>
    <col min="9986" max="9986" width="13.5703125" style="209" customWidth="1"/>
    <col min="9987" max="9987" width="22.140625" style="209" bestFit="1" customWidth="1"/>
    <col min="9988" max="9988" width="27.140625" style="209" bestFit="1" customWidth="1"/>
    <col min="9989" max="9989" width="14.42578125" style="209" customWidth="1"/>
    <col min="9990" max="9990" width="16.140625" style="209" customWidth="1"/>
    <col min="9991" max="9991" width="13.85546875" style="209" bestFit="1" customWidth="1"/>
    <col min="9992" max="9992" width="15.140625" style="209" bestFit="1" customWidth="1"/>
    <col min="9993" max="9993" width="14.140625" style="209" bestFit="1" customWidth="1"/>
    <col min="9994" max="9994" width="12.140625" style="209" bestFit="1" customWidth="1"/>
    <col min="9995" max="9996" width="14.140625" style="209" bestFit="1" customWidth="1"/>
    <col min="9997" max="9997" width="12.5703125" style="209" bestFit="1" customWidth="1"/>
    <col min="9998" max="9998" width="14.42578125" style="209" bestFit="1" customWidth="1"/>
    <col min="9999" max="9999" width="14.7109375" style="209" bestFit="1" customWidth="1"/>
    <col min="10000" max="10000" width="14.85546875" style="209" bestFit="1" customWidth="1"/>
    <col min="10001" max="10001" width="12.28515625" style="209" bestFit="1" customWidth="1"/>
    <col min="10002" max="10002" width="15.140625" style="209" bestFit="1" customWidth="1"/>
    <col min="10003" max="10240" width="11.42578125" style="209"/>
    <col min="10241" max="10241" width="13.140625" style="209" bestFit="1" customWidth="1"/>
    <col min="10242" max="10242" width="13.5703125" style="209" customWidth="1"/>
    <col min="10243" max="10243" width="22.140625" style="209" bestFit="1" customWidth="1"/>
    <col min="10244" max="10244" width="27.140625" style="209" bestFit="1" customWidth="1"/>
    <col min="10245" max="10245" width="14.42578125" style="209" customWidth="1"/>
    <col min="10246" max="10246" width="16.140625" style="209" customWidth="1"/>
    <col min="10247" max="10247" width="13.85546875" style="209" bestFit="1" customWidth="1"/>
    <col min="10248" max="10248" width="15.140625" style="209" bestFit="1" customWidth="1"/>
    <col min="10249" max="10249" width="14.140625" style="209" bestFit="1" customWidth="1"/>
    <col min="10250" max="10250" width="12.140625" style="209" bestFit="1" customWidth="1"/>
    <col min="10251" max="10252" width="14.140625" style="209" bestFit="1" customWidth="1"/>
    <col min="10253" max="10253" width="12.5703125" style="209" bestFit="1" customWidth="1"/>
    <col min="10254" max="10254" width="14.42578125" style="209" bestFit="1" customWidth="1"/>
    <col min="10255" max="10255" width="14.7109375" style="209" bestFit="1" customWidth="1"/>
    <col min="10256" max="10256" width="14.85546875" style="209" bestFit="1" customWidth="1"/>
    <col min="10257" max="10257" width="12.28515625" style="209" bestFit="1" customWidth="1"/>
    <col min="10258" max="10258" width="15.140625" style="209" bestFit="1" customWidth="1"/>
    <col min="10259" max="10496" width="11.42578125" style="209"/>
    <col min="10497" max="10497" width="13.140625" style="209" bestFit="1" customWidth="1"/>
    <col min="10498" max="10498" width="13.5703125" style="209" customWidth="1"/>
    <col min="10499" max="10499" width="22.140625" style="209" bestFit="1" customWidth="1"/>
    <col min="10500" max="10500" width="27.140625" style="209" bestFit="1" customWidth="1"/>
    <col min="10501" max="10501" width="14.42578125" style="209" customWidth="1"/>
    <col min="10502" max="10502" width="16.140625" style="209" customWidth="1"/>
    <col min="10503" max="10503" width="13.85546875" style="209" bestFit="1" customWidth="1"/>
    <col min="10504" max="10504" width="15.140625" style="209" bestFit="1" customWidth="1"/>
    <col min="10505" max="10505" width="14.140625" style="209" bestFit="1" customWidth="1"/>
    <col min="10506" max="10506" width="12.140625" style="209" bestFit="1" customWidth="1"/>
    <col min="10507" max="10508" width="14.140625" style="209" bestFit="1" customWidth="1"/>
    <col min="10509" max="10509" width="12.5703125" style="209" bestFit="1" customWidth="1"/>
    <col min="10510" max="10510" width="14.42578125" style="209" bestFit="1" customWidth="1"/>
    <col min="10511" max="10511" width="14.7109375" style="209" bestFit="1" customWidth="1"/>
    <col min="10512" max="10512" width="14.85546875" style="209" bestFit="1" customWidth="1"/>
    <col min="10513" max="10513" width="12.28515625" style="209" bestFit="1" customWidth="1"/>
    <col min="10514" max="10514" width="15.140625" style="209" bestFit="1" customWidth="1"/>
    <col min="10515" max="10752" width="11.42578125" style="209"/>
    <col min="10753" max="10753" width="13.140625" style="209" bestFit="1" customWidth="1"/>
    <col min="10754" max="10754" width="13.5703125" style="209" customWidth="1"/>
    <col min="10755" max="10755" width="22.140625" style="209" bestFit="1" customWidth="1"/>
    <col min="10756" max="10756" width="27.140625" style="209" bestFit="1" customWidth="1"/>
    <col min="10757" max="10757" width="14.42578125" style="209" customWidth="1"/>
    <col min="10758" max="10758" width="16.140625" style="209" customWidth="1"/>
    <col min="10759" max="10759" width="13.85546875" style="209" bestFit="1" customWidth="1"/>
    <col min="10760" max="10760" width="15.140625" style="209" bestFit="1" customWidth="1"/>
    <col min="10761" max="10761" width="14.140625" style="209" bestFit="1" customWidth="1"/>
    <col min="10762" max="10762" width="12.140625" style="209" bestFit="1" customWidth="1"/>
    <col min="10763" max="10764" width="14.140625" style="209" bestFit="1" customWidth="1"/>
    <col min="10765" max="10765" width="12.5703125" style="209" bestFit="1" customWidth="1"/>
    <col min="10766" max="10766" width="14.42578125" style="209" bestFit="1" customWidth="1"/>
    <col min="10767" max="10767" width="14.7109375" style="209" bestFit="1" customWidth="1"/>
    <col min="10768" max="10768" width="14.85546875" style="209" bestFit="1" customWidth="1"/>
    <col min="10769" max="10769" width="12.28515625" style="209" bestFit="1" customWidth="1"/>
    <col min="10770" max="10770" width="15.140625" style="209" bestFit="1" customWidth="1"/>
    <col min="10771" max="11008" width="11.42578125" style="209"/>
    <col min="11009" max="11009" width="13.140625" style="209" bestFit="1" customWidth="1"/>
    <col min="11010" max="11010" width="13.5703125" style="209" customWidth="1"/>
    <col min="11011" max="11011" width="22.140625" style="209" bestFit="1" customWidth="1"/>
    <col min="11012" max="11012" width="27.140625" style="209" bestFit="1" customWidth="1"/>
    <col min="11013" max="11013" width="14.42578125" style="209" customWidth="1"/>
    <col min="11014" max="11014" width="16.140625" style="209" customWidth="1"/>
    <col min="11015" max="11015" width="13.85546875" style="209" bestFit="1" customWidth="1"/>
    <col min="11016" max="11016" width="15.140625" style="209" bestFit="1" customWidth="1"/>
    <col min="11017" max="11017" width="14.140625" style="209" bestFit="1" customWidth="1"/>
    <col min="11018" max="11018" width="12.140625" style="209" bestFit="1" customWidth="1"/>
    <col min="11019" max="11020" width="14.140625" style="209" bestFit="1" customWidth="1"/>
    <col min="11021" max="11021" width="12.5703125" style="209" bestFit="1" customWidth="1"/>
    <col min="11022" max="11022" width="14.42578125" style="209" bestFit="1" customWidth="1"/>
    <col min="11023" max="11023" width="14.7109375" style="209" bestFit="1" customWidth="1"/>
    <col min="11024" max="11024" width="14.85546875" style="209" bestFit="1" customWidth="1"/>
    <col min="11025" max="11025" width="12.28515625" style="209" bestFit="1" customWidth="1"/>
    <col min="11026" max="11026" width="15.140625" style="209" bestFit="1" customWidth="1"/>
    <col min="11027" max="11264" width="11.42578125" style="209"/>
    <col min="11265" max="11265" width="13.140625" style="209" bestFit="1" customWidth="1"/>
    <col min="11266" max="11266" width="13.5703125" style="209" customWidth="1"/>
    <col min="11267" max="11267" width="22.140625" style="209" bestFit="1" customWidth="1"/>
    <col min="11268" max="11268" width="27.140625" style="209" bestFit="1" customWidth="1"/>
    <col min="11269" max="11269" width="14.42578125" style="209" customWidth="1"/>
    <col min="11270" max="11270" width="16.140625" style="209" customWidth="1"/>
    <col min="11271" max="11271" width="13.85546875" style="209" bestFit="1" customWidth="1"/>
    <col min="11272" max="11272" width="15.140625" style="209" bestFit="1" customWidth="1"/>
    <col min="11273" max="11273" width="14.140625" style="209" bestFit="1" customWidth="1"/>
    <col min="11274" max="11274" width="12.140625" style="209" bestFit="1" customWidth="1"/>
    <col min="11275" max="11276" width="14.140625" style="209" bestFit="1" customWidth="1"/>
    <col min="11277" max="11277" width="12.5703125" style="209" bestFit="1" customWidth="1"/>
    <col min="11278" max="11278" width="14.42578125" style="209" bestFit="1" customWidth="1"/>
    <col min="11279" max="11279" width="14.7109375" style="209" bestFit="1" customWidth="1"/>
    <col min="11280" max="11280" width="14.85546875" style="209" bestFit="1" customWidth="1"/>
    <col min="11281" max="11281" width="12.28515625" style="209" bestFit="1" customWidth="1"/>
    <col min="11282" max="11282" width="15.140625" style="209" bestFit="1" customWidth="1"/>
    <col min="11283" max="11520" width="11.42578125" style="209"/>
    <col min="11521" max="11521" width="13.140625" style="209" bestFit="1" customWidth="1"/>
    <col min="11522" max="11522" width="13.5703125" style="209" customWidth="1"/>
    <col min="11523" max="11523" width="22.140625" style="209" bestFit="1" customWidth="1"/>
    <col min="11524" max="11524" width="27.140625" style="209" bestFit="1" customWidth="1"/>
    <col min="11525" max="11525" width="14.42578125" style="209" customWidth="1"/>
    <col min="11526" max="11526" width="16.140625" style="209" customWidth="1"/>
    <col min="11527" max="11527" width="13.85546875" style="209" bestFit="1" customWidth="1"/>
    <col min="11528" max="11528" width="15.140625" style="209" bestFit="1" customWidth="1"/>
    <col min="11529" max="11529" width="14.140625" style="209" bestFit="1" customWidth="1"/>
    <col min="11530" max="11530" width="12.140625" style="209" bestFit="1" customWidth="1"/>
    <col min="11531" max="11532" width="14.140625" style="209" bestFit="1" customWidth="1"/>
    <col min="11533" max="11533" width="12.5703125" style="209" bestFit="1" customWidth="1"/>
    <col min="11534" max="11534" width="14.42578125" style="209" bestFit="1" customWidth="1"/>
    <col min="11535" max="11535" width="14.7109375" style="209" bestFit="1" customWidth="1"/>
    <col min="11536" max="11536" width="14.85546875" style="209" bestFit="1" customWidth="1"/>
    <col min="11537" max="11537" width="12.28515625" style="209" bestFit="1" customWidth="1"/>
    <col min="11538" max="11538" width="15.140625" style="209" bestFit="1" customWidth="1"/>
    <col min="11539" max="11776" width="11.42578125" style="209"/>
    <col min="11777" max="11777" width="13.140625" style="209" bestFit="1" customWidth="1"/>
    <col min="11778" max="11778" width="13.5703125" style="209" customWidth="1"/>
    <col min="11779" max="11779" width="22.140625" style="209" bestFit="1" customWidth="1"/>
    <col min="11780" max="11780" width="27.140625" style="209" bestFit="1" customWidth="1"/>
    <col min="11781" max="11781" width="14.42578125" style="209" customWidth="1"/>
    <col min="11782" max="11782" width="16.140625" style="209" customWidth="1"/>
    <col min="11783" max="11783" width="13.85546875" style="209" bestFit="1" customWidth="1"/>
    <col min="11784" max="11784" width="15.140625" style="209" bestFit="1" customWidth="1"/>
    <col min="11785" max="11785" width="14.140625" style="209" bestFit="1" customWidth="1"/>
    <col min="11786" max="11786" width="12.140625" style="209" bestFit="1" customWidth="1"/>
    <col min="11787" max="11788" width="14.140625" style="209" bestFit="1" customWidth="1"/>
    <col min="11789" max="11789" width="12.5703125" style="209" bestFit="1" customWidth="1"/>
    <col min="11790" max="11790" width="14.42578125" style="209" bestFit="1" customWidth="1"/>
    <col min="11791" max="11791" width="14.7109375" style="209" bestFit="1" customWidth="1"/>
    <col min="11792" max="11792" width="14.85546875" style="209" bestFit="1" customWidth="1"/>
    <col min="11793" max="11793" width="12.28515625" style="209" bestFit="1" customWidth="1"/>
    <col min="11794" max="11794" width="15.140625" style="209" bestFit="1" customWidth="1"/>
    <col min="11795" max="12032" width="11.42578125" style="209"/>
    <col min="12033" max="12033" width="13.140625" style="209" bestFit="1" customWidth="1"/>
    <col min="12034" max="12034" width="13.5703125" style="209" customWidth="1"/>
    <col min="12035" max="12035" width="22.140625" style="209" bestFit="1" customWidth="1"/>
    <col min="12036" max="12036" width="27.140625" style="209" bestFit="1" customWidth="1"/>
    <col min="12037" max="12037" width="14.42578125" style="209" customWidth="1"/>
    <col min="12038" max="12038" width="16.140625" style="209" customWidth="1"/>
    <col min="12039" max="12039" width="13.85546875" style="209" bestFit="1" customWidth="1"/>
    <col min="12040" max="12040" width="15.140625" style="209" bestFit="1" customWidth="1"/>
    <col min="12041" max="12041" width="14.140625" style="209" bestFit="1" customWidth="1"/>
    <col min="12042" max="12042" width="12.140625" style="209" bestFit="1" customWidth="1"/>
    <col min="12043" max="12044" width="14.140625" style="209" bestFit="1" customWidth="1"/>
    <col min="12045" max="12045" width="12.5703125" style="209" bestFit="1" customWidth="1"/>
    <col min="12046" max="12046" width="14.42578125" style="209" bestFit="1" customWidth="1"/>
    <col min="12047" max="12047" width="14.7109375" style="209" bestFit="1" customWidth="1"/>
    <col min="12048" max="12048" width="14.85546875" style="209" bestFit="1" customWidth="1"/>
    <col min="12049" max="12049" width="12.28515625" style="209" bestFit="1" customWidth="1"/>
    <col min="12050" max="12050" width="15.140625" style="209" bestFit="1" customWidth="1"/>
    <col min="12051" max="12288" width="11.42578125" style="209"/>
    <col min="12289" max="12289" width="13.140625" style="209" bestFit="1" customWidth="1"/>
    <col min="12290" max="12290" width="13.5703125" style="209" customWidth="1"/>
    <col min="12291" max="12291" width="22.140625" style="209" bestFit="1" customWidth="1"/>
    <col min="12292" max="12292" width="27.140625" style="209" bestFit="1" customWidth="1"/>
    <col min="12293" max="12293" width="14.42578125" style="209" customWidth="1"/>
    <col min="12294" max="12294" width="16.140625" style="209" customWidth="1"/>
    <col min="12295" max="12295" width="13.85546875" style="209" bestFit="1" customWidth="1"/>
    <col min="12296" max="12296" width="15.140625" style="209" bestFit="1" customWidth="1"/>
    <col min="12297" max="12297" width="14.140625" style="209" bestFit="1" customWidth="1"/>
    <col min="12298" max="12298" width="12.140625" style="209" bestFit="1" customWidth="1"/>
    <col min="12299" max="12300" width="14.140625" style="209" bestFit="1" customWidth="1"/>
    <col min="12301" max="12301" width="12.5703125" style="209" bestFit="1" customWidth="1"/>
    <col min="12302" max="12302" width="14.42578125" style="209" bestFit="1" customWidth="1"/>
    <col min="12303" max="12303" width="14.7109375" style="209" bestFit="1" customWidth="1"/>
    <col min="12304" max="12304" width="14.85546875" style="209" bestFit="1" customWidth="1"/>
    <col min="12305" max="12305" width="12.28515625" style="209" bestFit="1" customWidth="1"/>
    <col min="12306" max="12306" width="15.140625" style="209" bestFit="1" customWidth="1"/>
    <col min="12307" max="12544" width="11.42578125" style="209"/>
    <col min="12545" max="12545" width="13.140625" style="209" bestFit="1" customWidth="1"/>
    <col min="12546" max="12546" width="13.5703125" style="209" customWidth="1"/>
    <col min="12547" max="12547" width="22.140625" style="209" bestFit="1" customWidth="1"/>
    <col min="12548" max="12548" width="27.140625" style="209" bestFit="1" customWidth="1"/>
    <col min="12549" max="12549" width="14.42578125" style="209" customWidth="1"/>
    <col min="12550" max="12550" width="16.140625" style="209" customWidth="1"/>
    <col min="12551" max="12551" width="13.85546875" style="209" bestFit="1" customWidth="1"/>
    <col min="12552" max="12552" width="15.140625" style="209" bestFit="1" customWidth="1"/>
    <col min="12553" max="12553" width="14.140625" style="209" bestFit="1" customWidth="1"/>
    <col min="12554" max="12554" width="12.140625" style="209" bestFit="1" customWidth="1"/>
    <col min="12555" max="12556" width="14.140625" style="209" bestFit="1" customWidth="1"/>
    <col min="12557" max="12557" width="12.5703125" style="209" bestFit="1" customWidth="1"/>
    <col min="12558" max="12558" width="14.42578125" style="209" bestFit="1" customWidth="1"/>
    <col min="12559" max="12559" width="14.7109375" style="209" bestFit="1" customWidth="1"/>
    <col min="12560" max="12560" width="14.85546875" style="209" bestFit="1" customWidth="1"/>
    <col min="12561" max="12561" width="12.28515625" style="209" bestFit="1" customWidth="1"/>
    <col min="12562" max="12562" width="15.140625" style="209" bestFit="1" customWidth="1"/>
    <col min="12563" max="12800" width="11.42578125" style="209"/>
    <col min="12801" max="12801" width="13.140625" style="209" bestFit="1" customWidth="1"/>
    <col min="12802" max="12802" width="13.5703125" style="209" customWidth="1"/>
    <col min="12803" max="12803" width="22.140625" style="209" bestFit="1" customWidth="1"/>
    <col min="12804" max="12804" width="27.140625" style="209" bestFit="1" customWidth="1"/>
    <col min="12805" max="12805" width="14.42578125" style="209" customWidth="1"/>
    <col min="12806" max="12806" width="16.140625" style="209" customWidth="1"/>
    <col min="12807" max="12807" width="13.85546875" style="209" bestFit="1" customWidth="1"/>
    <col min="12808" max="12808" width="15.140625" style="209" bestFit="1" customWidth="1"/>
    <col min="12809" max="12809" width="14.140625" style="209" bestFit="1" customWidth="1"/>
    <col min="12810" max="12810" width="12.140625" style="209" bestFit="1" customWidth="1"/>
    <col min="12811" max="12812" width="14.140625" style="209" bestFit="1" customWidth="1"/>
    <col min="12813" max="12813" width="12.5703125" style="209" bestFit="1" customWidth="1"/>
    <col min="12814" max="12814" width="14.42578125" style="209" bestFit="1" customWidth="1"/>
    <col min="12815" max="12815" width="14.7109375" style="209" bestFit="1" customWidth="1"/>
    <col min="12816" max="12816" width="14.85546875" style="209" bestFit="1" customWidth="1"/>
    <col min="12817" max="12817" width="12.28515625" style="209" bestFit="1" customWidth="1"/>
    <col min="12818" max="12818" width="15.140625" style="209" bestFit="1" customWidth="1"/>
    <col min="12819" max="13056" width="11.42578125" style="209"/>
    <col min="13057" max="13057" width="13.140625" style="209" bestFit="1" customWidth="1"/>
    <col min="13058" max="13058" width="13.5703125" style="209" customWidth="1"/>
    <col min="13059" max="13059" width="22.140625" style="209" bestFit="1" customWidth="1"/>
    <col min="13060" max="13060" width="27.140625" style="209" bestFit="1" customWidth="1"/>
    <col min="13061" max="13061" width="14.42578125" style="209" customWidth="1"/>
    <col min="13062" max="13062" width="16.140625" style="209" customWidth="1"/>
    <col min="13063" max="13063" width="13.85546875" style="209" bestFit="1" customWidth="1"/>
    <col min="13064" max="13064" width="15.140625" style="209" bestFit="1" customWidth="1"/>
    <col min="13065" max="13065" width="14.140625" style="209" bestFit="1" customWidth="1"/>
    <col min="13066" max="13066" width="12.140625" style="209" bestFit="1" customWidth="1"/>
    <col min="13067" max="13068" width="14.140625" style="209" bestFit="1" customWidth="1"/>
    <col min="13069" max="13069" width="12.5703125" style="209" bestFit="1" customWidth="1"/>
    <col min="13070" max="13070" width="14.42578125" style="209" bestFit="1" customWidth="1"/>
    <col min="13071" max="13071" width="14.7109375" style="209" bestFit="1" customWidth="1"/>
    <col min="13072" max="13072" width="14.85546875" style="209" bestFit="1" customWidth="1"/>
    <col min="13073" max="13073" width="12.28515625" style="209" bestFit="1" customWidth="1"/>
    <col min="13074" max="13074" width="15.140625" style="209" bestFit="1" customWidth="1"/>
    <col min="13075" max="13312" width="11.42578125" style="209"/>
    <col min="13313" max="13313" width="13.140625" style="209" bestFit="1" customWidth="1"/>
    <col min="13314" max="13314" width="13.5703125" style="209" customWidth="1"/>
    <col min="13315" max="13315" width="22.140625" style="209" bestFit="1" customWidth="1"/>
    <col min="13316" max="13316" width="27.140625" style="209" bestFit="1" customWidth="1"/>
    <col min="13317" max="13317" width="14.42578125" style="209" customWidth="1"/>
    <col min="13318" max="13318" width="16.140625" style="209" customWidth="1"/>
    <col min="13319" max="13319" width="13.85546875" style="209" bestFit="1" customWidth="1"/>
    <col min="13320" max="13320" width="15.140625" style="209" bestFit="1" customWidth="1"/>
    <col min="13321" max="13321" width="14.140625" style="209" bestFit="1" customWidth="1"/>
    <col min="13322" max="13322" width="12.140625" style="209" bestFit="1" customWidth="1"/>
    <col min="13323" max="13324" width="14.140625" style="209" bestFit="1" customWidth="1"/>
    <col min="13325" max="13325" width="12.5703125" style="209" bestFit="1" customWidth="1"/>
    <col min="13326" max="13326" width="14.42578125" style="209" bestFit="1" customWidth="1"/>
    <col min="13327" max="13327" width="14.7109375" style="209" bestFit="1" customWidth="1"/>
    <col min="13328" max="13328" width="14.85546875" style="209" bestFit="1" customWidth="1"/>
    <col min="13329" max="13329" width="12.28515625" style="209" bestFit="1" customWidth="1"/>
    <col min="13330" max="13330" width="15.140625" style="209" bestFit="1" customWidth="1"/>
    <col min="13331" max="13568" width="11.42578125" style="209"/>
    <col min="13569" max="13569" width="13.140625" style="209" bestFit="1" customWidth="1"/>
    <col min="13570" max="13570" width="13.5703125" style="209" customWidth="1"/>
    <col min="13571" max="13571" width="22.140625" style="209" bestFit="1" customWidth="1"/>
    <col min="13572" max="13572" width="27.140625" style="209" bestFit="1" customWidth="1"/>
    <col min="13573" max="13573" width="14.42578125" style="209" customWidth="1"/>
    <col min="13574" max="13574" width="16.140625" style="209" customWidth="1"/>
    <col min="13575" max="13575" width="13.85546875" style="209" bestFit="1" customWidth="1"/>
    <col min="13576" max="13576" width="15.140625" style="209" bestFit="1" customWidth="1"/>
    <col min="13577" max="13577" width="14.140625" style="209" bestFit="1" customWidth="1"/>
    <col min="13578" max="13578" width="12.140625" style="209" bestFit="1" customWidth="1"/>
    <col min="13579" max="13580" width="14.140625" style="209" bestFit="1" customWidth="1"/>
    <col min="13581" max="13581" width="12.5703125" style="209" bestFit="1" customWidth="1"/>
    <col min="13582" max="13582" width="14.42578125" style="209" bestFit="1" customWidth="1"/>
    <col min="13583" max="13583" width="14.7109375" style="209" bestFit="1" customWidth="1"/>
    <col min="13584" max="13584" width="14.85546875" style="209" bestFit="1" customWidth="1"/>
    <col min="13585" max="13585" width="12.28515625" style="209" bestFit="1" customWidth="1"/>
    <col min="13586" max="13586" width="15.140625" style="209" bestFit="1" customWidth="1"/>
    <col min="13587" max="13824" width="11.42578125" style="209"/>
    <col min="13825" max="13825" width="13.140625" style="209" bestFit="1" customWidth="1"/>
    <col min="13826" max="13826" width="13.5703125" style="209" customWidth="1"/>
    <col min="13827" max="13827" width="22.140625" style="209" bestFit="1" customWidth="1"/>
    <col min="13828" max="13828" width="27.140625" style="209" bestFit="1" customWidth="1"/>
    <col min="13829" max="13829" width="14.42578125" style="209" customWidth="1"/>
    <col min="13830" max="13830" width="16.140625" style="209" customWidth="1"/>
    <col min="13831" max="13831" width="13.85546875" style="209" bestFit="1" customWidth="1"/>
    <col min="13832" max="13832" width="15.140625" style="209" bestFit="1" customWidth="1"/>
    <col min="13833" max="13833" width="14.140625" style="209" bestFit="1" customWidth="1"/>
    <col min="13834" max="13834" width="12.140625" style="209" bestFit="1" customWidth="1"/>
    <col min="13835" max="13836" width="14.140625" style="209" bestFit="1" customWidth="1"/>
    <col min="13837" max="13837" width="12.5703125" style="209" bestFit="1" customWidth="1"/>
    <col min="13838" max="13838" width="14.42578125" style="209" bestFit="1" customWidth="1"/>
    <col min="13839" max="13839" width="14.7109375" style="209" bestFit="1" customWidth="1"/>
    <col min="13840" max="13840" width="14.85546875" style="209" bestFit="1" customWidth="1"/>
    <col min="13841" max="13841" width="12.28515625" style="209" bestFit="1" customWidth="1"/>
    <col min="13842" max="13842" width="15.140625" style="209" bestFit="1" customWidth="1"/>
    <col min="13843" max="14080" width="11.42578125" style="209"/>
    <col min="14081" max="14081" width="13.140625" style="209" bestFit="1" customWidth="1"/>
    <col min="14082" max="14082" width="13.5703125" style="209" customWidth="1"/>
    <col min="14083" max="14083" width="22.140625" style="209" bestFit="1" customWidth="1"/>
    <col min="14084" max="14084" width="27.140625" style="209" bestFit="1" customWidth="1"/>
    <col min="14085" max="14085" width="14.42578125" style="209" customWidth="1"/>
    <col min="14086" max="14086" width="16.140625" style="209" customWidth="1"/>
    <col min="14087" max="14087" width="13.85546875" style="209" bestFit="1" customWidth="1"/>
    <col min="14088" max="14088" width="15.140625" style="209" bestFit="1" customWidth="1"/>
    <col min="14089" max="14089" width="14.140625" style="209" bestFit="1" customWidth="1"/>
    <col min="14090" max="14090" width="12.140625" style="209" bestFit="1" customWidth="1"/>
    <col min="14091" max="14092" width="14.140625" style="209" bestFit="1" customWidth="1"/>
    <col min="14093" max="14093" width="12.5703125" style="209" bestFit="1" customWidth="1"/>
    <col min="14094" max="14094" width="14.42578125" style="209" bestFit="1" customWidth="1"/>
    <col min="14095" max="14095" width="14.7109375" style="209" bestFit="1" customWidth="1"/>
    <col min="14096" max="14096" width="14.85546875" style="209" bestFit="1" customWidth="1"/>
    <col min="14097" max="14097" width="12.28515625" style="209" bestFit="1" customWidth="1"/>
    <col min="14098" max="14098" width="15.140625" style="209" bestFit="1" customWidth="1"/>
    <col min="14099" max="14336" width="11.42578125" style="209"/>
    <col min="14337" max="14337" width="13.140625" style="209" bestFit="1" customWidth="1"/>
    <col min="14338" max="14338" width="13.5703125" style="209" customWidth="1"/>
    <col min="14339" max="14339" width="22.140625" style="209" bestFit="1" customWidth="1"/>
    <col min="14340" max="14340" width="27.140625" style="209" bestFit="1" customWidth="1"/>
    <col min="14341" max="14341" width="14.42578125" style="209" customWidth="1"/>
    <col min="14342" max="14342" width="16.140625" style="209" customWidth="1"/>
    <col min="14343" max="14343" width="13.85546875" style="209" bestFit="1" customWidth="1"/>
    <col min="14344" max="14344" width="15.140625" style="209" bestFit="1" customWidth="1"/>
    <col min="14345" max="14345" width="14.140625" style="209" bestFit="1" customWidth="1"/>
    <col min="14346" max="14346" width="12.140625" style="209" bestFit="1" customWidth="1"/>
    <col min="14347" max="14348" width="14.140625" style="209" bestFit="1" customWidth="1"/>
    <col min="14349" max="14349" width="12.5703125" style="209" bestFit="1" customWidth="1"/>
    <col min="14350" max="14350" width="14.42578125" style="209" bestFit="1" customWidth="1"/>
    <col min="14351" max="14351" width="14.7109375" style="209" bestFit="1" customWidth="1"/>
    <col min="14352" max="14352" width="14.85546875" style="209" bestFit="1" customWidth="1"/>
    <col min="14353" max="14353" width="12.28515625" style="209" bestFit="1" customWidth="1"/>
    <col min="14354" max="14354" width="15.140625" style="209" bestFit="1" customWidth="1"/>
    <col min="14355" max="14592" width="11.42578125" style="209"/>
    <col min="14593" max="14593" width="13.140625" style="209" bestFit="1" customWidth="1"/>
    <col min="14594" max="14594" width="13.5703125" style="209" customWidth="1"/>
    <col min="14595" max="14595" width="22.140625" style="209" bestFit="1" customWidth="1"/>
    <col min="14596" max="14596" width="27.140625" style="209" bestFit="1" customWidth="1"/>
    <col min="14597" max="14597" width="14.42578125" style="209" customWidth="1"/>
    <col min="14598" max="14598" width="16.140625" style="209" customWidth="1"/>
    <col min="14599" max="14599" width="13.85546875" style="209" bestFit="1" customWidth="1"/>
    <col min="14600" max="14600" width="15.140625" style="209" bestFit="1" customWidth="1"/>
    <col min="14601" max="14601" width="14.140625" style="209" bestFit="1" customWidth="1"/>
    <col min="14602" max="14602" width="12.140625" style="209" bestFit="1" customWidth="1"/>
    <col min="14603" max="14604" width="14.140625" style="209" bestFit="1" customWidth="1"/>
    <col min="14605" max="14605" width="12.5703125" style="209" bestFit="1" customWidth="1"/>
    <col min="14606" max="14606" width="14.42578125" style="209" bestFit="1" customWidth="1"/>
    <col min="14607" max="14607" width="14.7109375" style="209" bestFit="1" customWidth="1"/>
    <col min="14608" max="14608" width="14.85546875" style="209" bestFit="1" customWidth="1"/>
    <col min="14609" max="14609" width="12.28515625" style="209" bestFit="1" customWidth="1"/>
    <col min="14610" max="14610" width="15.140625" style="209" bestFit="1" customWidth="1"/>
    <col min="14611" max="14848" width="11.42578125" style="209"/>
    <col min="14849" max="14849" width="13.140625" style="209" bestFit="1" customWidth="1"/>
    <col min="14850" max="14850" width="13.5703125" style="209" customWidth="1"/>
    <col min="14851" max="14851" width="22.140625" style="209" bestFit="1" customWidth="1"/>
    <col min="14852" max="14852" width="27.140625" style="209" bestFit="1" customWidth="1"/>
    <col min="14853" max="14853" width="14.42578125" style="209" customWidth="1"/>
    <col min="14854" max="14854" width="16.140625" style="209" customWidth="1"/>
    <col min="14855" max="14855" width="13.85546875" style="209" bestFit="1" customWidth="1"/>
    <col min="14856" max="14856" width="15.140625" style="209" bestFit="1" customWidth="1"/>
    <col min="14857" max="14857" width="14.140625" style="209" bestFit="1" customWidth="1"/>
    <col min="14858" max="14858" width="12.140625" style="209" bestFit="1" customWidth="1"/>
    <col min="14859" max="14860" width="14.140625" style="209" bestFit="1" customWidth="1"/>
    <col min="14861" max="14861" width="12.5703125" style="209" bestFit="1" customWidth="1"/>
    <col min="14862" max="14862" width="14.42578125" style="209" bestFit="1" customWidth="1"/>
    <col min="14863" max="14863" width="14.7109375" style="209" bestFit="1" customWidth="1"/>
    <col min="14864" max="14864" width="14.85546875" style="209" bestFit="1" customWidth="1"/>
    <col min="14865" max="14865" width="12.28515625" style="209" bestFit="1" customWidth="1"/>
    <col min="14866" max="14866" width="15.140625" style="209" bestFit="1" customWidth="1"/>
    <col min="14867" max="15104" width="11.42578125" style="209"/>
    <col min="15105" max="15105" width="13.140625" style="209" bestFit="1" customWidth="1"/>
    <col min="15106" max="15106" width="13.5703125" style="209" customWidth="1"/>
    <col min="15107" max="15107" width="22.140625" style="209" bestFit="1" customWidth="1"/>
    <col min="15108" max="15108" width="27.140625" style="209" bestFit="1" customWidth="1"/>
    <col min="15109" max="15109" width="14.42578125" style="209" customWidth="1"/>
    <col min="15110" max="15110" width="16.140625" style="209" customWidth="1"/>
    <col min="15111" max="15111" width="13.85546875" style="209" bestFit="1" customWidth="1"/>
    <col min="15112" max="15112" width="15.140625" style="209" bestFit="1" customWidth="1"/>
    <col min="15113" max="15113" width="14.140625" style="209" bestFit="1" customWidth="1"/>
    <col min="15114" max="15114" width="12.140625" style="209" bestFit="1" customWidth="1"/>
    <col min="15115" max="15116" width="14.140625" style="209" bestFit="1" customWidth="1"/>
    <col min="15117" max="15117" width="12.5703125" style="209" bestFit="1" customWidth="1"/>
    <col min="15118" max="15118" width="14.42578125" style="209" bestFit="1" customWidth="1"/>
    <col min="15119" max="15119" width="14.7109375" style="209" bestFit="1" customWidth="1"/>
    <col min="15120" max="15120" width="14.85546875" style="209" bestFit="1" customWidth="1"/>
    <col min="15121" max="15121" width="12.28515625" style="209" bestFit="1" customWidth="1"/>
    <col min="15122" max="15122" width="15.140625" style="209" bestFit="1" customWidth="1"/>
    <col min="15123" max="15360" width="11.42578125" style="209"/>
    <col min="15361" max="15361" width="13.140625" style="209" bestFit="1" customWidth="1"/>
    <col min="15362" max="15362" width="13.5703125" style="209" customWidth="1"/>
    <col min="15363" max="15363" width="22.140625" style="209" bestFit="1" customWidth="1"/>
    <col min="15364" max="15364" width="27.140625" style="209" bestFit="1" customWidth="1"/>
    <col min="15365" max="15365" width="14.42578125" style="209" customWidth="1"/>
    <col min="15366" max="15366" width="16.140625" style="209" customWidth="1"/>
    <col min="15367" max="15367" width="13.85546875" style="209" bestFit="1" customWidth="1"/>
    <col min="15368" max="15368" width="15.140625" style="209" bestFit="1" customWidth="1"/>
    <col min="15369" max="15369" width="14.140625" style="209" bestFit="1" customWidth="1"/>
    <col min="15370" max="15370" width="12.140625" style="209" bestFit="1" customWidth="1"/>
    <col min="15371" max="15372" width="14.140625" style="209" bestFit="1" customWidth="1"/>
    <col min="15373" max="15373" width="12.5703125" style="209" bestFit="1" customWidth="1"/>
    <col min="15374" max="15374" width="14.42578125" style="209" bestFit="1" customWidth="1"/>
    <col min="15375" max="15375" width="14.7109375" style="209" bestFit="1" customWidth="1"/>
    <col min="15376" max="15376" width="14.85546875" style="209" bestFit="1" customWidth="1"/>
    <col min="15377" max="15377" width="12.28515625" style="209" bestFit="1" customWidth="1"/>
    <col min="15378" max="15378" width="15.140625" style="209" bestFit="1" customWidth="1"/>
    <col min="15379" max="15616" width="11.42578125" style="209"/>
    <col min="15617" max="15617" width="13.140625" style="209" bestFit="1" customWidth="1"/>
    <col min="15618" max="15618" width="13.5703125" style="209" customWidth="1"/>
    <col min="15619" max="15619" width="22.140625" style="209" bestFit="1" customWidth="1"/>
    <col min="15620" max="15620" width="27.140625" style="209" bestFit="1" customWidth="1"/>
    <col min="15621" max="15621" width="14.42578125" style="209" customWidth="1"/>
    <col min="15622" max="15622" width="16.140625" style="209" customWidth="1"/>
    <col min="15623" max="15623" width="13.85546875" style="209" bestFit="1" customWidth="1"/>
    <col min="15624" max="15624" width="15.140625" style="209" bestFit="1" customWidth="1"/>
    <col min="15625" max="15625" width="14.140625" style="209" bestFit="1" customWidth="1"/>
    <col min="15626" max="15626" width="12.140625" style="209" bestFit="1" customWidth="1"/>
    <col min="15627" max="15628" width="14.140625" style="209" bestFit="1" customWidth="1"/>
    <col min="15629" max="15629" width="12.5703125" style="209" bestFit="1" customWidth="1"/>
    <col min="15630" max="15630" width="14.42578125" style="209" bestFit="1" customWidth="1"/>
    <col min="15631" max="15631" width="14.7109375" style="209" bestFit="1" customWidth="1"/>
    <col min="15632" max="15632" width="14.85546875" style="209" bestFit="1" customWidth="1"/>
    <col min="15633" max="15633" width="12.28515625" style="209" bestFit="1" customWidth="1"/>
    <col min="15634" max="15634" width="15.140625" style="209" bestFit="1" customWidth="1"/>
    <col min="15635" max="15872" width="11.42578125" style="209"/>
    <col min="15873" max="15873" width="13.140625" style="209" bestFit="1" customWidth="1"/>
    <col min="15874" max="15874" width="13.5703125" style="209" customWidth="1"/>
    <col min="15875" max="15875" width="22.140625" style="209" bestFit="1" customWidth="1"/>
    <col min="15876" max="15876" width="27.140625" style="209" bestFit="1" customWidth="1"/>
    <col min="15877" max="15877" width="14.42578125" style="209" customWidth="1"/>
    <col min="15878" max="15878" width="16.140625" style="209" customWidth="1"/>
    <col min="15879" max="15879" width="13.85546875" style="209" bestFit="1" customWidth="1"/>
    <col min="15880" max="15880" width="15.140625" style="209" bestFit="1" customWidth="1"/>
    <col min="15881" max="15881" width="14.140625" style="209" bestFit="1" customWidth="1"/>
    <col min="15882" max="15882" width="12.140625" style="209" bestFit="1" customWidth="1"/>
    <col min="15883" max="15884" width="14.140625" style="209" bestFit="1" customWidth="1"/>
    <col min="15885" max="15885" width="12.5703125" style="209" bestFit="1" customWidth="1"/>
    <col min="15886" max="15886" width="14.42578125" style="209" bestFit="1" customWidth="1"/>
    <col min="15887" max="15887" width="14.7109375" style="209" bestFit="1" customWidth="1"/>
    <col min="15888" max="15888" width="14.85546875" style="209" bestFit="1" customWidth="1"/>
    <col min="15889" max="15889" width="12.28515625" style="209" bestFit="1" customWidth="1"/>
    <col min="15890" max="15890" width="15.140625" style="209" bestFit="1" customWidth="1"/>
    <col min="15891" max="16128" width="11.42578125" style="209"/>
    <col min="16129" max="16129" width="13.140625" style="209" bestFit="1" customWidth="1"/>
    <col min="16130" max="16130" width="13.5703125" style="209" customWidth="1"/>
    <col min="16131" max="16131" width="22.140625" style="209" bestFit="1" customWidth="1"/>
    <col min="16132" max="16132" width="27.140625" style="209" bestFit="1" customWidth="1"/>
    <col min="16133" max="16133" width="14.42578125" style="209" customWidth="1"/>
    <col min="16134" max="16134" width="16.140625" style="209" customWidth="1"/>
    <col min="16135" max="16135" width="13.85546875" style="209" bestFit="1" customWidth="1"/>
    <col min="16136" max="16136" width="15.140625" style="209" bestFit="1" customWidth="1"/>
    <col min="16137" max="16137" width="14.140625" style="209" bestFit="1" customWidth="1"/>
    <col min="16138" max="16138" width="12.140625" style="209" bestFit="1" customWidth="1"/>
    <col min="16139" max="16140" width="14.140625" style="209" bestFit="1" customWidth="1"/>
    <col min="16141" max="16141" width="12.5703125" style="209" bestFit="1" customWidth="1"/>
    <col min="16142" max="16142" width="14.42578125" style="209" bestFit="1" customWidth="1"/>
    <col min="16143" max="16143" width="14.7109375" style="209" bestFit="1" customWidth="1"/>
    <col min="16144" max="16144" width="14.85546875" style="209" bestFit="1" customWidth="1"/>
    <col min="16145" max="16145" width="12.28515625" style="209" bestFit="1" customWidth="1"/>
    <col min="16146" max="16146" width="15.140625" style="209" bestFit="1" customWidth="1"/>
    <col min="16147" max="16384" width="11.42578125" style="209"/>
  </cols>
  <sheetData>
    <row r="1" spans="1:24">
      <c r="A1" s="359" t="s">
        <v>823</v>
      </c>
      <c r="T1" s="210"/>
      <c r="U1" s="210"/>
      <c r="V1" s="210"/>
      <c r="W1" s="211"/>
      <c r="X1" s="211"/>
    </row>
    <row r="2" spans="1:24" s="213" customFormat="1" ht="27.75" customHeight="1">
      <c r="A2" s="212" t="s">
        <v>222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</row>
    <row r="3" spans="1:24" s="213" customFormat="1" ht="18.75">
      <c r="A3" s="214">
        <f>+[10]TD!C8</f>
        <v>45473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24" s="213" customFormat="1">
      <c r="A4" s="215" t="s">
        <v>223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24" s="213" customFormat="1">
      <c r="A5" s="216"/>
      <c r="B5" s="216"/>
      <c r="C5" s="216"/>
      <c r="D5" s="217"/>
      <c r="E5" s="216"/>
      <c r="F5" s="217"/>
      <c r="G5" s="217"/>
      <c r="H5" s="217"/>
      <c r="I5" s="217"/>
      <c r="J5" s="217"/>
      <c r="K5" s="217"/>
      <c r="L5" s="217"/>
      <c r="M5" s="217"/>
      <c r="N5" s="217"/>
      <c r="O5" s="216"/>
      <c r="P5" s="217"/>
      <c r="Q5" s="217"/>
      <c r="R5" s="216"/>
    </row>
    <row r="6" spans="1:24" s="213" customFormat="1" ht="13.5" customHeight="1">
      <c r="A6" s="218" t="s">
        <v>224</v>
      </c>
      <c r="B6" s="219" t="s">
        <v>225</v>
      </c>
      <c r="C6" s="220"/>
      <c r="D6" s="221"/>
      <c r="E6" s="222" t="s">
        <v>226</v>
      </c>
      <c r="F6" s="219" t="s">
        <v>227</v>
      </c>
      <c r="G6" s="220"/>
      <c r="H6" s="221"/>
      <c r="I6" s="219" t="s">
        <v>228</v>
      </c>
      <c r="J6" s="220"/>
      <c r="K6" s="221"/>
      <c r="L6" s="219" t="s">
        <v>229</v>
      </c>
      <c r="M6" s="220"/>
      <c r="N6" s="221"/>
      <c r="O6" s="222" t="s">
        <v>230</v>
      </c>
      <c r="P6" s="223" t="s">
        <v>231</v>
      </c>
      <c r="Q6" s="224"/>
      <c r="R6" s="222" t="s">
        <v>232</v>
      </c>
    </row>
    <row r="7" spans="1:24" s="213" customFormat="1" ht="12.75">
      <c r="A7" s="225"/>
      <c r="B7" s="226" t="s">
        <v>233</v>
      </c>
      <c r="C7" s="226" t="s">
        <v>234</v>
      </c>
      <c r="D7" s="227" t="s">
        <v>235</v>
      </c>
      <c r="E7" s="228"/>
      <c r="F7" s="229" t="s">
        <v>236</v>
      </c>
      <c r="G7" s="226" t="s">
        <v>237</v>
      </c>
      <c r="H7" s="226" t="s">
        <v>238</v>
      </c>
      <c r="I7" s="226" t="s">
        <v>236</v>
      </c>
      <c r="J7" s="226" t="s">
        <v>237</v>
      </c>
      <c r="K7" s="226" t="s">
        <v>238</v>
      </c>
      <c r="L7" s="226" t="s">
        <v>236</v>
      </c>
      <c r="M7" s="226" t="s">
        <v>237</v>
      </c>
      <c r="N7" s="226" t="s">
        <v>238</v>
      </c>
      <c r="O7" s="228"/>
      <c r="P7" s="226" t="s">
        <v>236</v>
      </c>
      <c r="Q7" s="226" t="s">
        <v>237</v>
      </c>
      <c r="R7" s="228"/>
    </row>
    <row r="8" spans="1:24">
      <c r="A8" s="230" t="s">
        <v>239</v>
      </c>
      <c r="B8" s="230" t="s">
        <v>240</v>
      </c>
      <c r="C8" s="230" t="s">
        <v>241</v>
      </c>
      <c r="D8" s="230" t="s">
        <v>241</v>
      </c>
      <c r="E8" s="231">
        <v>3</v>
      </c>
      <c r="F8" s="232">
        <v>25946.06395</v>
      </c>
      <c r="G8" s="233">
        <v>0</v>
      </c>
      <c r="H8" s="233">
        <v>25946.06395</v>
      </c>
      <c r="I8" s="233">
        <v>54697.507680000002</v>
      </c>
      <c r="J8" s="233">
        <v>380.49190000000004</v>
      </c>
      <c r="K8" s="233">
        <v>55077.999579999996</v>
      </c>
      <c r="L8" s="233">
        <v>2447.0418799999998</v>
      </c>
      <c r="M8" s="233">
        <v>43.354849999999999</v>
      </c>
      <c r="N8" s="233">
        <v>2490.3967299999999</v>
      </c>
      <c r="O8" s="233">
        <v>83514.460260000007</v>
      </c>
      <c r="P8" s="233">
        <v>49913.873919999998</v>
      </c>
      <c r="Q8" s="233">
        <v>0</v>
      </c>
      <c r="R8" s="234">
        <v>49913.873919999998</v>
      </c>
    </row>
    <row r="9" spans="1:24">
      <c r="A9" s="235"/>
      <c r="B9" s="235"/>
      <c r="C9" s="235"/>
      <c r="D9" s="230" t="s">
        <v>242</v>
      </c>
      <c r="E9" s="231">
        <v>618</v>
      </c>
      <c r="F9" s="232">
        <v>199.75912</v>
      </c>
      <c r="G9" s="233">
        <v>0</v>
      </c>
      <c r="H9" s="233">
        <v>199.75912</v>
      </c>
      <c r="I9" s="233">
        <v>3051.0832500000001</v>
      </c>
      <c r="J9" s="233">
        <v>0</v>
      </c>
      <c r="K9" s="233">
        <v>3051.0832500000001</v>
      </c>
      <c r="L9" s="233">
        <v>86.886800000000008</v>
      </c>
      <c r="M9" s="233">
        <v>0</v>
      </c>
      <c r="N9" s="233">
        <v>86.886800000000008</v>
      </c>
      <c r="O9" s="233">
        <v>3337.7291700000001</v>
      </c>
      <c r="P9" s="233">
        <v>16932.939999999999</v>
      </c>
      <c r="Q9" s="233">
        <v>0</v>
      </c>
      <c r="R9" s="234">
        <v>16932.939999999999</v>
      </c>
    </row>
    <row r="10" spans="1:24">
      <c r="A10" s="235"/>
      <c r="B10" s="235"/>
      <c r="C10" s="230" t="s">
        <v>243</v>
      </c>
      <c r="D10" s="230" t="s">
        <v>243</v>
      </c>
      <c r="E10" s="231">
        <v>1</v>
      </c>
      <c r="F10" s="232">
        <v>137314.44102</v>
      </c>
      <c r="G10" s="233">
        <v>0</v>
      </c>
      <c r="H10" s="233">
        <v>137314.44102</v>
      </c>
      <c r="I10" s="233">
        <v>57169.99654</v>
      </c>
      <c r="J10" s="233">
        <v>894.69770999999992</v>
      </c>
      <c r="K10" s="233">
        <v>58064.69425</v>
      </c>
      <c r="L10" s="233">
        <v>3773.5665800000002</v>
      </c>
      <c r="M10" s="233">
        <v>27.295380000000002</v>
      </c>
      <c r="N10" s="233">
        <v>3800.8619600000002</v>
      </c>
      <c r="O10" s="233">
        <v>199179.99722999998</v>
      </c>
      <c r="P10" s="233">
        <v>55352.878200000006</v>
      </c>
      <c r="Q10" s="233">
        <v>0</v>
      </c>
      <c r="R10" s="234">
        <v>55352.878200000006</v>
      </c>
    </row>
    <row r="11" spans="1:24">
      <c r="A11" s="235"/>
      <c r="B11" s="235"/>
      <c r="C11" s="230" t="s">
        <v>244</v>
      </c>
      <c r="D11" s="230" t="s">
        <v>245</v>
      </c>
      <c r="E11" s="231">
        <v>8</v>
      </c>
      <c r="F11" s="232">
        <v>20012.361250000002</v>
      </c>
      <c r="G11" s="233">
        <v>0</v>
      </c>
      <c r="H11" s="233">
        <v>20012.361250000002</v>
      </c>
      <c r="I11" s="233">
        <v>17716.740850000002</v>
      </c>
      <c r="J11" s="233">
        <v>39.017150000000001</v>
      </c>
      <c r="K11" s="233">
        <v>17755.758000000002</v>
      </c>
      <c r="L11" s="233">
        <v>2720.3768599999999</v>
      </c>
      <c r="M11" s="233">
        <v>11.129629999999999</v>
      </c>
      <c r="N11" s="233">
        <v>2731.5064900000002</v>
      </c>
      <c r="O11" s="233">
        <v>40499.625740000003</v>
      </c>
      <c r="P11" s="233">
        <v>32743.30919</v>
      </c>
      <c r="Q11" s="233">
        <v>0</v>
      </c>
      <c r="R11" s="234">
        <v>32743.30919</v>
      </c>
    </row>
    <row r="12" spans="1:24">
      <c r="A12" s="235"/>
      <c r="B12" s="235"/>
      <c r="C12" s="235"/>
      <c r="D12" s="230" t="s">
        <v>246</v>
      </c>
      <c r="E12" s="231">
        <v>542</v>
      </c>
      <c r="F12" s="232">
        <v>1726.5943300000001</v>
      </c>
      <c r="G12" s="233">
        <v>0</v>
      </c>
      <c r="H12" s="233">
        <v>1726.5943300000001</v>
      </c>
      <c r="I12" s="233">
        <v>3649.09746</v>
      </c>
      <c r="J12" s="233">
        <v>0</v>
      </c>
      <c r="K12" s="233">
        <v>3649.09746</v>
      </c>
      <c r="L12" s="233">
        <v>67.483270000000005</v>
      </c>
      <c r="M12" s="233">
        <v>0</v>
      </c>
      <c r="N12" s="233">
        <v>67.483270000000005</v>
      </c>
      <c r="O12" s="233">
        <v>5443.1750599999996</v>
      </c>
      <c r="P12" s="233">
        <v>3196.6854600000001</v>
      </c>
      <c r="Q12" s="233">
        <v>0</v>
      </c>
      <c r="R12" s="234">
        <v>3196.6854600000001</v>
      </c>
    </row>
    <row r="13" spans="1:24">
      <c r="A13" s="235"/>
      <c r="B13" s="235"/>
      <c r="C13" s="235"/>
      <c r="D13" s="230" t="s">
        <v>247</v>
      </c>
      <c r="E13" s="231">
        <v>9</v>
      </c>
      <c r="F13" s="232">
        <v>76.417149999999992</v>
      </c>
      <c r="G13" s="233">
        <v>0</v>
      </c>
      <c r="H13" s="233">
        <v>76.417149999999992</v>
      </c>
      <c r="I13" s="233">
        <v>5308.7444800000003</v>
      </c>
      <c r="J13" s="233">
        <v>0.56801999999999997</v>
      </c>
      <c r="K13" s="233">
        <v>5309.3125</v>
      </c>
      <c r="L13" s="233">
        <v>54.860939999999999</v>
      </c>
      <c r="M13" s="233">
        <v>0</v>
      </c>
      <c r="N13" s="233">
        <v>54.860939999999999</v>
      </c>
      <c r="O13" s="233">
        <v>5440.5905899999998</v>
      </c>
      <c r="P13" s="233">
        <v>2972.54529</v>
      </c>
      <c r="Q13" s="233">
        <v>0</v>
      </c>
      <c r="R13" s="234">
        <v>2972.54529</v>
      </c>
    </row>
    <row r="14" spans="1:24">
      <c r="A14" s="235"/>
      <c r="B14" s="235"/>
      <c r="C14" s="230" t="s">
        <v>248</v>
      </c>
      <c r="D14" s="230" t="s">
        <v>249</v>
      </c>
      <c r="E14" s="231">
        <v>7</v>
      </c>
      <c r="F14" s="232">
        <v>5861.6259</v>
      </c>
      <c r="G14" s="233">
        <v>0</v>
      </c>
      <c r="H14" s="233">
        <v>5861.6259</v>
      </c>
      <c r="I14" s="233">
        <v>18032.136320000001</v>
      </c>
      <c r="J14" s="233">
        <v>76.014520000000005</v>
      </c>
      <c r="K14" s="233">
        <v>18108.150839999998</v>
      </c>
      <c r="L14" s="233">
        <v>510.13787000000002</v>
      </c>
      <c r="M14" s="233">
        <v>0</v>
      </c>
      <c r="N14" s="233">
        <v>510.13787000000002</v>
      </c>
      <c r="O14" s="233">
        <v>24479.91461</v>
      </c>
      <c r="P14" s="233">
        <v>8191.3360599999996</v>
      </c>
      <c r="Q14" s="233">
        <v>0</v>
      </c>
      <c r="R14" s="234">
        <v>8191.3360599999996</v>
      </c>
    </row>
    <row r="15" spans="1:24">
      <c r="A15" s="235"/>
      <c r="B15" s="235"/>
      <c r="C15" s="230" t="s">
        <v>250</v>
      </c>
      <c r="D15" s="230" t="s">
        <v>251</v>
      </c>
      <c r="E15" s="231">
        <v>5</v>
      </c>
      <c r="F15" s="232">
        <v>3622.7116700000001</v>
      </c>
      <c r="G15" s="233">
        <v>0</v>
      </c>
      <c r="H15" s="233">
        <v>3622.7116700000001</v>
      </c>
      <c r="I15" s="233">
        <v>11458.75878</v>
      </c>
      <c r="J15" s="233">
        <v>2.1926300000000003</v>
      </c>
      <c r="K15" s="233">
        <v>11460.95141</v>
      </c>
      <c r="L15" s="233">
        <v>472.77800000000002</v>
      </c>
      <c r="M15" s="233">
        <v>0</v>
      </c>
      <c r="N15" s="233">
        <v>472.77800000000002</v>
      </c>
      <c r="O15" s="233">
        <v>15556.441080000001</v>
      </c>
      <c r="P15" s="233">
        <v>5632.3107099999997</v>
      </c>
      <c r="Q15" s="233">
        <v>0</v>
      </c>
      <c r="R15" s="234">
        <v>5632.3107099999997</v>
      </c>
    </row>
    <row r="16" spans="1:24">
      <c r="A16" s="235"/>
      <c r="B16" s="235"/>
      <c r="C16" s="235"/>
      <c r="D16" s="230" t="s">
        <v>252</v>
      </c>
      <c r="E16" s="231">
        <v>443</v>
      </c>
      <c r="F16" s="232">
        <v>1607.4270100000001</v>
      </c>
      <c r="G16" s="233">
        <v>0</v>
      </c>
      <c r="H16" s="233">
        <v>1607.4270100000001</v>
      </c>
      <c r="I16" s="233">
        <v>4776.2662900000005</v>
      </c>
      <c r="J16" s="233">
        <v>0.41837000000000002</v>
      </c>
      <c r="K16" s="233">
        <v>4776.6846599999999</v>
      </c>
      <c r="L16" s="233">
        <v>182.05211</v>
      </c>
      <c r="M16" s="233">
        <v>0</v>
      </c>
      <c r="N16" s="233">
        <v>182.05211</v>
      </c>
      <c r="O16" s="233">
        <v>6566.1637799999999</v>
      </c>
      <c r="P16" s="233">
        <v>1460.83339</v>
      </c>
      <c r="Q16" s="233">
        <v>0</v>
      </c>
      <c r="R16" s="234">
        <v>1460.83339</v>
      </c>
    </row>
    <row r="17" spans="1:18">
      <c r="A17" s="235"/>
      <c r="B17" s="235"/>
      <c r="C17" s="230" t="s">
        <v>253</v>
      </c>
      <c r="D17" s="230" t="s">
        <v>254</v>
      </c>
      <c r="E17" s="231">
        <v>455</v>
      </c>
      <c r="F17" s="232">
        <v>5865.46479</v>
      </c>
      <c r="G17" s="233">
        <v>0</v>
      </c>
      <c r="H17" s="233">
        <v>5865.46479</v>
      </c>
      <c r="I17" s="233">
        <v>11772.975930000001</v>
      </c>
      <c r="J17" s="233">
        <v>3.3369999999999997E-2</v>
      </c>
      <c r="K17" s="233">
        <v>11773.009300000002</v>
      </c>
      <c r="L17" s="233">
        <v>223.15832</v>
      </c>
      <c r="M17" s="233">
        <v>0</v>
      </c>
      <c r="N17" s="233">
        <v>223.15832</v>
      </c>
      <c r="O17" s="233">
        <v>17861.632409999998</v>
      </c>
      <c r="P17" s="233">
        <v>25462.290350000003</v>
      </c>
      <c r="Q17" s="233">
        <v>0</v>
      </c>
      <c r="R17" s="234">
        <v>25462.290350000003</v>
      </c>
    </row>
    <row r="18" spans="1:18">
      <c r="A18" s="235"/>
      <c r="B18" s="235"/>
      <c r="C18" s="230" t="s">
        <v>255</v>
      </c>
      <c r="D18" s="230" t="s">
        <v>256</v>
      </c>
      <c r="E18" s="231">
        <v>502</v>
      </c>
      <c r="F18" s="232">
        <v>1362.2849899999999</v>
      </c>
      <c r="G18" s="233">
        <v>0</v>
      </c>
      <c r="H18" s="233">
        <v>1362.2849899999999</v>
      </c>
      <c r="I18" s="233">
        <v>16689.91748</v>
      </c>
      <c r="J18" s="233">
        <v>13.83051</v>
      </c>
      <c r="K18" s="233">
        <v>16703.74799</v>
      </c>
      <c r="L18" s="233">
        <v>267.65017999999998</v>
      </c>
      <c r="M18" s="233">
        <v>0</v>
      </c>
      <c r="N18" s="233">
        <v>267.65017999999998</v>
      </c>
      <c r="O18" s="233">
        <v>18333.68316</v>
      </c>
      <c r="P18" s="233">
        <v>3891.6236600000002</v>
      </c>
      <c r="Q18" s="233">
        <v>0</v>
      </c>
      <c r="R18" s="234">
        <v>3891.6236600000002</v>
      </c>
    </row>
    <row r="19" spans="1:18">
      <c r="A19" s="235"/>
      <c r="B19" s="235"/>
      <c r="C19" s="235"/>
      <c r="D19" s="230" t="s">
        <v>257</v>
      </c>
      <c r="E19" s="231">
        <v>665</v>
      </c>
      <c r="F19" s="232">
        <v>58.539110000000001</v>
      </c>
      <c r="G19" s="233">
        <v>0</v>
      </c>
      <c r="H19" s="233">
        <v>58.539110000000001</v>
      </c>
      <c r="I19" s="233">
        <v>2523.6827499999999</v>
      </c>
      <c r="J19" s="233">
        <v>0</v>
      </c>
      <c r="K19" s="233">
        <v>2523.6827499999999</v>
      </c>
      <c r="L19" s="233">
        <v>14.718500000000001</v>
      </c>
      <c r="M19" s="233">
        <v>0</v>
      </c>
      <c r="N19" s="233">
        <v>14.718500000000001</v>
      </c>
      <c r="O19" s="233">
        <v>2596.9403600000001</v>
      </c>
      <c r="P19" s="233">
        <v>1995.1133400000001</v>
      </c>
      <c r="Q19" s="233">
        <v>0</v>
      </c>
      <c r="R19" s="234">
        <v>1995.1133400000001</v>
      </c>
    </row>
    <row r="20" spans="1:18">
      <c r="A20" s="235"/>
      <c r="B20" s="230" t="s">
        <v>258</v>
      </c>
      <c r="C20" s="230" t="s">
        <v>259</v>
      </c>
      <c r="D20" s="230" t="s">
        <v>259</v>
      </c>
      <c r="E20" s="231">
        <v>106</v>
      </c>
      <c r="F20" s="232">
        <v>13272.3285</v>
      </c>
      <c r="G20" s="233">
        <v>0</v>
      </c>
      <c r="H20" s="233">
        <v>13272.3285</v>
      </c>
      <c r="I20" s="233">
        <v>4431.9079499999998</v>
      </c>
      <c r="J20" s="233">
        <v>36.963320000000003</v>
      </c>
      <c r="K20" s="233">
        <v>4468.8712699999996</v>
      </c>
      <c r="L20" s="233">
        <v>2179.8990600000002</v>
      </c>
      <c r="M20" s="233">
        <v>99.888499999999993</v>
      </c>
      <c r="N20" s="233">
        <v>2279.7875600000002</v>
      </c>
      <c r="O20" s="233">
        <v>20020.98733</v>
      </c>
      <c r="P20" s="233">
        <v>6735.9886100000003</v>
      </c>
      <c r="Q20" s="233">
        <v>0</v>
      </c>
      <c r="R20" s="234">
        <v>6735.9886100000003</v>
      </c>
    </row>
    <row r="21" spans="1:18">
      <c r="A21" s="235"/>
      <c r="B21" s="235"/>
      <c r="C21" s="230" t="s">
        <v>260</v>
      </c>
      <c r="D21" s="230" t="s">
        <v>260</v>
      </c>
      <c r="E21" s="231">
        <v>99</v>
      </c>
      <c r="F21" s="232">
        <v>126007.85587</v>
      </c>
      <c r="G21" s="233">
        <v>0</v>
      </c>
      <c r="H21" s="233">
        <v>126007.85587</v>
      </c>
      <c r="I21" s="233">
        <v>145510.46466</v>
      </c>
      <c r="J21" s="233">
        <v>945.84574999999995</v>
      </c>
      <c r="K21" s="233">
        <v>146456.31041000001</v>
      </c>
      <c r="L21" s="233">
        <v>21159.28182</v>
      </c>
      <c r="M21" s="233">
        <v>3742.5720899999997</v>
      </c>
      <c r="N21" s="233">
        <v>24901.853910000002</v>
      </c>
      <c r="O21" s="233">
        <v>297366.02019000001</v>
      </c>
      <c r="P21" s="233">
        <v>70462.195999999996</v>
      </c>
      <c r="Q21" s="233">
        <v>0</v>
      </c>
      <c r="R21" s="234">
        <v>70462.195999999996</v>
      </c>
    </row>
    <row r="22" spans="1:18">
      <c r="A22" s="235"/>
      <c r="B22" s="235"/>
      <c r="C22" s="235"/>
      <c r="D22" s="230" t="s">
        <v>261</v>
      </c>
      <c r="E22" s="231">
        <v>632</v>
      </c>
      <c r="F22" s="232">
        <v>5165.80519</v>
      </c>
      <c r="G22" s="233">
        <v>0</v>
      </c>
      <c r="H22" s="233">
        <v>5165.80519</v>
      </c>
      <c r="I22" s="233">
        <v>32800.285759999999</v>
      </c>
      <c r="J22" s="233">
        <v>0</v>
      </c>
      <c r="K22" s="233">
        <v>32800.285759999999</v>
      </c>
      <c r="L22" s="233">
        <v>2519.8176100000001</v>
      </c>
      <c r="M22" s="233">
        <v>0.96540999999999999</v>
      </c>
      <c r="N22" s="233">
        <v>2520.7830199999999</v>
      </c>
      <c r="O22" s="233">
        <v>40486.873970000001</v>
      </c>
      <c r="P22" s="233">
        <v>4366.1803</v>
      </c>
      <c r="Q22" s="233">
        <v>0</v>
      </c>
      <c r="R22" s="234">
        <v>4366.1803</v>
      </c>
    </row>
    <row r="23" spans="1:18">
      <c r="A23" s="235"/>
      <c r="B23" s="235"/>
      <c r="C23" s="230" t="s">
        <v>262</v>
      </c>
      <c r="D23" s="236"/>
      <c r="E23" s="236"/>
      <c r="F23" s="232">
        <v>10416.524140000001</v>
      </c>
      <c r="G23" s="233">
        <v>0</v>
      </c>
      <c r="H23" s="233">
        <v>10416.524140000001</v>
      </c>
      <c r="I23" s="233">
        <v>15494.613170000001</v>
      </c>
      <c r="J23" s="233">
        <v>50.542070000000002</v>
      </c>
      <c r="K23" s="233">
        <v>15545.15524</v>
      </c>
      <c r="L23" s="233">
        <v>1029.9078299999999</v>
      </c>
      <c r="M23" s="233">
        <v>6.0669199999999996</v>
      </c>
      <c r="N23" s="233">
        <v>1035.9747500000001</v>
      </c>
      <c r="O23" s="233">
        <v>26997.654129999999</v>
      </c>
      <c r="P23" s="233">
        <v>4653.8979800000006</v>
      </c>
      <c r="Q23" s="233">
        <v>0</v>
      </c>
      <c r="R23" s="234">
        <v>4653.8979800000006</v>
      </c>
    </row>
    <row r="24" spans="1:18">
      <c r="A24" s="235"/>
      <c r="B24" s="235"/>
      <c r="C24" s="230" t="s">
        <v>263</v>
      </c>
      <c r="D24" s="230" t="s">
        <v>264</v>
      </c>
      <c r="E24" s="231">
        <v>107</v>
      </c>
      <c r="F24" s="232">
        <v>12841.392519999999</v>
      </c>
      <c r="G24" s="233">
        <v>0</v>
      </c>
      <c r="H24" s="233">
        <v>12841.392519999999</v>
      </c>
      <c r="I24" s="233">
        <v>44984.342819999998</v>
      </c>
      <c r="J24" s="233">
        <v>740.24556000000007</v>
      </c>
      <c r="K24" s="233">
        <v>45724.588380000001</v>
      </c>
      <c r="L24" s="233">
        <v>1519.0513600000002</v>
      </c>
      <c r="M24" s="233">
        <v>293.79288000000003</v>
      </c>
      <c r="N24" s="233">
        <v>1812.8442399999999</v>
      </c>
      <c r="O24" s="233">
        <v>60378.825140000001</v>
      </c>
      <c r="P24" s="233">
        <v>17058.002179999999</v>
      </c>
      <c r="Q24" s="233">
        <v>0</v>
      </c>
      <c r="R24" s="234">
        <v>17058.002179999999</v>
      </c>
    </row>
    <row r="25" spans="1:18">
      <c r="A25" s="235"/>
      <c r="B25" s="235"/>
      <c r="C25" s="235"/>
      <c r="D25" s="230" t="s">
        <v>263</v>
      </c>
      <c r="E25" s="231">
        <v>109</v>
      </c>
      <c r="F25" s="232">
        <v>50.828009999999999</v>
      </c>
      <c r="G25" s="233">
        <v>0</v>
      </c>
      <c r="H25" s="233">
        <v>50.828009999999999</v>
      </c>
      <c r="I25" s="233">
        <v>2802.9124100000004</v>
      </c>
      <c r="J25" s="233">
        <v>6.2869999999999995E-2</v>
      </c>
      <c r="K25" s="233">
        <v>2802.9752799999997</v>
      </c>
      <c r="L25" s="233">
        <v>9.9499999999999993</v>
      </c>
      <c r="M25" s="233">
        <v>0</v>
      </c>
      <c r="N25" s="233">
        <v>9.9499999999999993</v>
      </c>
      <c r="O25" s="233">
        <v>2863.7532900000001</v>
      </c>
      <c r="P25" s="233">
        <v>1099.29314</v>
      </c>
      <c r="Q25" s="233">
        <v>0</v>
      </c>
      <c r="R25" s="234">
        <v>1099.29314</v>
      </c>
    </row>
    <row r="26" spans="1:18">
      <c r="A26" s="235"/>
      <c r="B26" s="235"/>
      <c r="C26" s="230" t="s">
        <v>265</v>
      </c>
      <c r="D26" s="230" t="s">
        <v>266</v>
      </c>
      <c r="E26" s="231">
        <v>116</v>
      </c>
      <c r="F26" s="232">
        <v>99264.041140000001</v>
      </c>
      <c r="G26" s="233">
        <v>0</v>
      </c>
      <c r="H26" s="233">
        <v>99264.041140000001</v>
      </c>
      <c r="I26" s="233">
        <v>92153.559760000004</v>
      </c>
      <c r="J26" s="233">
        <v>1516.9385600000001</v>
      </c>
      <c r="K26" s="233">
        <v>93670.498319999999</v>
      </c>
      <c r="L26" s="233">
        <v>64975.563369999996</v>
      </c>
      <c r="M26" s="233">
        <v>8693.4353800000008</v>
      </c>
      <c r="N26" s="233">
        <v>73668.998749999999</v>
      </c>
      <c r="O26" s="233">
        <v>266603.53821000003</v>
      </c>
      <c r="P26" s="233">
        <v>151110.53057</v>
      </c>
      <c r="Q26" s="233">
        <v>0</v>
      </c>
      <c r="R26" s="234">
        <v>151110.53057</v>
      </c>
    </row>
    <row r="27" spans="1:18">
      <c r="A27" s="235"/>
      <c r="B27" s="235"/>
      <c r="C27" s="235"/>
      <c r="D27" s="230" t="s">
        <v>267</v>
      </c>
      <c r="E27" s="231">
        <v>564</v>
      </c>
      <c r="F27" s="232">
        <v>13555.043390000001</v>
      </c>
      <c r="G27" s="233">
        <v>0</v>
      </c>
      <c r="H27" s="233">
        <v>13555.043390000001</v>
      </c>
      <c r="I27" s="233">
        <v>33654.022409999998</v>
      </c>
      <c r="J27" s="233">
        <v>0</v>
      </c>
      <c r="K27" s="233">
        <v>33654.022409999998</v>
      </c>
      <c r="L27" s="233">
        <v>6656.67317</v>
      </c>
      <c r="M27" s="233">
        <v>871.20415000000003</v>
      </c>
      <c r="N27" s="233">
        <v>7527.8773200000005</v>
      </c>
      <c r="O27" s="233">
        <v>54736.943119999996</v>
      </c>
      <c r="P27" s="233">
        <v>32218.736670000002</v>
      </c>
      <c r="Q27" s="233">
        <v>0</v>
      </c>
      <c r="R27" s="234">
        <v>32218.736670000002</v>
      </c>
    </row>
    <row r="28" spans="1:18">
      <c r="A28" s="235"/>
      <c r="B28" s="235"/>
      <c r="C28" s="235"/>
      <c r="D28" s="230" t="s">
        <v>265</v>
      </c>
      <c r="E28" s="231">
        <v>494</v>
      </c>
      <c r="F28" s="232">
        <v>2103.73011</v>
      </c>
      <c r="G28" s="233">
        <v>0</v>
      </c>
      <c r="H28" s="233">
        <v>2103.73011</v>
      </c>
      <c r="I28" s="233">
        <v>11832.706480000001</v>
      </c>
      <c r="J28" s="233">
        <v>23.42633</v>
      </c>
      <c r="K28" s="233">
        <v>11856.132810000001</v>
      </c>
      <c r="L28" s="233">
        <v>1462.38249</v>
      </c>
      <c r="M28" s="233">
        <v>39.033250000000002</v>
      </c>
      <c r="N28" s="233">
        <v>1501.4157399999999</v>
      </c>
      <c r="O28" s="233">
        <v>15461.27866</v>
      </c>
      <c r="P28" s="233">
        <v>1804.6646799999999</v>
      </c>
      <c r="Q28" s="233">
        <v>0</v>
      </c>
      <c r="R28" s="234">
        <v>1804.6646799999999</v>
      </c>
    </row>
    <row r="29" spans="1:18">
      <c r="A29" s="235"/>
      <c r="B29" s="235"/>
      <c r="C29" s="235"/>
      <c r="D29" s="230" t="s">
        <v>268</v>
      </c>
      <c r="E29" s="231">
        <v>119</v>
      </c>
      <c r="F29" s="232">
        <v>1409.74378</v>
      </c>
      <c r="G29" s="233">
        <v>0</v>
      </c>
      <c r="H29" s="233">
        <v>1409.74378</v>
      </c>
      <c r="I29" s="233">
        <v>5556.9124699999993</v>
      </c>
      <c r="J29" s="233">
        <v>9.4294699999999985</v>
      </c>
      <c r="K29" s="233">
        <v>5566.3419400000002</v>
      </c>
      <c r="L29" s="233">
        <v>656.42368999999997</v>
      </c>
      <c r="M29" s="233">
        <v>0</v>
      </c>
      <c r="N29" s="233">
        <v>656.42368999999997</v>
      </c>
      <c r="O29" s="233">
        <v>7632.5094100000006</v>
      </c>
      <c r="P29" s="233">
        <v>2336.08133</v>
      </c>
      <c r="Q29" s="233">
        <v>0</v>
      </c>
      <c r="R29" s="234">
        <v>2336.08133</v>
      </c>
    </row>
    <row r="30" spans="1:18">
      <c r="A30" s="235"/>
      <c r="B30" s="235"/>
      <c r="C30" s="235"/>
      <c r="D30" s="230" t="s">
        <v>269</v>
      </c>
      <c r="E30" s="231">
        <v>117</v>
      </c>
      <c r="F30" s="232">
        <v>2458.46198</v>
      </c>
      <c r="G30" s="233">
        <v>0</v>
      </c>
      <c r="H30" s="233">
        <v>2458.46198</v>
      </c>
      <c r="I30" s="233">
        <v>6907.3126700000003</v>
      </c>
      <c r="J30" s="233">
        <v>2.5863800000000001</v>
      </c>
      <c r="K30" s="233">
        <v>6909.89905</v>
      </c>
      <c r="L30" s="233">
        <v>218.18518</v>
      </c>
      <c r="M30" s="233">
        <v>0</v>
      </c>
      <c r="N30" s="233">
        <v>218.18518</v>
      </c>
      <c r="O30" s="233">
        <v>9586.5462100000004</v>
      </c>
      <c r="P30" s="233">
        <v>3320.26881</v>
      </c>
      <c r="Q30" s="233">
        <v>0</v>
      </c>
      <c r="R30" s="234">
        <v>3320.26881</v>
      </c>
    </row>
    <row r="31" spans="1:18">
      <c r="A31" s="235"/>
      <c r="B31" s="235"/>
      <c r="C31" s="230" t="s">
        <v>270</v>
      </c>
      <c r="D31" s="230" t="s">
        <v>270</v>
      </c>
      <c r="E31" s="231">
        <v>104</v>
      </c>
      <c r="F31" s="232">
        <v>36215.449059999999</v>
      </c>
      <c r="G31" s="233">
        <v>0</v>
      </c>
      <c r="H31" s="233">
        <v>36215.449059999999</v>
      </c>
      <c r="I31" s="233">
        <v>24105.042370000003</v>
      </c>
      <c r="J31" s="233">
        <v>5.7252000000000001</v>
      </c>
      <c r="K31" s="233">
        <v>24110.76757</v>
      </c>
      <c r="L31" s="233">
        <v>598.44972999999993</v>
      </c>
      <c r="M31" s="233">
        <v>0</v>
      </c>
      <c r="N31" s="233">
        <v>598.44972999999993</v>
      </c>
      <c r="O31" s="233">
        <v>60924.666360000003</v>
      </c>
      <c r="P31" s="233">
        <v>3933.9345699999999</v>
      </c>
      <c r="Q31" s="233">
        <v>0</v>
      </c>
      <c r="R31" s="234">
        <v>3933.9345699999999</v>
      </c>
    </row>
    <row r="32" spans="1:18">
      <c r="A32" s="235"/>
      <c r="B32" s="235"/>
      <c r="C32" s="235"/>
      <c r="D32" s="230" t="s">
        <v>271</v>
      </c>
      <c r="E32" s="231">
        <v>105</v>
      </c>
      <c r="F32" s="232">
        <v>42680.580409999995</v>
      </c>
      <c r="G32" s="233">
        <v>0</v>
      </c>
      <c r="H32" s="233">
        <v>42680.580409999995</v>
      </c>
      <c r="I32" s="233">
        <v>7367.1877699999995</v>
      </c>
      <c r="J32" s="233">
        <v>0</v>
      </c>
      <c r="K32" s="233">
        <v>7367.1877699999995</v>
      </c>
      <c r="L32" s="233">
        <v>433.79414000000003</v>
      </c>
      <c r="M32" s="233">
        <v>0.3831</v>
      </c>
      <c r="N32" s="233">
        <v>434.17723999999998</v>
      </c>
      <c r="O32" s="233">
        <v>50481.945420000004</v>
      </c>
      <c r="P32" s="233">
        <v>1261.5638200000001</v>
      </c>
      <c r="Q32" s="233">
        <v>0</v>
      </c>
      <c r="R32" s="234">
        <v>1261.5638200000001</v>
      </c>
    </row>
    <row r="33" spans="1:18">
      <c r="A33" s="235"/>
      <c r="B33" s="235"/>
      <c r="C33" s="235"/>
      <c r="D33" s="230" t="s">
        <v>272</v>
      </c>
      <c r="E33" s="231">
        <v>586</v>
      </c>
      <c r="F33" s="232">
        <v>8977.4505300000001</v>
      </c>
      <c r="G33" s="233">
        <v>0</v>
      </c>
      <c r="H33" s="233">
        <v>8977.4505300000001</v>
      </c>
      <c r="I33" s="233">
        <v>3119.3723799999998</v>
      </c>
      <c r="J33" s="233">
        <v>0</v>
      </c>
      <c r="K33" s="233">
        <v>3119.3723799999998</v>
      </c>
      <c r="L33" s="233">
        <v>80.885080000000002</v>
      </c>
      <c r="M33" s="233">
        <v>0</v>
      </c>
      <c r="N33" s="233">
        <v>80.885080000000002</v>
      </c>
      <c r="O33" s="233">
        <v>12177.707990000001</v>
      </c>
      <c r="P33" s="233">
        <v>1020.70893</v>
      </c>
      <c r="Q33" s="233">
        <v>0</v>
      </c>
      <c r="R33" s="234">
        <v>1020.70893</v>
      </c>
    </row>
    <row r="34" spans="1:18">
      <c r="A34" s="235"/>
      <c r="B34" s="235"/>
      <c r="C34" s="235"/>
      <c r="D34" s="230" t="s">
        <v>273</v>
      </c>
      <c r="E34" s="231">
        <v>613</v>
      </c>
      <c r="F34" s="232">
        <v>1914.6203799999998</v>
      </c>
      <c r="G34" s="233">
        <v>0</v>
      </c>
      <c r="H34" s="233">
        <v>1914.6203799999998</v>
      </c>
      <c r="I34" s="233">
        <v>2141.6087000000002</v>
      </c>
      <c r="J34" s="233">
        <v>0</v>
      </c>
      <c r="K34" s="233">
        <v>2141.6087000000002</v>
      </c>
      <c r="L34" s="233">
        <v>8.4580000000000002</v>
      </c>
      <c r="M34" s="233">
        <v>0</v>
      </c>
      <c r="N34" s="233">
        <v>8.4580000000000002</v>
      </c>
      <c r="O34" s="233">
        <v>4064.6870800000002</v>
      </c>
      <c r="P34" s="233">
        <v>719.73656999999992</v>
      </c>
      <c r="Q34" s="233">
        <v>0</v>
      </c>
      <c r="R34" s="234">
        <v>719.73656999999992</v>
      </c>
    </row>
    <row r="35" spans="1:18">
      <c r="A35" s="235"/>
      <c r="B35" s="235"/>
      <c r="C35" s="230" t="s">
        <v>274</v>
      </c>
      <c r="D35" s="230" t="s">
        <v>274</v>
      </c>
      <c r="E35" s="231">
        <v>102</v>
      </c>
      <c r="F35" s="232">
        <v>5737.5676800000001</v>
      </c>
      <c r="G35" s="233">
        <v>0</v>
      </c>
      <c r="H35" s="233">
        <v>5737.5676800000001</v>
      </c>
      <c r="I35" s="233">
        <v>18864.800350000001</v>
      </c>
      <c r="J35" s="233">
        <v>2.8E-3</v>
      </c>
      <c r="K35" s="233">
        <v>18864.80315</v>
      </c>
      <c r="L35" s="233">
        <v>984.54697999999996</v>
      </c>
      <c r="M35" s="233">
        <v>0.19155</v>
      </c>
      <c r="N35" s="233">
        <v>984.73853000000008</v>
      </c>
      <c r="O35" s="233">
        <v>25587.109359999999</v>
      </c>
      <c r="P35" s="233">
        <v>3346.9222100000002</v>
      </c>
      <c r="Q35" s="233">
        <v>0</v>
      </c>
      <c r="R35" s="234">
        <v>3346.9222100000002</v>
      </c>
    </row>
    <row r="36" spans="1:18">
      <c r="A36" s="235"/>
      <c r="B36" s="235"/>
      <c r="C36" s="230" t="s">
        <v>275</v>
      </c>
      <c r="D36" s="230" t="s">
        <v>275</v>
      </c>
      <c r="E36" s="231">
        <v>121</v>
      </c>
      <c r="F36" s="232">
        <v>6257.1843099999996</v>
      </c>
      <c r="G36" s="233">
        <v>0</v>
      </c>
      <c r="H36" s="233">
        <v>6257.1843099999996</v>
      </c>
      <c r="I36" s="233">
        <v>26017.958149999999</v>
      </c>
      <c r="J36" s="233">
        <v>65.791699999999992</v>
      </c>
      <c r="K36" s="233">
        <v>26083.74985</v>
      </c>
      <c r="L36" s="233">
        <v>615.15174999999999</v>
      </c>
      <c r="M36" s="233">
        <v>11.493</v>
      </c>
      <c r="N36" s="233">
        <v>626.64475000000004</v>
      </c>
      <c r="O36" s="233">
        <v>32967.578909999997</v>
      </c>
      <c r="P36" s="233">
        <v>4810.5415199999998</v>
      </c>
      <c r="Q36" s="233">
        <v>0</v>
      </c>
      <c r="R36" s="234">
        <v>4810.5415199999998</v>
      </c>
    </row>
    <row r="37" spans="1:18">
      <c r="A37" s="235"/>
      <c r="B37" s="235"/>
      <c r="C37" s="230" t="s">
        <v>276</v>
      </c>
      <c r="D37" s="230" t="s">
        <v>276</v>
      </c>
      <c r="E37" s="231">
        <v>115</v>
      </c>
      <c r="F37" s="232">
        <v>3581.6874600000001</v>
      </c>
      <c r="G37" s="233">
        <v>0</v>
      </c>
      <c r="H37" s="233">
        <v>3581.6874600000001</v>
      </c>
      <c r="I37" s="233">
        <v>15238.631539999998</v>
      </c>
      <c r="J37" s="233">
        <v>6.3809199999999997</v>
      </c>
      <c r="K37" s="233">
        <v>15245.012460000002</v>
      </c>
      <c r="L37" s="233">
        <v>365.51446000000004</v>
      </c>
      <c r="M37" s="233">
        <v>7.8612099999999998</v>
      </c>
      <c r="N37" s="233">
        <v>373.37566999999996</v>
      </c>
      <c r="O37" s="233">
        <v>19200.07559</v>
      </c>
      <c r="P37" s="233">
        <v>1944.6103000000001</v>
      </c>
      <c r="Q37" s="233">
        <v>0</v>
      </c>
      <c r="R37" s="234">
        <v>1944.6103000000001</v>
      </c>
    </row>
    <row r="38" spans="1:18">
      <c r="A38" s="235"/>
      <c r="B38" s="235"/>
      <c r="C38" s="230" t="s">
        <v>277</v>
      </c>
      <c r="D38" s="230" t="s">
        <v>277</v>
      </c>
      <c r="E38" s="231">
        <v>123</v>
      </c>
      <c r="F38" s="232">
        <v>4622.5457200000001</v>
      </c>
      <c r="G38" s="233">
        <v>0</v>
      </c>
      <c r="H38" s="233">
        <v>4622.5457200000001</v>
      </c>
      <c r="I38" s="233">
        <v>14570.659970000001</v>
      </c>
      <c r="J38" s="233">
        <v>23.43206</v>
      </c>
      <c r="K38" s="233">
        <v>14594.09203</v>
      </c>
      <c r="L38" s="233">
        <v>174.8586</v>
      </c>
      <c r="M38" s="233">
        <v>0</v>
      </c>
      <c r="N38" s="233">
        <v>174.8586</v>
      </c>
      <c r="O38" s="233">
        <v>19391.496350000001</v>
      </c>
      <c r="P38" s="233">
        <v>5564.20471</v>
      </c>
      <c r="Q38" s="233">
        <v>0</v>
      </c>
      <c r="R38" s="234">
        <v>5564.20471</v>
      </c>
    </row>
    <row r="39" spans="1:18">
      <c r="A39" s="235"/>
      <c r="B39" s="235"/>
      <c r="C39" s="230" t="s">
        <v>278</v>
      </c>
      <c r="D39" s="230" t="s">
        <v>279</v>
      </c>
      <c r="E39" s="231">
        <v>489</v>
      </c>
      <c r="F39" s="232">
        <v>2095.0239999999999</v>
      </c>
      <c r="G39" s="233">
        <v>0</v>
      </c>
      <c r="H39" s="233">
        <v>2095.0239999999999</v>
      </c>
      <c r="I39" s="233">
        <v>9970.0847699999995</v>
      </c>
      <c r="J39" s="233">
        <v>3.0535100000000002</v>
      </c>
      <c r="K39" s="233">
        <v>9973.1382799999992</v>
      </c>
      <c r="L39" s="233">
        <v>472.90814</v>
      </c>
      <c r="M39" s="233">
        <v>0</v>
      </c>
      <c r="N39" s="233">
        <v>472.90814</v>
      </c>
      <c r="O39" s="233">
        <v>12541.07042</v>
      </c>
      <c r="P39" s="233">
        <v>2377.4982599999998</v>
      </c>
      <c r="Q39" s="233">
        <v>0</v>
      </c>
      <c r="R39" s="234">
        <v>2377.4982599999998</v>
      </c>
    </row>
    <row r="40" spans="1:18">
      <c r="A40" s="235"/>
      <c r="B40" s="235"/>
      <c r="C40" s="235"/>
      <c r="D40" s="230" t="s">
        <v>280</v>
      </c>
      <c r="E40" s="231">
        <v>491</v>
      </c>
      <c r="F40" s="232">
        <v>706.88130000000001</v>
      </c>
      <c r="G40" s="233">
        <v>0</v>
      </c>
      <c r="H40" s="233">
        <v>706.88130000000001</v>
      </c>
      <c r="I40" s="233">
        <v>4496.1951300000001</v>
      </c>
      <c r="J40" s="233">
        <v>3.3710000000000004E-2</v>
      </c>
      <c r="K40" s="233">
        <v>4496.2288399999998</v>
      </c>
      <c r="L40" s="233">
        <v>49.68383</v>
      </c>
      <c r="M40" s="233">
        <v>0</v>
      </c>
      <c r="N40" s="233">
        <v>49.68383</v>
      </c>
      <c r="O40" s="233">
        <v>5252.7939699999997</v>
      </c>
      <c r="P40" s="233">
        <v>1499.82855</v>
      </c>
      <c r="Q40" s="233">
        <v>0</v>
      </c>
      <c r="R40" s="234">
        <v>1499.82855</v>
      </c>
    </row>
    <row r="41" spans="1:18">
      <c r="A41" s="235"/>
      <c r="B41" s="235"/>
      <c r="C41" s="230" t="s">
        <v>281</v>
      </c>
      <c r="D41" s="230" t="s">
        <v>281</v>
      </c>
      <c r="E41" s="231">
        <v>114</v>
      </c>
      <c r="F41" s="232">
        <v>9057.7228500000001</v>
      </c>
      <c r="G41" s="233">
        <v>0</v>
      </c>
      <c r="H41" s="233">
        <v>9057.7228500000001</v>
      </c>
      <c r="I41" s="233">
        <v>22644.816859999999</v>
      </c>
      <c r="J41" s="233">
        <v>0.33570999999999995</v>
      </c>
      <c r="K41" s="233">
        <v>22645.152570000002</v>
      </c>
      <c r="L41" s="233">
        <v>259.01239000000004</v>
      </c>
      <c r="M41" s="233">
        <v>2.2219799999999998</v>
      </c>
      <c r="N41" s="233">
        <v>261.23437000000001</v>
      </c>
      <c r="O41" s="233">
        <v>31964.109789999999</v>
      </c>
      <c r="P41" s="233">
        <v>7928.3443299999999</v>
      </c>
      <c r="Q41" s="233">
        <v>0</v>
      </c>
      <c r="R41" s="234">
        <v>7928.3443299999999</v>
      </c>
    </row>
    <row r="42" spans="1:18">
      <c r="A42" s="235"/>
      <c r="B42" s="235"/>
      <c r="C42" s="230" t="s">
        <v>282</v>
      </c>
      <c r="D42" s="230" t="s">
        <v>282</v>
      </c>
      <c r="E42" s="231">
        <v>510</v>
      </c>
      <c r="F42" s="232">
        <v>2188.3752200000004</v>
      </c>
      <c r="G42" s="233">
        <v>0</v>
      </c>
      <c r="H42" s="233">
        <v>2188.3752200000004</v>
      </c>
      <c r="I42" s="233">
        <v>5195.4373700000006</v>
      </c>
      <c r="J42" s="233">
        <v>0.51036999999999999</v>
      </c>
      <c r="K42" s="233">
        <v>5195.9477400000005</v>
      </c>
      <c r="L42" s="233">
        <v>49.027140000000003</v>
      </c>
      <c r="M42" s="233">
        <v>0</v>
      </c>
      <c r="N42" s="233">
        <v>49.027140000000003</v>
      </c>
      <c r="O42" s="233">
        <v>7433.3500999999997</v>
      </c>
      <c r="P42" s="233">
        <v>1503.64471</v>
      </c>
      <c r="Q42" s="233">
        <v>0</v>
      </c>
      <c r="R42" s="234">
        <v>1503.64471</v>
      </c>
    </row>
    <row r="43" spans="1:18">
      <c r="A43" s="235"/>
      <c r="B43" s="235"/>
      <c r="C43" s="230" t="s">
        <v>283</v>
      </c>
      <c r="D43" s="230" t="s">
        <v>284</v>
      </c>
      <c r="E43" s="231">
        <v>492</v>
      </c>
      <c r="F43" s="232">
        <v>3577.4069399999998</v>
      </c>
      <c r="G43" s="233">
        <v>0</v>
      </c>
      <c r="H43" s="233">
        <v>3577.4069399999998</v>
      </c>
      <c r="I43" s="233">
        <v>11992.496499999999</v>
      </c>
      <c r="J43" s="233">
        <v>0.18853</v>
      </c>
      <c r="K43" s="233">
        <v>11992.685029999999</v>
      </c>
      <c r="L43" s="233">
        <v>107.57800999999999</v>
      </c>
      <c r="M43" s="233">
        <v>0</v>
      </c>
      <c r="N43" s="233">
        <v>107.57800999999999</v>
      </c>
      <c r="O43" s="233">
        <v>15677.669980000001</v>
      </c>
      <c r="P43" s="233">
        <v>2512.0332100000001</v>
      </c>
      <c r="Q43" s="233">
        <v>0</v>
      </c>
      <c r="R43" s="234">
        <v>2512.0332100000001</v>
      </c>
    </row>
    <row r="44" spans="1:18">
      <c r="A44" s="235"/>
      <c r="B44" s="235"/>
      <c r="C44" s="230" t="s">
        <v>285</v>
      </c>
      <c r="D44" s="230" t="s">
        <v>286</v>
      </c>
      <c r="E44" s="231">
        <v>126</v>
      </c>
      <c r="F44" s="232">
        <v>1348.1555000000001</v>
      </c>
      <c r="G44" s="233">
        <v>0</v>
      </c>
      <c r="H44" s="233">
        <v>1348.1555000000001</v>
      </c>
      <c r="I44" s="233">
        <v>8085.5632800000003</v>
      </c>
      <c r="J44" s="233">
        <v>2.3000000000000001E-4</v>
      </c>
      <c r="K44" s="233">
        <v>8085.56351</v>
      </c>
      <c r="L44" s="233">
        <v>107.91499</v>
      </c>
      <c r="M44" s="233">
        <v>0</v>
      </c>
      <c r="N44" s="233">
        <v>107.91499</v>
      </c>
      <c r="O44" s="233">
        <v>9541.634</v>
      </c>
      <c r="P44" s="233">
        <v>2210.06095</v>
      </c>
      <c r="Q44" s="233">
        <v>0</v>
      </c>
      <c r="R44" s="234">
        <v>2210.06095</v>
      </c>
    </row>
    <row r="45" spans="1:18">
      <c r="A45" s="235"/>
      <c r="B45" s="235"/>
      <c r="C45" s="230" t="s">
        <v>287</v>
      </c>
      <c r="D45" s="230" t="s">
        <v>288</v>
      </c>
      <c r="E45" s="231">
        <v>125</v>
      </c>
      <c r="F45" s="232">
        <v>7146.4853700000003</v>
      </c>
      <c r="G45" s="233">
        <v>0</v>
      </c>
      <c r="H45" s="233">
        <v>7146.4853700000003</v>
      </c>
      <c r="I45" s="233">
        <v>12123.028960000001</v>
      </c>
      <c r="J45" s="233">
        <v>0</v>
      </c>
      <c r="K45" s="233">
        <v>12123.028960000001</v>
      </c>
      <c r="L45" s="233">
        <v>103.36837</v>
      </c>
      <c r="M45" s="233">
        <v>0</v>
      </c>
      <c r="N45" s="233">
        <v>103.36837</v>
      </c>
      <c r="O45" s="233">
        <v>19372.882699999998</v>
      </c>
      <c r="P45" s="233">
        <v>1802.9122199999999</v>
      </c>
      <c r="Q45" s="233">
        <v>0</v>
      </c>
      <c r="R45" s="234">
        <v>1802.9122199999999</v>
      </c>
    </row>
    <row r="46" spans="1:18">
      <c r="A46" s="235"/>
      <c r="B46" s="235"/>
      <c r="C46" s="230" t="s">
        <v>289</v>
      </c>
      <c r="D46" s="230" t="s">
        <v>289</v>
      </c>
      <c r="E46" s="231">
        <v>103</v>
      </c>
      <c r="F46" s="232">
        <v>3006.7944700000003</v>
      </c>
      <c r="G46" s="233">
        <v>0</v>
      </c>
      <c r="H46" s="233">
        <v>3006.7944700000003</v>
      </c>
      <c r="I46" s="233">
        <v>5822.2232999999997</v>
      </c>
      <c r="J46" s="233">
        <v>8.9199999999999991E-3</v>
      </c>
      <c r="K46" s="233">
        <v>5822.2322199999999</v>
      </c>
      <c r="L46" s="233">
        <v>108.57503999999999</v>
      </c>
      <c r="M46" s="233">
        <v>0</v>
      </c>
      <c r="N46" s="233">
        <v>108.57503999999999</v>
      </c>
      <c r="O46" s="233">
        <v>8937.6017300000003</v>
      </c>
      <c r="P46" s="233">
        <v>497.74682999999999</v>
      </c>
      <c r="Q46" s="233">
        <v>0</v>
      </c>
      <c r="R46" s="234">
        <v>497.74682999999999</v>
      </c>
    </row>
    <row r="47" spans="1:18">
      <c r="A47" s="235"/>
      <c r="B47" s="235"/>
      <c r="C47" s="230" t="s">
        <v>290</v>
      </c>
      <c r="D47" s="230" t="s">
        <v>291</v>
      </c>
      <c r="E47" s="231">
        <v>122</v>
      </c>
      <c r="F47" s="232">
        <v>3721.2454700000003</v>
      </c>
      <c r="G47" s="233">
        <v>0</v>
      </c>
      <c r="H47" s="233">
        <v>3721.2454700000003</v>
      </c>
      <c r="I47" s="233">
        <v>6043.5555899999999</v>
      </c>
      <c r="J47" s="233">
        <v>11.14434</v>
      </c>
      <c r="K47" s="233">
        <v>6054.6999299999998</v>
      </c>
      <c r="L47" s="233">
        <v>88.027699999999996</v>
      </c>
      <c r="M47" s="233">
        <v>0</v>
      </c>
      <c r="N47" s="233">
        <v>88.027699999999996</v>
      </c>
      <c r="O47" s="233">
        <v>9863.9730999999992</v>
      </c>
      <c r="P47" s="233">
        <v>3509.9062200000003</v>
      </c>
      <c r="Q47" s="233">
        <v>0</v>
      </c>
      <c r="R47" s="234">
        <v>3509.9062200000003</v>
      </c>
    </row>
    <row r="48" spans="1:18">
      <c r="A48" s="235"/>
      <c r="B48" s="235"/>
      <c r="C48" s="230" t="s">
        <v>292</v>
      </c>
      <c r="D48" s="230" t="s">
        <v>292</v>
      </c>
      <c r="E48" s="231">
        <v>493</v>
      </c>
      <c r="F48" s="232">
        <v>1223.16587</v>
      </c>
      <c r="G48" s="233">
        <v>0</v>
      </c>
      <c r="H48" s="233">
        <v>1223.16587</v>
      </c>
      <c r="I48" s="233">
        <v>1726.42804</v>
      </c>
      <c r="J48" s="233">
        <v>1.417E-2</v>
      </c>
      <c r="K48" s="233">
        <v>1726.4422099999999</v>
      </c>
      <c r="L48" s="233">
        <v>83.051360000000003</v>
      </c>
      <c r="M48" s="233">
        <v>0</v>
      </c>
      <c r="N48" s="233">
        <v>83.051360000000003</v>
      </c>
      <c r="O48" s="233">
        <v>3032.6594399999999</v>
      </c>
      <c r="P48" s="233">
        <v>1452.51269</v>
      </c>
      <c r="Q48" s="233">
        <v>0</v>
      </c>
      <c r="R48" s="234">
        <v>1452.51269</v>
      </c>
    </row>
    <row r="49" spans="1:18">
      <c r="A49" s="235"/>
      <c r="B49" s="235"/>
      <c r="C49" s="230" t="s">
        <v>293</v>
      </c>
      <c r="D49" s="230" t="s">
        <v>294</v>
      </c>
      <c r="E49" s="231">
        <v>110</v>
      </c>
      <c r="F49" s="232">
        <v>2500.6046800000004</v>
      </c>
      <c r="G49" s="233">
        <v>0</v>
      </c>
      <c r="H49" s="233">
        <v>2500.6046800000004</v>
      </c>
      <c r="I49" s="233">
        <v>13826.647359999999</v>
      </c>
      <c r="J49" s="233">
        <v>1.5470200000000001</v>
      </c>
      <c r="K49" s="233">
        <v>13828.194380000001</v>
      </c>
      <c r="L49" s="233">
        <v>314.57453999999996</v>
      </c>
      <c r="M49" s="233">
        <v>0</v>
      </c>
      <c r="N49" s="233">
        <v>314.57453999999996</v>
      </c>
      <c r="O49" s="233">
        <v>16643.373599999999</v>
      </c>
      <c r="P49" s="233">
        <v>2368.2138199999999</v>
      </c>
      <c r="Q49" s="233">
        <v>0</v>
      </c>
      <c r="R49" s="234">
        <v>2368.2138199999999</v>
      </c>
    </row>
    <row r="50" spans="1:18">
      <c r="A50" s="235"/>
      <c r="B50" s="235"/>
      <c r="C50" s="235"/>
      <c r="D50" s="230" t="s">
        <v>295</v>
      </c>
      <c r="E50" s="231">
        <v>614</v>
      </c>
      <c r="F50" s="232">
        <v>314.74842999999998</v>
      </c>
      <c r="G50" s="233">
        <v>0</v>
      </c>
      <c r="H50" s="233">
        <v>314.74842999999998</v>
      </c>
      <c r="I50" s="233">
        <v>1569.1512499999999</v>
      </c>
      <c r="J50" s="233">
        <v>0</v>
      </c>
      <c r="K50" s="233">
        <v>1569.1512499999999</v>
      </c>
      <c r="L50" s="233">
        <v>14.036</v>
      </c>
      <c r="M50" s="233">
        <v>0</v>
      </c>
      <c r="N50" s="233">
        <v>14.036</v>
      </c>
      <c r="O50" s="233">
        <v>1897.93568</v>
      </c>
      <c r="P50" s="233">
        <v>1384.3741699999998</v>
      </c>
      <c r="Q50" s="233">
        <v>0</v>
      </c>
      <c r="R50" s="234">
        <v>1384.3741699999998</v>
      </c>
    </row>
    <row r="51" spans="1:18">
      <c r="A51" s="235"/>
      <c r="B51" s="235"/>
      <c r="C51" s="235"/>
      <c r="D51" s="230" t="s">
        <v>296</v>
      </c>
      <c r="E51" s="231">
        <v>111</v>
      </c>
      <c r="F51" s="232">
        <v>561.73433999999997</v>
      </c>
      <c r="G51" s="233">
        <v>0</v>
      </c>
      <c r="H51" s="233">
        <v>561.73433999999997</v>
      </c>
      <c r="I51" s="233">
        <v>2950.4955099999997</v>
      </c>
      <c r="J51" s="233">
        <v>2.07897</v>
      </c>
      <c r="K51" s="233">
        <v>2952.5744799999998</v>
      </c>
      <c r="L51" s="233">
        <v>76.371759999999995</v>
      </c>
      <c r="M51" s="233">
        <v>0</v>
      </c>
      <c r="N51" s="233">
        <v>76.371759999999995</v>
      </c>
      <c r="O51" s="233">
        <v>3590.6805800000002</v>
      </c>
      <c r="P51" s="233">
        <v>2004.07059</v>
      </c>
      <c r="Q51" s="233">
        <v>0</v>
      </c>
      <c r="R51" s="234">
        <v>2004.07059</v>
      </c>
    </row>
    <row r="52" spans="1:18">
      <c r="A52" s="235"/>
      <c r="B52" s="235"/>
      <c r="C52" s="235"/>
      <c r="D52" s="230" t="s">
        <v>293</v>
      </c>
      <c r="E52" s="231">
        <v>668</v>
      </c>
      <c r="F52" s="232">
        <v>78.444029999999998</v>
      </c>
      <c r="G52" s="233">
        <v>0</v>
      </c>
      <c r="H52" s="233">
        <v>78.444029999999998</v>
      </c>
      <c r="I52" s="233">
        <v>2473.27504</v>
      </c>
      <c r="J52" s="233">
        <v>0</v>
      </c>
      <c r="K52" s="233">
        <v>2473.27504</v>
      </c>
      <c r="L52" s="233">
        <v>8.7914999999999992</v>
      </c>
      <c r="M52" s="233">
        <v>0</v>
      </c>
      <c r="N52" s="233">
        <v>8.7914999999999992</v>
      </c>
      <c r="O52" s="233">
        <v>2560.5105699999999</v>
      </c>
      <c r="P52" s="233">
        <v>632.32997</v>
      </c>
      <c r="Q52" s="233">
        <v>0</v>
      </c>
      <c r="R52" s="234">
        <v>632.32997</v>
      </c>
    </row>
    <row r="53" spans="1:18">
      <c r="A53" s="235"/>
      <c r="B53" s="230" t="s">
        <v>297</v>
      </c>
      <c r="C53" s="230" t="s">
        <v>298</v>
      </c>
      <c r="D53" s="230" t="s">
        <v>298</v>
      </c>
      <c r="E53" s="231">
        <v>279</v>
      </c>
      <c r="F53" s="232">
        <v>67912.054690000004</v>
      </c>
      <c r="G53" s="233">
        <v>0</v>
      </c>
      <c r="H53" s="233">
        <v>67912.054690000004</v>
      </c>
      <c r="I53" s="233">
        <v>116317.41394</v>
      </c>
      <c r="J53" s="233">
        <v>544.72759999999994</v>
      </c>
      <c r="K53" s="233">
        <v>116862.14154000001</v>
      </c>
      <c r="L53" s="233">
        <v>7001.5560300000006</v>
      </c>
      <c r="M53" s="233">
        <v>722.62575000000004</v>
      </c>
      <c r="N53" s="233">
        <v>7724.1817799999999</v>
      </c>
      <c r="O53" s="233">
        <v>192498.37800999999</v>
      </c>
      <c r="P53" s="233">
        <v>53329.784719999996</v>
      </c>
      <c r="Q53" s="233">
        <v>0</v>
      </c>
      <c r="R53" s="234">
        <v>53329.784719999996</v>
      </c>
    </row>
    <row r="54" spans="1:18">
      <c r="A54" s="235"/>
      <c r="B54" s="235"/>
      <c r="C54" s="235"/>
      <c r="D54" s="230" t="s">
        <v>299</v>
      </c>
      <c r="E54" s="231">
        <v>280</v>
      </c>
      <c r="F54" s="232">
        <v>3049.5005699999997</v>
      </c>
      <c r="G54" s="233">
        <v>0</v>
      </c>
      <c r="H54" s="233">
        <v>3049.5005699999997</v>
      </c>
      <c r="I54" s="233">
        <v>6076.5245599999998</v>
      </c>
      <c r="J54" s="233">
        <v>1.3819600000000001</v>
      </c>
      <c r="K54" s="233">
        <v>6077.9065199999995</v>
      </c>
      <c r="L54" s="233">
        <v>793.06382999999994</v>
      </c>
      <c r="M54" s="233">
        <v>0</v>
      </c>
      <c r="N54" s="233">
        <v>793.06382999999994</v>
      </c>
      <c r="O54" s="233">
        <v>9920.4709199999998</v>
      </c>
      <c r="P54" s="233">
        <v>2479.5697200000004</v>
      </c>
      <c r="Q54" s="233">
        <v>0</v>
      </c>
      <c r="R54" s="234">
        <v>2479.5697200000004</v>
      </c>
    </row>
    <row r="55" spans="1:18">
      <c r="A55" s="235"/>
      <c r="B55" s="235"/>
      <c r="C55" s="230" t="s">
        <v>300</v>
      </c>
      <c r="D55" s="230" t="s">
        <v>300</v>
      </c>
      <c r="E55" s="231">
        <v>282</v>
      </c>
      <c r="F55" s="232">
        <v>44853.008860000002</v>
      </c>
      <c r="G55" s="233">
        <v>0</v>
      </c>
      <c r="H55" s="233">
        <v>44853.008860000002</v>
      </c>
      <c r="I55" s="233">
        <v>103038.99798</v>
      </c>
      <c r="J55" s="233">
        <v>587.57767000000001</v>
      </c>
      <c r="K55" s="233">
        <v>103626.57565</v>
      </c>
      <c r="L55" s="233">
        <v>6620.3087100000002</v>
      </c>
      <c r="M55" s="233">
        <v>54.823300000000003</v>
      </c>
      <c r="N55" s="233">
        <v>6675.1320099999994</v>
      </c>
      <c r="O55" s="233">
        <v>155154.71652000002</v>
      </c>
      <c r="P55" s="233">
        <v>47839.827279999998</v>
      </c>
      <c r="Q55" s="233">
        <v>0</v>
      </c>
      <c r="R55" s="234">
        <v>47839.827279999998</v>
      </c>
    </row>
    <row r="56" spans="1:18">
      <c r="A56" s="235"/>
      <c r="B56" s="235"/>
      <c r="C56" s="235"/>
      <c r="D56" s="230" t="s">
        <v>301</v>
      </c>
      <c r="E56" s="231">
        <v>283</v>
      </c>
      <c r="F56" s="232">
        <v>283.33614</v>
      </c>
      <c r="G56" s="233">
        <v>0</v>
      </c>
      <c r="H56" s="233">
        <v>283.33614</v>
      </c>
      <c r="I56" s="233">
        <v>6826.9832200000001</v>
      </c>
      <c r="J56" s="233">
        <v>2.1420000000000002E-2</v>
      </c>
      <c r="K56" s="233">
        <v>6827.0046400000001</v>
      </c>
      <c r="L56" s="233">
        <v>639.14582999999993</v>
      </c>
      <c r="M56" s="233">
        <v>0</v>
      </c>
      <c r="N56" s="233">
        <v>639.14582999999993</v>
      </c>
      <c r="O56" s="233">
        <v>7749.4866099999999</v>
      </c>
      <c r="P56" s="233">
        <v>2406.7858799999999</v>
      </c>
      <c r="Q56" s="233">
        <v>0</v>
      </c>
      <c r="R56" s="234">
        <v>2406.7858799999999</v>
      </c>
    </row>
    <row r="57" spans="1:18">
      <c r="A57" s="235"/>
      <c r="B57" s="235"/>
      <c r="C57" s="235"/>
      <c r="D57" s="230" t="s">
        <v>302</v>
      </c>
      <c r="E57" s="231">
        <v>633</v>
      </c>
      <c r="F57" s="232">
        <v>1571.87149</v>
      </c>
      <c r="G57" s="233">
        <v>0</v>
      </c>
      <c r="H57" s="233">
        <v>1571.87149</v>
      </c>
      <c r="I57" s="233">
        <v>20449.772649999999</v>
      </c>
      <c r="J57" s="233">
        <v>0</v>
      </c>
      <c r="K57" s="233">
        <v>20449.772649999999</v>
      </c>
      <c r="L57" s="233">
        <v>603.92120999999997</v>
      </c>
      <c r="M57" s="233">
        <v>0</v>
      </c>
      <c r="N57" s="233">
        <v>603.92120999999997</v>
      </c>
      <c r="O57" s="233">
        <v>22625.565350000001</v>
      </c>
      <c r="P57" s="233">
        <v>4193.17004</v>
      </c>
      <c r="Q57" s="233">
        <v>0</v>
      </c>
      <c r="R57" s="234">
        <v>4193.17004</v>
      </c>
    </row>
    <row r="58" spans="1:18">
      <c r="A58" s="235"/>
      <c r="B58" s="235"/>
      <c r="C58" s="230" t="s">
        <v>303</v>
      </c>
      <c r="D58" s="230" t="s">
        <v>304</v>
      </c>
      <c r="E58" s="231">
        <v>285</v>
      </c>
      <c r="F58" s="232">
        <v>13560.524210000001</v>
      </c>
      <c r="G58" s="233">
        <v>0</v>
      </c>
      <c r="H58" s="233">
        <v>13560.524210000001</v>
      </c>
      <c r="I58" s="233">
        <v>8692.0246400000015</v>
      </c>
      <c r="J58" s="233">
        <v>0.43710000000000004</v>
      </c>
      <c r="K58" s="233">
        <v>8692.4617400000006</v>
      </c>
      <c r="L58" s="233">
        <v>368.27747999999997</v>
      </c>
      <c r="M58" s="233">
        <v>0</v>
      </c>
      <c r="N58" s="233">
        <v>368.27747999999997</v>
      </c>
      <c r="O58" s="233">
        <v>22621.263429999999</v>
      </c>
      <c r="P58" s="233">
        <v>3287.79493</v>
      </c>
      <c r="Q58" s="233">
        <v>0</v>
      </c>
      <c r="R58" s="234">
        <v>3287.79493</v>
      </c>
    </row>
    <row r="59" spans="1:18">
      <c r="A59" s="235"/>
      <c r="B59" s="235"/>
      <c r="C59" s="230" t="s">
        <v>305</v>
      </c>
      <c r="D59" s="230" t="s">
        <v>305</v>
      </c>
      <c r="E59" s="231">
        <v>288</v>
      </c>
      <c r="F59" s="232">
        <v>6758.4857000000002</v>
      </c>
      <c r="G59" s="233">
        <v>6.1179999999999998E-2</v>
      </c>
      <c r="H59" s="233">
        <v>6758.5468799999999</v>
      </c>
      <c r="I59" s="233">
        <v>22605.612920000003</v>
      </c>
      <c r="J59" s="233">
        <v>78.233809999999991</v>
      </c>
      <c r="K59" s="233">
        <v>22683.846730000001</v>
      </c>
      <c r="L59" s="233">
        <v>581.52079000000003</v>
      </c>
      <c r="M59" s="233">
        <v>0.49802999999999997</v>
      </c>
      <c r="N59" s="233">
        <v>582.01882000000001</v>
      </c>
      <c r="O59" s="233">
        <v>30024.41243</v>
      </c>
      <c r="P59" s="233">
        <v>4627.3977800000002</v>
      </c>
      <c r="Q59" s="233">
        <v>0</v>
      </c>
      <c r="R59" s="234">
        <v>4627.3977800000002</v>
      </c>
    </row>
    <row r="60" spans="1:18">
      <c r="A60" s="235"/>
      <c r="B60" s="235"/>
      <c r="C60" s="235"/>
      <c r="D60" s="230" t="s">
        <v>306</v>
      </c>
      <c r="E60" s="231">
        <v>771</v>
      </c>
      <c r="F60" s="232">
        <v>0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26.383749999999999</v>
      </c>
      <c r="M60" s="233">
        <v>0</v>
      </c>
      <c r="N60" s="233">
        <v>26.383749999999999</v>
      </c>
      <c r="O60" s="233">
        <v>26.383749999999999</v>
      </c>
      <c r="P60" s="233">
        <v>0</v>
      </c>
      <c r="Q60" s="233">
        <v>0</v>
      </c>
      <c r="R60" s="234">
        <v>0</v>
      </c>
    </row>
    <row r="61" spans="1:18">
      <c r="A61" s="235"/>
      <c r="B61" s="235"/>
      <c r="C61" s="230" t="s">
        <v>307</v>
      </c>
      <c r="D61" s="230" t="s">
        <v>308</v>
      </c>
      <c r="E61" s="231">
        <v>286</v>
      </c>
      <c r="F61" s="232">
        <v>4390.56646</v>
      </c>
      <c r="G61" s="233">
        <v>0</v>
      </c>
      <c r="H61" s="233">
        <v>4390.56646</v>
      </c>
      <c r="I61" s="233">
        <v>9595.2903299999998</v>
      </c>
      <c r="J61" s="233">
        <v>5.3167</v>
      </c>
      <c r="K61" s="233">
        <v>9600.6070299999992</v>
      </c>
      <c r="L61" s="233">
        <v>279.06880999999998</v>
      </c>
      <c r="M61" s="233">
        <v>0</v>
      </c>
      <c r="N61" s="233">
        <v>279.06880999999998</v>
      </c>
      <c r="O61" s="233">
        <v>14270.2423</v>
      </c>
      <c r="P61" s="233">
        <v>4049.9</v>
      </c>
      <c r="Q61" s="233">
        <v>0</v>
      </c>
      <c r="R61" s="234">
        <v>4049.9</v>
      </c>
    </row>
    <row r="62" spans="1:18">
      <c r="A62" s="235"/>
      <c r="B62" s="235"/>
      <c r="C62" s="230" t="s">
        <v>309</v>
      </c>
      <c r="D62" s="230" t="s">
        <v>310</v>
      </c>
      <c r="E62" s="231">
        <v>460</v>
      </c>
      <c r="F62" s="232">
        <v>4417.34818</v>
      </c>
      <c r="G62" s="233">
        <v>0</v>
      </c>
      <c r="H62" s="233">
        <v>4417.34818</v>
      </c>
      <c r="I62" s="233">
        <v>28339.18766</v>
      </c>
      <c r="J62" s="233">
        <v>0.26250999999999997</v>
      </c>
      <c r="K62" s="233">
        <v>28339.45017</v>
      </c>
      <c r="L62" s="233">
        <v>608.81838000000005</v>
      </c>
      <c r="M62" s="233">
        <v>0</v>
      </c>
      <c r="N62" s="233">
        <v>608.81838000000005</v>
      </c>
      <c r="O62" s="233">
        <v>33365.616730000002</v>
      </c>
      <c r="P62" s="233">
        <v>3852.4491400000002</v>
      </c>
      <c r="Q62" s="233">
        <v>0</v>
      </c>
      <c r="R62" s="234">
        <v>3852.4491400000002</v>
      </c>
    </row>
    <row r="63" spans="1:18">
      <c r="A63" s="235"/>
      <c r="B63" s="235"/>
      <c r="C63" s="235"/>
      <c r="D63" s="230" t="s">
        <v>311</v>
      </c>
      <c r="E63" s="231">
        <v>671</v>
      </c>
      <c r="F63" s="232">
        <v>15846.775029999999</v>
      </c>
      <c r="G63" s="233">
        <v>0</v>
      </c>
      <c r="H63" s="233">
        <v>15846.775029999999</v>
      </c>
      <c r="I63" s="233">
        <v>4273.5802199999998</v>
      </c>
      <c r="J63" s="233">
        <v>0</v>
      </c>
      <c r="K63" s="233">
        <v>4273.5802199999998</v>
      </c>
      <c r="L63" s="233">
        <v>52.541510000000002</v>
      </c>
      <c r="M63" s="233">
        <v>0</v>
      </c>
      <c r="N63" s="233">
        <v>52.541510000000002</v>
      </c>
      <c r="O63" s="233">
        <v>20172.896760000003</v>
      </c>
      <c r="P63" s="233">
        <v>3129.4944100000002</v>
      </c>
      <c r="Q63" s="233">
        <v>0</v>
      </c>
      <c r="R63" s="234">
        <v>3129.4944100000002</v>
      </c>
    </row>
    <row r="64" spans="1:18">
      <c r="A64" s="235"/>
      <c r="B64" s="235"/>
      <c r="C64" s="235"/>
      <c r="D64" s="230" t="s">
        <v>312</v>
      </c>
      <c r="E64" s="231">
        <v>782</v>
      </c>
      <c r="F64" s="232">
        <v>9778.1945199999991</v>
      </c>
      <c r="G64" s="233">
        <v>0</v>
      </c>
      <c r="H64" s="233">
        <v>9778.1945199999991</v>
      </c>
      <c r="I64" s="233">
        <v>76.415360000000007</v>
      </c>
      <c r="J64" s="233">
        <v>0</v>
      </c>
      <c r="K64" s="233">
        <v>76.415360000000007</v>
      </c>
      <c r="L64" s="233">
        <v>137.26393999999999</v>
      </c>
      <c r="M64" s="233">
        <v>0</v>
      </c>
      <c r="N64" s="233">
        <v>137.26393999999999</v>
      </c>
      <c r="O64" s="233">
        <v>9991.8738200000007</v>
      </c>
      <c r="P64" s="233">
        <v>3058.96423</v>
      </c>
      <c r="Q64" s="233">
        <v>0</v>
      </c>
      <c r="R64" s="234">
        <v>3058.96423</v>
      </c>
    </row>
    <row r="65" spans="1:18">
      <c r="A65" s="235"/>
      <c r="B65" s="235"/>
      <c r="C65" s="230" t="s">
        <v>313</v>
      </c>
      <c r="D65" s="230" t="s">
        <v>313</v>
      </c>
      <c r="E65" s="231">
        <v>284</v>
      </c>
      <c r="F65" s="232">
        <v>3359.7896499999997</v>
      </c>
      <c r="G65" s="233">
        <v>0</v>
      </c>
      <c r="H65" s="233">
        <v>3359.7896499999997</v>
      </c>
      <c r="I65" s="233">
        <v>5476.0665999999992</v>
      </c>
      <c r="J65" s="233">
        <v>0.12581000000000001</v>
      </c>
      <c r="K65" s="233">
        <v>5476.1924100000006</v>
      </c>
      <c r="L65" s="233">
        <v>187.07120999999998</v>
      </c>
      <c r="M65" s="233">
        <v>0</v>
      </c>
      <c r="N65" s="233">
        <v>187.07120999999998</v>
      </c>
      <c r="O65" s="233">
        <v>9023.0532700000003</v>
      </c>
      <c r="P65" s="233">
        <v>1584.93433</v>
      </c>
      <c r="Q65" s="233">
        <v>0</v>
      </c>
      <c r="R65" s="234">
        <v>1584.93433</v>
      </c>
    </row>
    <row r="66" spans="1:18">
      <c r="A66" s="235"/>
      <c r="B66" s="230" t="s">
        <v>314</v>
      </c>
      <c r="C66" s="230" t="s">
        <v>314</v>
      </c>
      <c r="D66" s="230" t="s">
        <v>314</v>
      </c>
      <c r="E66" s="231">
        <v>567</v>
      </c>
      <c r="F66" s="232">
        <v>3617.4843700000001</v>
      </c>
      <c r="G66" s="233">
        <v>0</v>
      </c>
      <c r="H66" s="233">
        <v>3617.4843700000001</v>
      </c>
      <c r="I66" s="233">
        <v>571.49258999999995</v>
      </c>
      <c r="J66" s="233">
        <v>0.23388999999999999</v>
      </c>
      <c r="K66" s="233">
        <v>571.72648000000004</v>
      </c>
      <c r="L66" s="233">
        <v>13497.789070000001</v>
      </c>
      <c r="M66" s="233">
        <v>4667.6101799999997</v>
      </c>
      <c r="N66" s="233">
        <v>18165.399249999999</v>
      </c>
      <c r="O66" s="233">
        <v>22354.610100000002</v>
      </c>
      <c r="P66" s="233">
        <v>25695.229159999999</v>
      </c>
      <c r="Q66" s="233">
        <v>0</v>
      </c>
      <c r="R66" s="234">
        <v>25695.229159999999</v>
      </c>
    </row>
    <row r="67" spans="1:18">
      <c r="A67" s="235"/>
      <c r="B67" s="235"/>
      <c r="C67" s="235"/>
      <c r="D67" s="235"/>
      <c r="E67" s="237">
        <v>314</v>
      </c>
      <c r="F67" s="238">
        <v>427384.92225999996</v>
      </c>
      <c r="G67" s="239">
        <v>391.44162</v>
      </c>
      <c r="H67" s="239">
        <v>427776.36388000002</v>
      </c>
      <c r="I67" s="239">
        <v>271116.61706000002</v>
      </c>
      <c r="J67" s="239">
        <v>4920.8086700000003</v>
      </c>
      <c r="K67" s="239">
        <v>276037.42573000002</v>
      </c>
      <c r="L67" s="239">
        <v>88212.044849999991</v>
      </c>
      <c r="M67" s="239">
        <v>26256.662390000001</v>
      </c>
      <c r="N67" s="239">
        <v>114468.70723999999</v>
      </c>
      <c r="O67" s="239">
        <v>818282.49685</v>
      </c>
      <c r="P67" s="239">
        <v>220308.88027000002</v>
      </c>
      <c r="Q67" s="239">
        <v>0</v>
      </c>
      <c r="R67" s="240">
        <v>220308.88027000002</v>
      </c>
    </row>
    <row r="68" spans="1:18">
      <c r="A68" s="235"/>
      <c r="B68" s="235"/>
      <c r="C68" s="235"/>
      <c r="D68" s="230" t="s">
        <v>315</v>
      </c>
      <c r="E68" s="231">
        <v>478</v>
      </c>
      <c r="F68" s="232">
        <v>17235.65454</v>
      </c>
      <c r="G68" s="233">
        <v>0</v>
      </c>
      <c r="H68" s="233">
        <v>17235.65454</v>
      </c>
      <c r="I68" s="233">
        <v>15483.823289999998</v>
      </c>
      <c r="J68" s="233">
        <v>1155.8553400000001</v>
      </c>
      <c r="K68" s="233">
        <v>16639.678630000002</v>
      </c>
      <c r="L68" s="233">
        <v>10890.420779999999</v>
      </c>
      <c r="M68" s="233">
        <v>2706.6090899999999</v>
      </c>
      <c r="N68" s="233">
        <v>13597.029869999998</v>
      </c>
      <c r="O68" s="233">
        <v>47472.363039999997</v>
      </c>
      <c r="P68" s="233">
        <v>34706.374280000004</v>
      </c>
      <c r="Q68" s="233">
        <v>0</v>
      </c>
      <c r="R68" s="234">
        <v>34706.374280000004</v>
      </c>
    </row>
    <row r="69" spans="1:18">
      <c r="A69" s="235"/>
      <c r="B69" s="235"/>
      <c r="C69" s="235"/>
      <c r="D69" s="235"/>
      <c r="E69" s="237">
        <v>787</v>
      </c>
      <c r="F69" s="238">
        <v>0</v>
      </c>
      <c r="G69" s="239">
        <v>0</v>
      </c>
      <c r="H69" s="239">
        <v>0</v>
      </c>
      <c r="I69" s="239">
        <v>0</v>
      </c>
      <c r="J69" s="239">
        <v>0</v>
      </c>
      <c r="K69" s="239">
        <v>0</v>
      </c>
      <c r="L69" s="239">
        <v>0</v>
      </c>
      <c r="M69" s="239">
        <v>0</v>
      </c>
      <c r="N69" s="239">
        <v>0</v>
      </c>
      <c r="O69" s="239">
        <v>0</v>
      </c>
      <c r="P69" s="239">
        <v>0</v>
      </c>
      <c r="Q69" s="239">
        <v>0</v>
      </c>
      <c r="R69" s="240">
        <v>0</v>
      </c>
    </row>
    <row r="70" spans="1:18">
      <c r="A70" s="235"/>
      <c r="B70" s="235"/>
      <c r="C70" s="235"/>
      <c r="D70" s="230" t="s">
        <v>316</v>
      </c>
      <c r="E70" s="231">
        <v>571</v>
      </c>
      <c r="F70" s="232">
        <v>10462.94922</v>
      </c>
      <c r="G70" s="233">
        <v>0</v>
      </c>
      <c r="H70" s="233">
        <v>10462.94922</v>
      </c>
      <c r="I70" s="233">
        <v>938.62840000000006</v>
      </c>
      <c r="J70" s="233">
        <v>1656.9006000000002</v>
      </c>
      <c r="K70" s="233">
        <v>2595.529</v>
      </c>
      <c r="L70" s="233">
        <v>8024.4873099999995</v>
      </c>
      <c r="M70" s="233">
        <v>1226.21594</v>
      </c>
      <c r="N70" s="233">
        <v>9250.7032500000005</v>
      </c>
      <c r="O70" s="233">
        <v>22309.18147</v>
      </c>
      <c r="P70" s="233">
        <v>50410.37371</v>
      </c>
      <c r="Q70" s="233">
        <v>0</v>
      </c>
      <c r="R70" s="234">
        <v>50410.37371</v>
      </c>
    </row>
    <row r="71" spans="1:18">
      <c r="A71" s="235"/>
      <c r="B71" s="235"/>
      <c r="C71" s="235"/>
      <c r="D71" s="230" t="s">
        <v>317</v>
      </c>
      <c r="E71" s="231">
        <v>315</v>
      </c>
      <c r="F71" s="232">
        <v>4788.6098200000006</v>
      </c>
      <c r="G71" s="233">
        <v>0</v>
      </c>
      <c r="H71" s="233">
        <v>4788.6098200000006</v>
      </c>
      <c r="I71" s="233">
        <v>11139.91303</v>
      </c>
      <c r="J71" s="233">
        <v>8.0899599999999996</v>
      </c>
      <c r="K71" s="233">
        <v>11148.002990000001</v>
      </c>
      <c r="L71" s="233">
        <v>435.06880000000001</v>
      </c>
      <c r="M71" s="233">
        <v>0</v>
      </c>
      <c r="N71" s="233">
        <v>435.06880000000001</v>
      </c>
      <c r="O71" s="233">
        <v>16371.68161</v>
      </c>
      <c r="P71" s="233">
        <v>3359.6408500000002</v>
      </c>
      <c r="Q71" s="233">
        <v>0</v>
      </c>
      <c r="R71" s="234">
        <v>3359.6408500000002</v>
      </c>
    </row>
    <row r="72" spans="1:18">
      <c r="A72" s="235"/>
      <c r="B72" s="235"/>
      <c r="C72" s="235"/>
      <c r="D72" s="230" t="s">
        <v>318</v>
      </c>
      <c r="E72" s="231">
        <v>530</v>
      </c>
      <c r="F72" s="232">
        <v>8663.0246600000009</v>
      </c>
      <c r="G72" s="233">
        <v>0</v>
      </c>
      <c r="H72" s="233">
        <v>8663.0246600000009</v>
      </c>
      <c r="I72" s="233">
        <v>96444.888139999995</v>
      </c>
      <c r="J72" s="233">
        <v>648.91647</v>
      </c>
      <c r="K72" s="233">
        <v>97093.804610000007</v>
      </c>
      <c r="L72" s="233">
        <v>6844.0873300000003</v>
      </c>
      <c r="M72" s="233">
        <v>280.20317</v>
      </c>
      <c r="N72" s="233">
        <v>7124.2905000000001</v>
      </c>
      <c r="O72" s="233">
        <v>112881.11976999999</v>
      </c>
      <c r="P72" s="233">
        <v>41521.584159999999</v>
      </c>
      <c r="Q72" s="233">
        <v>0</v>
      </c>
      <c r="R72" s="234">
        <v>41521.584159999999</v>
      </c>
    </row>
    <row r="73" spans="1:18">
      <c r="A73" s="235"/>
      <c r="B73" s="235"/>
      <c r="C73" s="235"/>
      <c r="D73" s="230" t="s">
        <v>319</v>
      </c>
      <c r="E73" s="231">
        <v>832</v>
      </c>
      <c r="F73" s="232">
        <v>0</v>
      </c>
      <c r="G73" s="233">
        <v>0</v>
      </c>
      <c r="H73" s="233">
        <v>0</v>
      </c>
      <c r="I73" s="233">
        <v>0</v>
      </c>
      <c r="J73" s="233">
        <v>0</v>
      </c>
      <c r="K73" s="233">
        <v>0</v>
      </c>
      <c r="L73" s="233">
        <v>0</v>
      </c>
      <c r="M73" s="233">
        <v>0</v>
      </c>
      <c r="N73" s="233">
        <v>0</v>
      </c>
      <c r="O73" s="233">
        <v>0</v>
      </c>
      <c r="P73" s="233">
        <v>0</v>
      </c>
      <c r="Q73" s="233">
        <v>0</v>
      </c>
      <c r="R73" s="234">
        <v>0</v>
      </c>
    </row>
    <row r="74" spans="1:18">
      <c r="A74" s="235"/>
      <c r="B74" s="235"/>
      <c r="C74" s="235"/>
      <c r="D74" s="230" t="s">
        <v>320</v>
      </c>
      <c r="E74" s="231">
        <v>746</v>
      </c>
      <c r="F74" s="232">
        <v>184.48599999999999</v>
      </c>
      <c r="G74" s="233">
        <v>0</v>
      </c>
      <c r="H74" s="233">
        <v>184.48599999999999</v>
      </c>
      <c r="I74" s="233">
        <v>17.185599999999997</v>
      </c>
      <c r="J74" s="233">
        <v>0</v>
      </c>
      <c r="K74" s="233">
        <v>17.185599999999997</v>
      </c>
      <c r="L74" s="233">
        <v>666.01916000000006</v>
      </c>
      <c r="M74" s="233">
        <v>113.46656</v>
      </c>
      <c r="N74" s="233">
        <v>779.48572000000001</v>
      </c>
      <c r="O74" s="233">
        <v>981.15731999999991</v>
      </c>
      <c r="P74" s="233">
        <v>70.377320000000012</v>
      </c>
      <c r="Q74" s="233">
        <v>0</v>
      </c>
      <c r="R74" s="234">
        <v>70.377320000000012</v>
      </c>
    </row>
    <row r="75" spans="1:18">
      <c r="A75" s="235"/>
      <c r="B75" s="235"/>
      <c r="C75" s="230" t="s">
        <v>321</v>
      </c>
      <c r="D75" s="230" t="s">
        <v>321</v>
      </c>
      <c r="E75" s="231">
        <v>318</v>
      </c>
      <c r="F75" s="232">
        <v>19465.559020000001</v>
      </c>
      <c r="G75" s="233">
        <v>0</v>
      </c>
      <c r="H75" s="233">
        <v>19465.559020000001</v>
      </c>
      <c r="I75" s="233">
        <v>17521.51586</v>
      </c>
      <c r="J75" s="233">
        <v>365.19182000000001</v>
      </c>
      <c r="K75" s="233">
        <v>17886.70768</v>
      </c>
      <c r="L75" s="233">
        <v>3466.9588799999997</v>
      </c>
      <c r="M75" s="233">
        <v>287.77809000000002</v>
      </c>
      <c r="N75" s="233">
        <v>3754.7369700000004</v>
      </c>
      <c r="O75" s="233">
        <v>41107.003669999998</v>
      </c>
      <c r="P75" s="233">
        <v>23955.641970000001</v>
      </c>
      <c r="Q75" s="233">
        <v>0</v>
      </c>
      <c r="R75" s="234">
        <v>23955.641970000001</v>
      </c>
    </row>
    <row r="76" spans="1:18">
      <c r="A76" s="235"/>
      <c r="B76" s="235"/>
      <c r="C76" s="235"/>
      <c r="D76" s="230" t="s">
        <v>322</v>
      </c>
      <c r="E76" s="231">
        <v>319</v>
      </c>
      <c r="F76" s="232">
        <v>1734.6840500000001</v>
      </c>
      <c r="G76" s="233">
        <v>0</v>
      </c>
      <c r="H76" s="233">
        <v>1734.6840500000001</v>
      </c>
      <c r="I76" s="233">
        <v>6410.2177099999999</v>
      </c>
      <c r="J76" s="233">
        <v>21.250409999999999</v>
      </c>
      <c r="K76" s="233">
        <v>6431.4681200000005</v>
      </c>
      <c r="L76" s="233">
        <v>174.93423000000001</v>
      </c>
      <c r="M76" s="233">
        <v>0</v>
      </c>
      <c r="N76" s="233">
        <v>174.93423000000001</v>
      </c>
      <c r="O76" s="233">
        <v>8341.0864000000001</v>
      </c>
      <c r="P76" s="233">
        <v>621.06623000000002</v>
      </c>
      <c r="Q76" s="233">
        <v>0</v>
      </c>
      <c r="R76" s="234">
        <v>621.06623000000002</v>
      </c>
    </row>
    <row r="77" spans="1:18">
      <c r="A77" s="235"/>
      <c r="B77" s="235"/>
      <c r="C77" s="230" t="s">
        <v>323</v>
      </c>
      <c r="D77" s="230" t="s">
        <v>323</v>
      </c>
      <c r="E77" s="231">
        <v>320</v>
      </c>
      <c r="F77" s="232">
        <v>7747.5124900000001</v>
      </c>
      <c r="G77" s="233">
        <v>0</v>
      </c>
      <c r="H77" s="233">
        <v>7747.5124900000001</v>
      </c>
      <c r="I77" s="233">
        <v>6397.2685899999997</v>
      </c>
      <c r="J77" s="233">
        <v>107.46372</v>
      </c>
      <c r="K77" s="233">
        <v>6504.7323099999994</v>
      </c>
      <c r="L77" s="233">
        <v>537.36905000000002</v>
      </c>
      <c r="M77" s="233">
        <v>0.3831</v>
      </c>
      <c r="N77" s="233">
        <v>537.75215000000003</v>
      </c>
      <c r="O77" s="233">
        <v>14789.996949999999</v>
      </c>
      <c r="P77" s="233">
        <v>879.57331999999997</v>
      </c>
      <c r="Q77" s="233">
        <v>0</v>
      </c>
      <c r="R77" s="234">
        <v>879.57331999999997</v>
      </c>
    </row>
    <row r="78" spans="1:18">
      <c r="A78" s="235"/>
      <c r="B78" s="235"/>
      <c r="C78" s="235"/>
      <c r="D78" s="230" t="s">
        <v>324</v>
      </c>
      <c r="E78" s="231">
        <v>323</v>
      </c>
      <c r="F78" s="232">
        <v>17212.200670000002</v>
      </c>
      <c r="G78" s="233">
        <v>0</v>
      </c>
      <c r="H78" s="233">
        <v>17212.200670000002</v>
      </c>
      <c r="I78" s="233">
        <v>8989.1943699999993</v>
      </c>
      <c r="J78" s="233">
        <v>15.57888</v>
      </c>
      <c r="K78" s="233">
        <v>9004.7732500000002</v>
      </c>
      <c r="L78" s="233">
        <v>785.71904000000006</v>
      </c>
      <c r="M78" s="233">
        <v>0</v>
      </c>
      <c r="N78" s="233">
        <v>785.71904000000006</v>
      </c>
      <c r="O78" s="233">
        <v>27002.69296</v>
      </c>
      <c r="P78" s="233">
        <v>2014.66228</v>
      </c>
      <c r="Q78" s="233">
        <v>0</v>
      </c>
      <c r="R78" s="234">
        <v>2014.66228</v>
      </c>
    </row>
    <row r="79" spans="1:18">
      <c r="A79" s="235"/>
      <c r="B79" s="235"/>
      <c r="C79" s="235"/>
      <c r="D79" s="230" t="s">
        <v>325</v>
      </c>
      <c r="E79" s="231">
        <v>316</v>
      </c>
      <c r="F79" s="232">
        <v>4324.223</v>
      </c>
      <c r="G79" s="233">
        <v>0</v>
      </c>
      <c r="H79" s="233">
        <v>4324.223</v>
      </c>
      <c r="I79" s="233">
        <v>9981.2740599999997</v>
      </c>
      <c r="J79" s="233">
        <v>29.488349999999997</v>
      </c>
      <c r="K79" s="233">
        <v>10010.762409999999</v>
      </c>
      <c r="L79" s="233">
        <v>488.79955999999999</v>
      </c>
      <c r="M79" s="233">
        <v>0</v>
      </c>
      <c r="N79" s="233">
        <v>488.79955999999999</v>
      </c>
      <c r="O79" s="233">
        <v>14823.784970000001</v>
      </c>
      <c r="P79" s="233">
        <v>1960.1346299999998</v>
      </c>
      <c r="Q79" s="233">
        <v>0</v>
      </c>
      <c r="R79" s="234">
        <v>1960.1346299999998</v>
      </c>
    </row>
    <row r="80" spans="1:18">
      <c r="A80" s="235"/>
      <c r="B80" s="235"/>
      <c r="C80" s="235"/>
      <c r="D80" s="230" t="s">
        <v>326</v>
      </c>
      <c r="E80" s="231">
        <v>317</v>
      </c>
      <c r="F80" s="232">
        <v>2473.8846000000003</v>
      </c>
      <c r="G80" s="233">
        <v>0</v>
      </c>
      <c r="H80" s="233">
        <v>2473.8846000000003</v>
      </c>
      <c r="I80" s="233">
        <v>5942.7446900000004</v>
      </c>
      <c r="J80" s="233">
        <v>4.23834</v>
      </c>
      <c r="K80" s="233">
        <v>5946.9830300000003</v>
      </c>
      <c r="L80" s="233">
        <v>203.80564000000001</v>
      </c>
      <c r="M80" s="233">
        <v>0.76619999999999999</v>
      </c>
      <c r="N80" s="233">
        <v>204.57184000000001</v>
      </c>
      <c r="O80" s="233">
        <v>8625.4394700000012</v>
      </c>
      <c r="P80" s="233">
        <v>1007.15754</v>
      </c>
      <c r="Q80" s="233">
        <v>0</v>
      </c>
      <c r="R80" s="234">
        <v>1007.15754</v>
      </c>
    </row>
    <row r="81" spans="1:18">
      <c r="A81" s="235"/>
      <c r="B81" s="235"/>
      <c r="C81" s="235"/>
      <c r="D81" s="230" t="s">
        <v>327</v>
      </c>
      <c r="E81" s="231">
        <v>324</v>
      </c>
      <c r="F81" s="232">
        <v>2222.38391</v>
      </c>
      <c r="G81" s="233">
        <v>0</v>
      </c>
      <c r="H81" s="233">
        <v>2222.38391</v>
      </c>
      <c r="I81" s="233">
        <v>3921.3067000000001</v>
      </c>
      <c r="J81" s="233">
        <v>4.1999999999999996E-4</v>
      </c>
      <c r="K81" s="233">
        <v>3921.3071199999999</v>
      </c>
      <c r="L81" s="233">
        <v>29.311419999999998</v>
      </c>
      <c r="M81" s="233">
        <v>0</v>
      </c>
      <c r="N81" s="233">
        <v>29.311419999999998</v>
      </c>
      <c r="O81" s="233">
        <v>6173.00245</v>
      </c>
      <c r="P81" s="233">
        <v>1017.43697</v>
      </c>
      <c r="Q81" s="233">
        <v>0</v>
      </c>
      <c r="R81" s="234">
        <v>1017.43697</v>
      </c>
    </row>
    <row r="82" spans="1:18">
      <c r="A82" s="235"/>
      <c r="B82" s="235"/>
      <c r="C82" s="230" t="s">
        <v>328</v>
      </c>
      <c r="D82" s="230" t="s">
        <v>329</v>
      </c>
      <c r="E82" s="231">
        <v>325</v>
      </c>
      <c r="F82" s="232">
        <v>18338.650450000001</v>
      </c>
      <c r="G82" s="233">
        <v>0</v>
      </c>
      <c r="H82" s="233">
        <v>18338.650450000001</v>
      </c>
      <c r="I82" s="233">
        <v>23222.726280000003</v>
      </c>
      <c r="J82" s="233">
        <v>735.94256000000007</v>
      </c>
      <c r="K82" s="233">
        <v>23958.668839999998</v>
      </c>
      <c r="L82" s="233">
        <v>771.13930000000005</v>
      </c>
      <c r="M82" s="233">
        <v>0.79995000000000005</v>
      </c>
      <c r="N82" s="233">
        <v>771.93925000000002</v>
      </c>
      <c r="O82" s="233">
        <v>43069.258540000003</v>
      </c>
      <c r="P82" s="233">
        <v>5692.3283499999998</v>
      </c>
      <c r="Q82" s="233">
        <v>0</v>
      </c>
      <c r="R82" s="234">
        <v>5692.3283499999998</v>
      </c>
    </row>
    <row r="83" spans="1:18">
      <c r="A83" s="235"/>
      <c r="B83" s="235"/>
      <c r="C83" s="235"/>
      <c r="D83" s="230" t="s">
        <v>330</v>
      </c>
      <c r="E83" s="231">
        <v>328</v>
      </c>
      <c r="F83" s="232">
        <v>297.77089000000001</v>
      </c>
      <c r="G83" s="233">
        <v>0</v>
      </c>
      <c r="H83" s="233">
        <v>297.77089000000001</v>
      </c>
      <c r="I83" s="233">
        <v>2892.8758399999997</v>
      </c>
      <c r="J83" s="233">
        <v>25.55396</v>
      </c>
      <c r="K83" s="233">
        <v>2918.4297999999999</v>
      </c>
      <c r="L83" s="233">
        <v>65.253749999999997</v>
      </c>
      <c r="M83" s="233">
        <v>0</v>
      </c>
      <c r="N83" s="233">
        <v>65.253749999999997</v>
      </c>
      <c r="O83" s="233">
        <v>3281.45444</v>
      </c>
      <c r="P83" s="233">
        <v>1389.24758</v>
      </c>
      <c r="Q83" s="233">
        <v>0</v>
      </c>
      <c r="R83" s="234">
        <v>1389.24758</v>
      </c>
    </row>
    <row r="84" spans="1:18">
      <c r="A84" s="235"/>
      <c r="B84" s="235"/>
      <c r="C84" s="235"/>
      <c r="D84" s="230" t="s">
        <v>331</v>
      </c>
      <c r="E84" s="231">
        <v>439</v>
      </c>
      <c r="F84" s="232">
        <v>2268.0794500000002</v>
      </c>
      <c r="G84" s="233">
        <v>0</v>
      </c>
      <c r="H84" s="233">
        <v>2268.0794500000002</v>
      </c>
      <c r="I84" s="233">
        <v>5016.77628</v>
      </c>
      <c r="J84" s="233">
        <v>0.38318000000000002</v>
      </c>
      <c r="K84" s="233">
        <v>5017.1594599999999</v>
      </c>
      <c r="L84" s="233">
        <v>100.02264</v>
      </c>
      <c r="M84" s="233">
        <v>0</v>
      </c>
      <c r="N84" s="233">
        <v>100.02264</v>
      </c>
      <c r="O84" s="233">
        <v>7385.2615500000002</v>
      </c>
      <c r="P84" s="233">
        <v>598.34607999999992</v>
      </c>
      <c r="Q84" s="233">
        <v>0</v>
      </c>
      <c r="R84" s="234">
        <v>598.34607999999992</v>
      </c>
    </row>
    <row r="85" spans="1:18">
      <c r="A85" s="235"/>
      <c r="B85" s="235"/>
      <c r="C85" s="235"/>
      <c r="D85" s="230" t="s">
        <v>332</v>
      </c>
      <c r="E85" s="231">
        <v>729</v>
      </c>
      <c r="F85" s="232">
        <v>179.32982999999999</v>
      </c>
      <c r="G85" s="233">
        <v>0</v>
      </c>
      <c r="H85" s="233">
        <v>179.32982999999999</v>
      </c>
      <c r="I85" s="233">
        <v>1233.0083100000002</v>
      </c>
      <c r="J85" s="233">
        <v>0</v>
      </c>
      <c r="K85" s="233">
        <v>1233.0083100000002</v>
      </c>
      <c r="L85" s="233">
        <v>1.9884999999999999</v>
      </c>
      <c r="M85" s="233">
        <v>0</v>
      </c>
      <c r="N85" s="233">
        <v>1.9884999999999999</v>
      </c>
      <c r="O85" s="233">
        <v>1414.32664</v>
      </c>
      <c r="P85" s="233">
        <v>580.61663999999996</v>
      </c>
      <c r="Q85" s="233">
        <v>0</v>
      </c>
      <c r="R85" s="234">
        <v>580.61663999999996</v>
      </c>
    </row>
    <row r="86" spans="1:18">
      <c r="A86" s="235"/>
      <c r="B86" s="235"/>
      <c r="C86" s="230" t="s">
        <v>333</v>
      </c>
      <c r="D86" s="230" t="s">
        <v>334</v>
      </c>
      <c r="E86" s="231">
        <v>330</v>
      </c>
      <c r="F86" s="232">
        <v>3291.2396600000002</v>
      </c>
      <c r="G86" s="233">
        <v>0</v>
      </c>
      <c r="H86" s="233">
        <v>3291.2396600000002</v>
      </c>
      <c r="I86" s="233">
        <v>12644.733390000001</v>
      </c>
      <c r="J86" s="233">
        <v>0</v>
      </c>
      <c r="K86" s="233">
        <v>12644.733390000001</v>
      </c>
      <c r="L86" s="233">
        <v>621.02706000000001</v>
      </c>
      <c r="M86" s="233">
        <v>0</v>
      </c>
      <c r="N86" s="233">
        <v>621.02706000000001</v>
      </c>
      <c r="O86" s="233">
        <v>16557.000110000001</v>
      </c>
      <c r="P86" s="233">
        <v>2623.0603500000002</v>
      </c>
      <c r="Q86" s="233">
        <v>0</v>
      </c>
      <c r="R86" s="234">
        <v>2623.0603500000002</v>
      </c>
    </row>
    <row r="87" spans="1:18">
      <c r="A87" s="235"/>
      <c r="B87" s="235"/>
      <c r="C87" s="235"/>
      <c r="D87" s="230" t="s">
        <v>335</v>
      </c>
      <c r="E87" s="231">
        <v>537</v>
      </c>
      <c r="F87" s="232">
        <v>12020.58316</v>
      </c>
      <c r="G87" s="233">
        <v>0</v>
      </c>
      <c r="H87" s="233">
        <v>12020.58316</v>
      </c>
      <c r="I87" s="233">
        <v>9870.9103599999999</v>
      </c>
      <c r="J87" s="233">
        <v>1.9348099999999999</v>
      </c>
      <c r="K87" s="233">
        <v>9872.8451700000005</v>
      </c>
      <c r="L87" s="233">
        <v>2690.2480299999997</v>
      </c>
      <c r="M87" s="233">
        <v>50.503769999999996</v>
      </c>
      <c r="N87" s="233">
        <v>2740.7518</v>
      </c>
      <c r="O87" s="233">
        <v>24634.180130000001</v>
      </c>
      <c r="P87" s="233">
        <v>4723.2254499999999</v>
      </c>
      <c r="Q87" s="233">
        <v>0</v>
      </c>
      <c r="R87" s="234">
        <v>4723.2254499999999</v>
      </c>
    </row>
    <row r="88" spans="1:18">
      <c r="A88" s="235"/>
      <c r="B88" s="235"/>
      <c r="C88" s="230" t="s">
        <v>336</v>
      </c>
      <c r="D88" s="230" t="s">
        <v>337</v>
      </c>
      <c r="E88" s="231">
        <v>334</v>
      </c>
      <c r="F88" s="232">
        <v>6297.1090700000004</v>
      </c>
      <c r="G88" s="233">
        <v>1773.9028700000001</v>
      </c>
      <c r="H88" s="233">
        <v>8071.0119400000003</v>
      </c>
      <c r="I88" s="233">
        <v>4284.8079600000001</v>
      </c>
      <c r="J88" s="233">
        <v>7.6620000000000008E-2</v>
      </c>
      <c r="K88" s="233">
        <v>4284.8845799999999</v>
      </c>
      <c r="L88" s="233">
        <v>193.77103</v>
      </c>
      <c r="M88" s="233">
        <v>0</v>
      </c>
      <c r="N88" s="233">
        <v>193.77103</v>
      </c>
      <c r="O88" s="233">
        <v>12549.66755</v>
      </c>
      <c r="P88" s="233">
        <v>2419.5097099999998</v>
      </c>
      <c r="Q88" s="233">
        <v>0</v>
      </c>
      <c r="R88" s="234">
        <v>2419.5097099999998</v>
      </c>
    </row>
    <row r="89" spans="1:18">
      <c r="A89" s="235"/>
      <c r="B89" s="235"/>
      <c r="C89" s="235"/>
      <c r="D89" s="230" t="s">
        <v>338</v>
      </c>
      <c r="E89" s="231">
        <v>333</v>
      </c>
      <c r="F89" s="232">
        <v>9561.6890700000004</v>
      </c>
      <c r="G89" s="233">
        <v>965.34690999999998</v>
      </c>
      <c r="H89" s="233">
        <v>10527.035980000001</v>
      </c>
      <c r="I89" s="233">
        <v>8133.4354299999995</v>
      </c>
      <c r="J89" s="233">
        <v>833.07588999999996</v>
      </c>
      <c r="K89" s="233">
        <v>8966.5113199999996</v>
      </c>
      <c r="L89" s="233">
        <v>2433.6232799999998</v>
      </c>
      <c r="M89" s="233">
        <v>347.08580000000001</v>
      </c>
      <c r="N89" s="233">
        <v>2780.7090800000001</v>
      </c>
      <c r="O89" s="233">
        <v>22274.256379999999</v>
      </c>
      <c r="P89" s="233">
        <v>15195.430329999999</v>
      </c>
      <c r="Q89" s="233">
        <v>0</v>
      </c>
      <c r="R89" s="234">
        <v>15195.430329999999</v>
      </c>
    </row>
    <row r="90" spans="1:18">
      <c r="A90" s="235"/>
      <c r="B90" s="235"/>
      <c r="C90" s="235"/>
      <c r="D90" s="230" t="s">
        <v>339</v>
      </c>
      <c r="E90" s="231">
        <v>336</v>
      </c>
      <c r="F90" s="232">
        <v>818.87856000000011</v>
      </c>
      <c r="G90" s="233">
        <v>108.83403999999999</v>
      </c>
      <c r="H90" s="233">
        <v>927.71259999999995</v>
      </c>
      <c r="I90" s="233">
        <v>3267.1990299999998</v>
      </c>
      <c r="J90" s="233">
        <v>46.069699999999997</v>
      </c>
      <c r="K90" s="233">
        <v>3313.2687299999998</v>
      </c>
      <c r="L90" s="233">
        <v>81.112970000000004</v>
      </c>
      <c r="M90" s="233">
        <v>0</v>
      </c>
      <c r="N90" s="233">
        <v>81.112970000000004</v>
      </c>
      <c r="O90" s="233">
        <v>4322.0942999999997</v>
      </c>
      <c r="P90" s="233">
        <v>1906.2970500000001</v>
      </c>
      <c r="Q90" s="233">
        <v>0</v>
      </c>
      <c r="R90" s="234">
        <v>1906.2970500000001</v>
      </c>
    </row>
    <row r="91" spans="1:18">
      <c r="A91" s="235"/>
      <c r="B91" s="235"/>
      <c r="C91" s="235"/>
      <c r="D91" s="230" t="s">
        <v>336</v>
      </c>
      <c r="E91" s="231">
        <v>332</v>
      </c>
      <c r="F91" s="232">
        <v>1097.1414499999998</v>
      </c>
      <c r="G91" s="233">
        <v>0</v>
      </c>
      <c r="H91" s="233">
        <v>1097.1414499999998</v>
      </c>
      <c r="I91" s="233">
        <v>6916.9568799999997</v>
      </c>
      <c r="J91" s="233">
        <v>0.77210000000000001</v>
      </c>
      <c r="K91" s="233">
        <v>6917.7289800000008</v>
      </c>
      <c r="L91" s="233">
        <v>78.631929999999997</v>
      </c>
      <c r="M91" s="233">
        <v>0</v>
      </c>
      <c r="N91" s="233">
        <v>78.631929999999997</v>
      </c>
      <c r="O91" s="233">
        <v>8093.5023600000004</v>
      </c>
      <c r="P91" s="233">
        <v>1946.7444699999999</v>
      </c>
      <c r="Q91" s="233">
        <v>0</v>
      </c>
      <c r="R91" s="234">
        <v>1946.7444699999999</v>
      </c>
    </row>
    <row r="92" spans="1:18">
      <c r="A92" s="235"/>
      <c r="B92" s="235"/>
      <c r="C92" s="230" t="s">
        <v>340</v>
      </c>
      <c r="D92" s="230" t="s">
        <v>341</v>
      </c>
      <c r="E92" s="231">
        <v>337</v>
      </c>
      <c r="F92" s="232">
        <v>3829.9382000000001</v>
      </c>
      <c r="G92" s="233">
        <v>0</v>
      </c>
      <c r="H92" s="233">
        <v>3829.9382000000001</v>
      </c>
      <c r="I92" s="233">
        <v>9808.847029999999</v>
      </c>
      <c r="J92" s="233">
        <v>1.157E-2</v>
      </c>
      <c r="K92" s="233">
        <v>9808.8585999999996</v>
      </c>
      <c r="L92" s="233">
        <v>276.04140999999998</v>
      </c>
      <c r="M92" s="233">
        <v>0</v>
      </c>
      <c r="N92" s="233">
        <v>276.04140999999998</v>
      </c>
      <c r="O92" s="233">
        <v>13914.838210000002</v>
      </c>
      <c r="P92" s="233">
        <v>3920.32701</v>
      </c>
      <c r="Q92" s="233">
        <v>0</v>
      </c>
      <c r="R92" s="234">
        <v>3920.32701</v>
      </c>
    </row>
    <row r="93" spans="1:18">
      <c r="A93" s="235"/>
      <c r="B93" s="235"/>
      <c r="C93" s="230" t="s">
        <v>342</v>
      </c>
      <c r="D93" s="230" t="s">
        <v>343</v>
      </c>
      <c r="E93" s="231">
        <v>488</v>
      </c>
      <c r="F93" s="232">
        <v>3115.7931699999999</v>
      </c>
      <c r="G93" s="233">
        <v>0</v>
      </c>
      <c r="H93" s="233">
        <v>3115.7931699999999</v>
      </c>
      <c r="I93" s="233">
        <v>7693.0068000000001</v>
      </c>
      <c r="J93" s="233">
        <v>82.73857000000001</v>
      </c>
      <c r="K93" s="233">
        <v>7775.7453700000005</v>
      </c>
      <c r="L93" s="233">
        <v>156.57347000000001</v>
      </c>
      <c r="M93" s="233">
        <v>0</v>
      </c>
      <c r="N93" s="233">
        <v>156.57347000000001</v>
      </c>
      <c r="O93" s="233">
        <v>11048.112009999999</v>
      </c>
      <c r="P93" s="233">
        <v>2254.3908300000003</v>
      </c>
      <c r="Q93" s="233">
        <v>0</v>
      </c>
      <c r="R93" s="234">
        <v>2254.3908300000003</v>
      </c>
    </row>
    <row r="94" spans="1:18">
      <c r="A94" s="235"/>
      <c r="B94" s="230" t="s">
        <v>344</v>
      </c>
      <c r="C94" s="230" t="s">
        <v>345</v>
      </c>
      <c r="D94" s="230" t="s">
        <v>344</v>
      </c>
      <c r="E94" s="231">
        <v>187</v>
      </c>
      <c r="F94" s="232">
        <v>175021.44102999999</v>
      </c>
      <c r="G94" s="233">
        <v>0</v>
      </c>
      <c r="H94" s="233">
        <v>175021.44102999999</v>
      </c>
      <c r="I94" s="233">
        <v>125787.47937</v>
      </c>
      <c r="J94" s="233">
        <v>649.91618000000005</v>
      </c>
      <c r="K94" s="233">
        <v>126437.39555</v>
      </c>
      <c r="L94" s="233">
        <v>18771.619989999999</v>
      </c>
      <c r="M94" s="233">
        <v>3311.44461</v>
      </c>
      <c r="N94" s="233">
        <v>22083.064600000002</v>
      </c>
      <c r="O94" s="233">
        <v>323541.90117999999</v>
      </c>
      <c r="P94" s="233">
        <v>118281.85488</v>
      </c>
      <c r="Q94" s="233">
        <v>0</v>
      </c>
      <c r="R94" s="234">
        <v>118281.85488</v>
      </c>
    </row>
    <row r="95" spans="1:18">
      <c r="A95" s="235"/>
      <c r="B95" s="235"/>
      <c r="C95" s="230" t="s">
        <v>346</v>
      </c>
      <c r="D95" s="230" t="s">
        <v>346</v>
      </c>
      <c r="E95" s="231">
        <v>190</v>
      </c>
      <c r="F95" s="232">
        <v>18467.529989999999</v>
      </c>
      <c r="G95" s="233">
        <v>0</v>
      </c>
      <c r="H95" s="233">
        <v>18467.529989999999</v>
      </c>
      <c r="I95" s="233">
        <v>58600.455179999997</v>
      </c>
      <c r="J95" s="233">
        <v>502.11725000000001</v>
      </c>
      <c r="K95" s="233">
        <v>59102.57243</v>
      </c>
      <c r="L95" s="233">
        <v>3083.4662899999998</v>
      </c>
      <c r="M95" s="233">
        <v>17.54598</v>
      </c>
      <c r="N95" s="233">
        <v>3101.0122700000002</v>
      </c>
      <c r="O95" s="233">
        <v>80671.114690000002</v>
      </c>
      <c r="P95" s="233">
        <v>33861.5478</v>
      </c>
      <c r="Q95" s="233">
        <v>0</v>
      </c>
      <c r="R95" s="234">
        <v>33861.5478</v>
      </c>
    </row>
    <row r="96" spans="1:18">
      <c r="A96" s="235"/>
      <c r="B96" s="235"/>
      <c r="C96" s="235"/>
      <c r="D96" s="230" t="s">
        <v>347</v>
      </c>
      <c r="E96" s="231">
        <v>603</v>
      </c>
      <c r="F96" s="232">
        <v>6629.8933200000001</v>
      </c>
      <c r="G96" s="233">
        <v>0</v>
      </c>
      <c r="H96" s="233">
        <v>6629.8933200000001</v>
      </c>
      <c r="I96" s="233">
        <v>5681.1083899999994</v>
      </c>
      <c r="J96" s="233">
        <v>0</v>
      </c>
      <c r="K96" s="233">
        <v>5681.1083899999994</v>
      </c>
      <c r="L96" s="233">
        <v>107.8497</v>
      </c>
      <c r="M96" s="233">
        <v>0</v>
      </c>
      <c r="N96" s="233">
        <v>107.8497</v>
      </c>
      <c r="O96" s="233">
        <v>12418.851409999999</v>
      </c>
      <c r="P96" s="233">
        <v>3013.1659300000001</v>
      </c>
      <c r="Q96" s="233">
        <v>0</v>
      </c>
      <c r="R96" s="234">
        <v>3013.1659300000001</v>
      </c>
    </row>
    <row r="97" spans="1:18">
      <c r="A97" s="235"/>
      <c r="B97" s="235"/>
      <c r="C97" s="235"/>
      <c r="D97" s="230" t="s">
        <v>348</v>
      </c>
      <c r="E97" s="231">
        <v>837</v>
      </c>
      <c r="F97" s="232">
        <v>116.93391</v>
      </c>
      <c r="G97" s="233">
        <v>0</v>
      </c>
      <c r="H97" s="233">
        <v>116.93391</v>
      </c>
      <c r="I97" s="233">
        <v>1607.71684</v>
      </c>
      <c r="J97" s="233">
        <v>0</v>
      </c>
      <c r="K97" s="233">
        <v>1607.71684</v>
      </c>
      <c r="L97" s="233">
        <v>102.21591000000001</v>
      </c>
      <c r="M97" s="233">
        <v>0</v>
      </c>
      <c r="N97" s="233">
        <v>102.21591000000001</v>
      </c>
      <c r="O97" s="233">
        <v>1826.8666599999999</v>
      </c>
      <c r="P97" s="233">
        <v>1136.2887599999999</v>
      </c>
      <c r="Q97" s="233">
        <v>0</v>
      </c>
      <c r="R97" s="234">
        <v>1136.2887599999999</v>
      </c>
    </row>
    <row r="98" spans="1:18">
      <c r="A98" s="235"/>
      <c r="B98" s="235"/>
      <c r="C98" s="235"/>
      <c r="D98" s="230" t="s">
        <v>349</v>
      </c>
      <c r="E98" s="231">
        <v>814</v>
      </c>
      <c r="F98" s="232">
        <v>0</v>
      </c>
      <c r="G98" s="233">
        <v>0</v>
      </c>
      <c r="H98" s="233">
        <v>0</v>
      </c>
      <c r="I98" s="233">
        <v>0</v>
      </c>
      <c r="J98" s="233">
        <v>0</v>
      </c>
      <c r="K98" s="233">
        <v>0</v>
      </c>
      <c r="L98" s="233">
        <v>11.164999999999999</v>
      </c>
      <c r="M98" s="233">
        <v>0</v>
      </c>
      <c r="N98" s="233">
        <v>11.164999999999999</v>
      </c>
      <c r="O98" s="233">
        <v>11.164999999999999</v>
      </c>
      <c r="P98" s="233">
        <v>0</v>
      </c>
      <c r="Q98" s="233">
        <v>0</v>
      </c>
      <c r="R98" s="234">
        <v>0</v>
      </c>
    </row>
    <row r="99" spans="1:18">
      <c r="A99" s="235"/>
      <c r="B99" s="235"/>
      <c r="C99" s="230" t="s">
        <v>350</v>
      </c>
      <c r="D99" s="230" t="s">
        <v>351</v>
      </c>
      <c r="E99" s="231">
        <v>459</v>
      </c>
      <c r="F99" s="232">
        <v>12678.624260000001</v>
      </c>
      <c r="G99" s="233">
        <v>0</v>
      </c>
      <c r="H99" s="233">
        <v>12678.624260000001</v>
      </c>
      <c r="I99" s="233">
        <v>19236.179840000001</v>
      </c>
      <c r="J99" s="233">
        <v>33.241289999999999</v>
      </c>
      <c r="K99" s="233">
        <v>19269.421129999999</v>
      </c>
      <c r="L99" s="233">
        <v>1605.3774699999999</v>
      </c>
      <c r="M99" s="233">
        <v>1.5324</v>
      </c>
      <c r="N99" s="233">
        <v>1606.9098700000002</v>
      </c>
      <c r="O99" s="233">
        <v>33554.955259999995</v>
      </c>
      <c r="P99" s="233">
        <v>9574.2541799999999</v>
      </c>
      <c r="Q99" s="233">
        <v>0</v>
      </c>
      <c r="R99" s="234">
        <v>9574.2541799999999</v>
      </c>
    </row>
    <row r="100" spans="1:18">
      <c r="A100" s="235"/>
      <c r="B100" s="235"/>
      <c r="C100" s="235"/>
      <c r="D100" s="230" t="s">
        <v>352</v>
      </c>
      <c r="E100" s="231">
        <v>191</v>
      </c>
      <c r="F100" s="232">
        <v>2628.8122200000003</v>
      </c>
      <c r="G100" s="233">
        <v>0</v>
      </c>
      <c r="H100" s="233">
        <v>2628.8122200000003</v>
      </c>
      <c r="I100" s="233">
        <v>22733.0949</v>
      </c>
      <c r="J100" s="233">
        <v>1.01701</v>
      </c>
      <c r="K100" s="233">
        <v>22734.11191</v>
      </c>
      <c r="L100" s="233">
        <v>486.82283000000001</v>
      </c>
      <c r="M100" s="233">
        <v>0</v>
      </c>
      <c r="N100" s="233">
        <v>486.82283000000001</v>
      </c>
      <c r="O100" s="233">
        <v>25849.74696</v>
      </c>
      <c r="P100" s="233">
        <v>3793.4248600000001</v>
      </c>
      <c r="Q100" s="233">
        <v>0</v>
      </c>
      <c r="R100" s="234">
        <v>3793.4248600000001</v>
      </c>
    </row>
    <row r="101" spans="1:18">
      <c r="A101" s="235"/>
      <c r="B101" s="235"/>
      <c r="C101" s="235"/>
      <c r="D101" s="230" t="s">
        <v>353</v>
      </c>
      <c r="E101" s="231">
        <v>193</v>
      </c>
      <c r="F101" s="232">
        <v>805.92196999999999</v>
      </c>
      <c r="G101" s="233">
        <v>0</v>
      </c>
      <c r="H101" s="233">
        <v>805.92196999999999</v>
      </c>
      <c r="I101" s="233">
        <v>11754.41236</v>
      </c>
      <c r="J101" s="233">
        <v>71.259559999999993</v>
      </c>
      <c r="K101" s="233">
        <v>11825.671920000001</v>
      </c>
      <c r="L101" s="233">
        <v>121.05446999999999</v>
      </c>
      <c r="M101" s="233">
        <v>0</v>
      </c>
      <c r="N101" s="233">
        <v>121.05446999999999</v>
      </c>
      <c r="O101" s="233">
        <v>12752.648359999999</v>
      </c>
      <c r="P101" s="233">
        <v>2725.51152</v>
      </c>
      <c r="Q101" s="233">
        <v>0</v>
      </c>
      <c r="R101" s="234">
        <v>2725.51152</v>
      </c>
    </row>
    <row r="102" spans="1:18">
      <c r="A102" s="235"/>
      <c r="B102" s="235"/>
      <c r="C102" s="235"/>
      <c r="D102" s="230" t="s">
        <v>354</v>
      </c>
      <c r="E102" s="231">
        <v>825</v>
      </c>
      <c r="F102" s="232">
        <v>54.890410000000003</v>
      </c>
      <c r="G102" s="233">
        <v>0</v>
      </c>
      <c r="H102" s="233">
        <v>54.890410000000003</v>
      </c>
      <c r="I102" s="233">
        <v>555.12572</v>
      </c>
      <c r="J102" s="233">
        <v>0</v>
      </c>
      <c r="K102" s="233">
        <v>555.12572</v>
      </c>
      <c r="L102" s="233">
        <v>7.7460000000000004</v>
      </c>
      <c r="M102" s="233">
        <v>0</v>
      </c>
      <c r="N102" s="233">
        <v>7.7460000000000004</v>
      </c>
      <c r="O102" s="233">
        <v>617.76212999999996</v>
      </c>
      <c r="P102" s="233">
        <v>1269.69082</v>
      </c>
      <c r="Q102" s="233">
        <v>0</v>
      </c>
      <c r="R102" s="234">
        <v>1269.69082</v>
      </c>
    </row>
    <row r="103" spans="1:18">
      <c r="A103" s="235"/>
      <c r="B103" s="235"/>
      <c r="C103" s="235"/>
      <c r="D103" s="230" t="s">
        <v>355</v>
      </c>
      <c r="E103" s="231">
        <v>716</v>
      </c>
      <c r="F103" s="232">
        <v>0</v>
      </c>
      <c r="G103" s="233">
        <v>0</v>
      </c>
      <c r="H103" s="233">
        <v>0</v>
      </c>
      <c r="I103" s="233">
        <v>0</v>
      </c>
      <c r="J103" s="233">
        <v>0</v>
      </c>
      <c r="K103" s="233">
        <v>0</v>
      </c>
      <c r="L103" s="233">
        <v>0</v>
      </c>
      <c r="M103" s="233">
        <v>0</v>
      </c>
      <c r="N103" s="233">
        <v>0</v>
      </c>
      <c r="O103" s="233">
        <v>0</v>
      </c>
      <c r="P103" s="233">
        <v>0</v>
      </c>
      <c r="Q103" s="233">
        <v>0</v>
      </c>
      <c r="R103" s="234">
        <v>0</v>
      </c>
    </row>
    <row r="104" spans="1:18">
      <c r="A104" s="235"/>
      <c r="B104" s="235"/>
      <c r="C104" s="230" t="s">
        <v>356</v>
      </c>
      <c r="D104" s="230" t="s">
        <v>294</v>
      </c>
      <c r="E104" s="231">
        <v>569</v>
      </c>
      <c r="F104" s="232">
        <v>399.57628000000005</v>
      </c>
      <c r="G104" s="233">
        <v>0</v>
      </c>
      <c r="H104" s="233">
        <v>399.57628000000005</v>
      </c>
      <c r="I104" s="233">
        <v>3116.7864300000001</v>
      </c>
      <c r="J104" s="233">
        <v>0</v>
      </c>
      <c r="K104" s="233">
        <v>3116.7864300000001</v>
      </c>
      <c r="L104" s="233">
        <v>8.2600999999999996</v>
      </c>
      <c r="M104" s="233">
        <v>0</v>
      </c>
      <c r="N104" s="233">
        <v>8.2600999999999996</v>
      </c>
      <c r="O104" s="233">
        <v>3524.6228099999998</v>
      </c>
      <c r="P104" s="233">
        <v>1618.1124199999999</v>
      </c>
      <c r="Q104" s="233">
        <v>0</v>
      </c>
      <c r="R104" s="234">
        <v>1618.1124199999999</v>
      </c>
    </row>
    <row r="105" spans="1:18">
      <c r="A105" s="235"/>
      <c r="B105" s="235"/>
      <c r="C105" s="235"/>
      <c r="D105" s="230" t="s">
        <v>357</v>
      </c>
      <c r="E105" s="231">
        <v>194</v>
      </c>
      <c r="F105" s="232">
        <v>11710.65957</v>
      </c>
      <c r="G105" s="233">
        <v>0</v>
      </c>
      <c r="H105" s="233">
        <v>11710.65957</v>
      </c>
      <c r="I105" s="233">
        <v>33429.648280000001</v>
      </c>
      <c r="J105" s="233">
        <v>30.177049999999998</v>
      </c>
      <c r="K105" s="233">
        <v>33459.82533</v>
      </c>
      <c r="L105" s="233">
        <v>686.23410000000001</v>
      </c>
      <c r="M105" s="233">
        <v>0.47887999999999997</v>
      </c>
      <c r="N105" s="233">
        <v>686.71298000000002</v>
      </c>
      <c r="O105" s="233">
        <v>45857.19788</v>
      </c>
      <c r="P105" s="233">
        <v>4455.5117199999995</v>
      </c>
      <c r="Q105" s="233">
        <v>0</v>
      </c>
      <c r="R105" s="234">
        <v>4455.5117199999995</v>
      </c>
    </row>
    <row r="106" spans="1:18">
      <c r="A106" s="235"/>
      <c r="B106" s="235"/>
      <c r="C106" s="235"/>
      <c r="D106" s="230" t="s">
        <v>358</v>
      </c>
      <c r="E106" s="231">
        <v>539</v>
      </c>
      <c r="F106" s="232">
        <v>47.674190000000003</v>
      </c>
      <c r="G106" s="233">
        <v>0</v>
      </c>
      <c r="H106" s="233">
        <v>47.674190000000003</v>
      </c>
      <c r="I106" s="233">
        <v>821.63751999999999</v>
      </c>
      <c r="J106" s="233">
        <v>9.272590000000001</v>
      </c>
      <c r="K106" s="233">
        <v>830.91011000000003</v>
      </c>
      <c r="L106" s="233">
        <v>2.927</v>
      </c>
      <c r="M106" s="233">
        <v>0</v>
      </c>
      <c r="N106" s="233">
        <v>2.927</v>
      </c>
      <c r="O106" s="233">
        <v>881.51130000000001</v>
      </c>
      <c r="P106" s="233">
        <v>1023.19774</v>
      </c>
      <c r="Q106" s="233">
        <v>0</v>
      </c>
      <c r="R106" s="234">
        <v>1023.19774</v>
      </c>
    </row>
    <row r="107" spans="1:18">
      <c r="A107" s="235"/>
      <c r="B107" s="235"/>
      <c r="C107" s="230" t="s">
        <v>359</v>
      </c>
      <c r="D107" s="230" t="s">
        <v>360</v>
      </c>
      <c r="E107" s="231">
        <v>197</v>
      </c>
      <c r="F107" s="232">
        <v>7282.7152999999998</v>
      </c>
      <c r="G107" s="233">
        <v>0</v>
      </c>
      <c r="H107" s="233">
        <v>7282.7152999999998</v>
      </c>
      <c r="I107" s="233">
        <v>19580.981670000001</v>
      </c>
      <c r="J107" s="233">
        <v>5.6554700000000002</v>
      </c>
      <c r="K107" s="233">
        <v>19586.637139999999</v>
      </c>
      <c r="L107" s="233">
        <v>659.27473999999995</v>
      </c>
      <c r="M107" s="233">
        <v>0</v>
      </c>
      <c r="N107" s="233">
        <v>659.27473999999995</v>
      </c>
      <c r="O107" s="233">
        <v>27528.627179999999</v>
      </c>
      <c r="P107" s="233">
        <v>8827.3073899999999</v>
      </c>
      <c r="Q107" s="233">
        <v>0</v>
      </c>
      <c r="R107" s="234">
        <v>8827.3073899999999</v>
      </c>
    </row>
    <row r="108" spans="1:18">
      <c r="A108" s="235"/>
      <c r="B108" s="235"/>
      <c r="C108" s="235"/>
      <c r="D108" s="230" t="s">
        <v>361</v>
      </c>
      <c r="E108" s="231">
        <v>718</v>
      </c>
      <c r="F108" s="232">
        <v>149.70129999999997</v>
      </c>
      <c r="G108" s="233">
        <v>0</v>
      </c>
      <c r="H108" s="233">
        <v>149.70129999999997</v>
      </c>
      <c r="I108" s="233">
        <v>1232.2045000000001</v>
      </c>
      <c r="J108" s="233">
        <v>0</v>
      </c>
      <c r="K108" s="233">
        <v>1232.2045000000001</v>
      </c>
      <c r="L108" s="233">
        <v>41.824959999999997</v>
      </c>
      <c r="M108" s="233">
        <v>0</v>
      </c>
      <c r="N108" s="233">
        <v>41.824959999999997</v>
      </c>
      <c r="O108" s="233">
        <v>1423.7307599999999</v>
      </c>
      <c r="P108" s="233">
        <v>1139.7952700000001</v>
      </c>
      <c r="Q108" s="233">
        <v>0</v>
      </c>
      <c r="R108" s="234">
        <v>1139.7952700000001</v>
      </c>
    </row>
    <row r="109" spans="1:18">
      <c r="A109" s="235"/>
      <c r="B109" s="235"/>
      <c r="C109" s="230" t="s">
        <v>362</v>
      </c>
      <c r="D109" s="230" t="s">
        <v>362</v>
      </c>
      <c r="E109" s="231">
        <v>188</v>
      </c>
      <c r="F109" s="232">
        <v>4370.6874900000003</v>
      </c>
      <c r="G109" s="233">
        <v>0</v>
      </c>
      <c r="H109" s="233">
        <v>4370.6874900000003</v>
      </c>
      <c r="I109" s="233">
        <v>15736.69716</v>
      </c>
      <c r="J109" s="233">
        <v>2.9321999999999999</v>
      </c>
      <c r="K109" s="233">
        <v>15739.629359999999</v>
      </c>
      <c r="L109" s="233">
        <v>175.92637999999999</v>
      </c>
      <c r="M109" s="233">
        <v>0</v>
      </c>
      <c r="N109" s="233">
        <v>175.92637999999999</v>
      </c>
      <c r="O109" s="233">
        <v>20286.24323</v>
      </c>
      <c r="P109" s="233">
        <v>8715.0584299999991</v>
      </c>
      <c r="Q109" s="233">
        <v>0</v>
      </c>
      <c r="R109" s="234">
        <v>8715.0584299999991</v>
      </c>
    </row>
    <row r="110" spans="1:18">
      <c r="A110" s="235"/>
      <c r="B110" s="235"/>
      <c r="C110" s="230" t="s">
        <v>363</v>
      </c>
      <c r="D110" s="230" t="s">
        <v>364</v>
      </c>
      <c r="E110" s="231">
        <v>501</v>
      </c>
      <c r="F110" s="232">
        <v>860.20907999999997</v>
      </c>
      <c r="G110" s="233">
        <v>0</v>
      </c>
      <c r="H110" s="233">
        <v>860.20907999999997</v>
      </c>
      <c r="I110" s="233">
        <v>8652.5625799999998</v>
      </c>
      <c r="J110" s="233">
        <v>4.0199999999999993E-3</v>
      </c>
      <c r="K110" s="233">
        <v>8652.5666000000001</v>
      </c>
      <c r="L110" s="233">
        <v>112.00384</v>
      </c>
      <c r="M110" s="233">
        <v>0</v>
      </c>
      <c r="N110" s="233">
        <v>112.00384</v>
      </c>
      <c r="O110" s="233">
        <v>9624.77952</v>
      </c>
      <c r="P110" s="233">
        <v>3123.6873399999999</v>
      </c>
      <c r="Q110" s="233">
        <v>0</v>
      </c>
      <c r="R110" s="234">
        <v>3123.6873399999999</v>
      </c>
    </row>
    <row r="111" spans="1:18">
      <c r="A111" s="235"/>
      <c r="B111" s="235"/>
      <c r="C111" s="230" t="s">
        <v>365</v>
      </c>
      <c r="D111" s="230" t="s">
        <v>366</v>
      </c>
      <c r="E111" s="231">
        <v>498</v>
      </c>
      <c r="F111" s="232">
        <v>2368.34015</v>
      </c>
      <c r="G111" s="233">
        <v>0</v>
      </c>
      <c r="H111" s="233">
        <v>2368.34015</v>
      </c>
      <c r="I111" s="233">
        <v>7863.91111</v>
      </c>
      <c r="J111" s="233">
        <v>8.75943</v>
      </c>
      <c r="K111" s="233">
        <v>7872.6705400000001</v>
      </c>
      <c r="L111" s="233">
        <v>82.168499999999995</v>
      </c>
      <c r="M111" s="233">
        <v>0</v>
      </c>
      <c r="N111" s="233">
        <v>82.168499999999995</v>
      </c>
      <c r="O111" s="233">
        <v>10323.179189999999</v>
      </c>
      <c r="P111" s="233">
        <v>3520.0375099999997</v>
      </c>
      <c r="Q111" s="233">
        <v>0</v>
      </c>
      <c r="R111" s="234">
        <v>3520.0375099999997</v>
      </c>
    </row>
    <row r="112" spans="1:18">
      <c r="A112" s="235"/>
      <c r="B112" s="235"/>
      <c r="C112" s="230" t="s">
        <v>367</v>
      </c>
      <c r="D112" s="230" t="s">
        <v>368</v>
      </c>
      <c r="E112" s="231">
        <v>500</v>
      </c>
      <c r="F112" s="232">
        <v>4226.2507999999998</v>
      </c>
      <c r="G112" s="233">
        <v>0</v>
      </c>
      <c r="H112" s="233">
        <v>4226.2507999999998</v>
      </c>
      <c r="I112" s="233">
        <v>11132.79405</v>
      </c>
      <c r="J112" s="233">
        <v>0</v>
      </c>
      <c r="K112" s="233">
        <v>11132.79405</v>
      </c>
      <c r="L112" s="233">
        <v>242.66801999999998</v>
      </c>
      <c r="M112" s="233">
        <v>0</v>
      </c>
      <c r="N112" s="233">
        <v>242.66801999999998</v>
      </c>
      <c r="O112" s="233">
        <v>15601.712869999999</v>
      </c>
      <c r="P112" s="233">
        <v>4921.8815000000004</v>
      </c>
      <c r="Q112" s="233">
        <v>0</v>
      </c>
      <c r="R112" s="234">
        <v>4921.8815000000004</v>
      </c>
    </row>
    <row r="113" spans="1:18">
      <c r="A113" s="235"/>
      <c r="B113" s="235"/>
      <c r="C113" s="230" t="s">
        <v>369</v>
      </c>
      <c r="D113" s="230" t="s">
        <v>370</v>
      </c>
      <c r="E113" s="231">
        <v>198</v>
      </c>
      <c r="F113" s="232">
        <v>3802.0572900000002</v>
      </c>
      <c r="G113" s="233">
        <v>0</v>
      </c>
      <c r="H113" s="233">
        <v>3802.0572900000002</v>
      </c>
      <c r="I113" s="233">
        <v>7919.7355800000005</v>
      </c>
      <c r="J113" s="233">
        <v>26.092860000000002</v>
      </c>
      <c r="K113" s="233">
        <v>7945.8284400000002</v>
      </c>
      <c r="L113" s="233">
        <v>131.24533</v>
      </c>
      <c r="M113" s="233">
        <v>0</v>
      </c>
      <c r="N113" s="233">
        <v>131.24533</v>
      </c>
      <c r="O113" s="233">
        <v>11879.13106</v>
      </c>
      <c r="P113" s="233">
        <v>3347.6067200000002</v>
      </c>
      <c r="Q113" s="233">
        <v>0</v>
      </c>
      <c r="R113" s="234">
        <v>3347.6067200000002</v>
      </c>
    </row>
    <row r="114" spans="1:18">
      <c r="A114" s="235"/>
      <c r="B114" s="235"/>
      <c r="C114" s="230" t="s">
        <v>371</v>
      </c>
      <c r="D114" s="230" t="s">
        <v>371</v>
      </c>
      <c r="E114" s="231">
        <v>509</v>
      </c>
      <c r="F114" s="232">
        <v>3502.5327400000001</v>
      </c>
      <c r="G114" s="233">
        <v>0</v>
      </c>
      <c r="H114" s="233">
        <v>3502.5327400000001</v>
      </c>
      <c r="I114" s="233">
        <v>8848.0501000000004</v>
      </c>
      <c r="J114" s="233">
        <v>0</v>
      </c>
      <c r="K114" s="233">
        <v>8848.0501000000004</v>
      </c>
      <c r="L114" s="233">
        <v>167.49357999999998</v>
      </c>
      <c r="M114" s="233">
        <v>0</v>
      </c>
      <c r="N114" s="233">
        <v>167.49357999999998</v>
      </c>
      <c r="O114" s="233">
        <v>12518.076419999999</v>
      </c>
      <c r="P114" s="233">
        <v>3123.7161299999998</v>
      </c>
      <c r="Q114" s="233">
        <v>0</v>
      </c>
      <c r="R114" s="234">
        <v>3123.7161299999998</v>
      </c>
    </row>
    <row r="115" spans="1:18">
      <c r="A115" s="235"/>
      <c r="B115" s="230" t="s">
        <v>372</v>
      </c>
      <c r="C115" s="230" t="s">
        <v>373</v>
      </c>
      <c r="D115" s="230" t="s">
        <v>373</v>
      </c>
      <c r="E115" s="231">
        <v>12</v>
      </c>
      <c r="F115" s="232">
        <v>14352.245359999999</v>
      </c>
      <c r="G115" s="233">
        <v>0</v>
      </c>
      <c r="H115" s="233">
        <v>14352.245359999999</v>
      </c>
      <c r="I115" s="233">
        <v>22708.779979999999</v>
      </c>
      <c r="J115" s="233">
        <v>63.861959999999996</v>
      </c>
      <c r="K115" s="233">
        <v>22772.641940000001</v>
      </c>
      <c r="L115" s="233">
        <v>2248.62725</v>
      </c>
      <c r="M115" s="233">
        <v>0.95774999999999999</v>
      </c>
      <c r="N115" s="233">
        <v>2249.585</v>
      </c>
      <c r="O115" s="233">
        <v>39374.472299999994</v>
      </c>
      <c r="P115" s="233">
        <v>7584.8106100000005</v>
      </c>
      <c r="Q115" s="233">
        <v>0</v>
      </c>
      <c r="R115" s="234">
        <v>7584.8106100000005</v>
      </c>
    </row>
    <row r="116" spans="1:18">
      <c r="A116" s="235"/>
      <c r="B116" s="235"/>
      <c r="C116" s="230" t="s">
        <v>372</v>
      </c>
      <c r="D116" s="230" t="s">
        <v>372</v>
      </c>
      <c r="E116" s="231">
        <v>10</v>
      </c>
      <c r="F116" s="232">
        <v>86218.014939999994</v>
      </c>
      <c r="G116" s="233">
        <v>0</v>
      </c>
      <c r="H116" s="233">
        <v>86218.014939999994</v>
      </c>
      <c r="I116" s="233">
        <v>160818.16921000002</v>
      </c>
      <c r="J116" s="233">
        <v>1207.46054</v>
      </c>
      <c r="K116" s="233">
        <v>162025.62974999999</v>
      </c>
      <c r="L116" s="233">
        <v>88003.9519</v>
      </c>
      <c r="M116" s="233">
        <v>11351.5391</v>
      </c>
      <c r="N116" s="233">
        <v>99355.490999999995</v>
      </c>
      <c r="O116" s="233">
        <v>347599.13569000002</v>
      </c>
      <c r="P116" s="233">
        <v>108025.34285</v>
      </c>
      <c r="Q116" s="233">
        <v>0</v>
      </c>
      <c r="R116" s="234">
        <v>108025.34285</v>
      </c>
    </row>
    <row r="117" spans="1:18">
      <c r="A117" s="235"/>
      <c r="B117" s="235"/>
      <c r="C117" s="235"/>
      <c r="D117" s="235"/>
      <c r="E117" s="237">
        <v>808</v>
      </c>
      <c r="F117" s="238">
        <v>0.61499999999999999</v>
      </c>
      <c r="G117" s="239">
        <v>0</v>
      </c>
      <c r="H117" s="239">
        <v>0.61499999999999999</v>
      </c>
      <c r="I117" s="239">
        <v>0</v>
      </c>
      <c r="J117" s="239">
        <v>0</v>
      </c>
      <c r="K117" s="239">
        <v>0</v>
      </c>
      <c r="L117" s="239">
        <v>2030.29656</v>
      </c>
      <c r="M117" s="239">
        <v>0</v>
      </c>
      <c r="N117" s="239">
        <v>2030.29656</v>
      </c>
      <c r="O117" s="239">
        <v>2030.91156</v>
      </c>
      <c r="P117" s="239">
        <v>782.09170999999992</v>
      </c>
      <c r="Q117" s="239">
        <v>0</v>
      </c>
      <c r="R117" s="240">
        <v>782.09170999999992</v>
      </c>
    </row>
    <row r="118" spans="1:18">
      <c r="A118" s="235"/>
      <c r="B118" s="235"/>
      <c r="C118" s="235"/>
      <c r="D118" s="230" t="s">
        <v>374</v>
      </c>
      <c r="E118" s="231">
        <v>621</v>
      </c>
      <c r="F118" s="232">
        <v>7458.2165700000005</v>
      </c>
      <c r="G118" s="233">
        <v>0</v>
      </c>
      <c r="H118" s="233">
        <v>7458.2165700000005</v>
      </c>
      <c r="I118" s="233">
        <v>27630.854960000001</v>
      </c>
      <c r="J118" s="233">
        <v>34.734699999999997</v>
      </c>
      <c r="K118" s="233">
        <v>27665.589660000001</v>
      </c>
      <c r="L118" s="233">
        <v>2256.1595899999998</v>
      </c>
      <c r="M118" s="233">
        <v>171.50110999999998</v>
      </c>
      <c r="N118" s="233">
        <v>2427.6607000000004</v>
      </c>
      <c r="O118" s="233">
        <v>37551.466930000002</v>
      </c>
      <c r="P118" s="233">
        <v>7173.1672199999994</v>
      </c>
      <c r="Q118" s="233">
        <v>0</v>
      </c>
      <c r="R118" s="234">
        <v>7173.1672199999994</v>
      </c>
    </row>
    <row r="119" spans="1:18">
      <c r="A119" s="235"/>
      <c r="B119" s="235"/>
      <c r="C119" s="230" t="s">
        <v>375</v>
      </c>
      <c r="D119" s="230" t="s">
        <v>375</v>
      </c>
      <c r="E119" s="231">
        <v>13</v>
      </c>
      <c r="F119" s="232">
        <v>12234.828880000001</v>
      </c>
      <c r="G119" s="233">
        <v>0</v>
      </c>
      <c r="H119" s="233">
        <v>12234.828880000001</v>
      </c>
      <c r="I119" s="233">
        <v>30314.799559999999</v>
      </c>
      <c r="J119" s="233">
        <v>168.56244000000001</v>
      </c>
      <c r="K119" s="233">
        <v>30483.362000000001</v>
      </c>
      <c r="L119" s="233">
        <v>1745.81378</v>
      </c>
      <c r="M119" s="233">
        <v>0</v>
      </c>
      <c r="N119" s="233">
        <v>1745.81378</v>
      </c>
      <c r="O119" s="233">
        <v>44464.004659999999</v>
      </c>
      <c r="P119" s="233">
        <v>15023.617410000001</v>
      </c>
      <c r="Q119" s="233">
        <v>0</v>
      </c>
      <c r="R119" s="234">
        <v>15023.617410000001</v>
      </c>
    </row>
    <row r="120" spans="1:18">
      <c r="A120" s="235"/>
      <c r="B120" s="235"/>
      <c r="C120" s="235"/>
      <c r="D120" s="230" t="s">
        <v>376</v>
      </c>
      <c r="E120" s="231">
        <v>637</v>
      </c>
      <c r="F120" s="232">
        <v>151.71758</v>
      </c>
      <c r="G120" s="233">
        <v>0</v>
      </c>
      <c r="H120" s="233">
        <v>151.71758</v>
      </c>
      <c r="I120" s="233">
        <v>1255.2847899999999</v>
      </c>
      <c r="J120" s="233">
        <v>0</v>
      </c>
      <c r="K120" s="233">
        <v>1255.2847899999999</v>
      </c>
      <c r="L120" s="233">
        <v>20.7103</v>
      </c>
      <c r="M120" s="233">
        <v>0</v>
      </c>
      <c r="N120" s="233">
        <v>20.7103</v>
      </c>
      <c r="O120" s="233">
        <v>1427.7126699999999</v>
      </c>
      <c r="P120" s="233">
        <v>608.17131000000006</v>
      </c>
      <c r="Q120" s="233">
        <v>0</v>
      </c>
      <c r="R120" s="234">
        <v>608.17131000000006</v>
      </c>
    </row>
    <row r="121" spans="1:18">
      <c r="A121" s="235"/>
      <c r="B121" s="235"/>
      <c r="C121" s="230" t="s">
        <v>377</v>
      </c>
      <c r="D121" s="230" t="s">
        <v>377</v>
      </c>
      <c r="E121" s="231">
        <v>24</v>
      </c>
      <c r="F121" s="232">
        <v>38399.349600000001</v>
      </c>
      <c r="G121" s="233">
        <v>0</v>
      </c>
      <c r="H121" s="233">
        <v>38399.349600000001</v>
      </c>
      <c r="I121" s="233">
        <v>65583.667730000001</v>
      </c>
      <c r="J121" s="233">
        <v>117.87569999999999</v>
      </c>
      <c r="K121" s="233">
        <v>65701.543430000005</v>
      </c>
      <c r="L121" s="233">
        <v>3975.6089999999999</v>
      </c>
      <c r="M121" s="233">
        <v>48.964010000000002</v>
      </c>
      <c r="N121" s="233">
        <v>4024.5730099999996</v>
      </c>
      <c r="O121" s="233">
        <v>108125.46604</v>
      </c>
      <c r="P121" s="233">
        <v>39676.836280000003</v>
      </c>
      <c r="Q121" s="233">
        <v>0</v>
      </c>
      <c r="R121" s="234">
        <v>39676.836280000003</v>
      </c>
    </row>
    <row r="122" spans="1:18">
      <c r="A122" s="235"/>
      <c r="B122" s="235"/>
      <c r="C122" s="235"/>
      <c r="D122" s="230" t="s">
        <v>378</v>
      </c>
      <c r="E122" s="231">
        <v>607</v>
      </c>
      <c r="F122" s="232">
        <v>81.349710000000002</v>
      </c>
      <c r="G122" s="233">
        <v>0</v>
      </c>
      <c r="H122" s="233">
        <v>81.349710000000002</v>
      </c>
      <c r="I122" s="233">
        <v>223.45732999999998</v>
      </c>
      <c r="J122" s="233">
        <v>0</v>
      </c>
      <c r="K122" s="233">
        <v>223.45732999999998</v>
      </c>
      <c r="L122" s="233">
        <v>29.591200000000001</v>
      </c>
      <c r="M122" s="233">
        <v>0</v>
      </c>
      <c r="N122" s="233">
        <v>29.591200000000001</v>
      </c>
      <c r="O122" s="233">
        <v>334.39823999999999</v>
      </c>
      <c r="P122" s="233">
        <v>42.344199999999994</v>
      </c>
      <c r="Q122" s="233">
        <v>0</v>
      </c>
      <c r="R122" s="234">
        <v>42.344199999999994</v>
      </c>
    </row>
    <row r="123" spans="1:18">
      <c r="A123" s="235"/>
      <c r="B123" s="235"/>
      <c r="C123" s="235"/>
      <c r="D123" s="230" t="s">
        <v>379</v>
      </c>
      <c r="E123" s="231">
        <v>30</v>
      </c>
      <c r="F123" s="232">
        <v>6366.2299499999999</v>
      </c>
      <c r="G123" s="233">
        <v>0</v>
      </c>
      <c r="H123" s="233">
        <v>6366.2299499999999</v>
      </c>
      <c r="I123" s="233">
        <v>3455.9677299999998</v>
      </c>
      <c r="J123" s="233">
        <v>0</v>
      </c>
      <c r="K123" s="233">
        <v>3455.9677299999998</v>
      </c>
      <c r="L123" s="233">
        <v>116.62658</v>
      </c>
      <c r="M123" s="233">
        <v>0</v>
      </c>
      <c r="N123" s="233">
        <v>116.62658</v>
      </c>
      <c r="O123" s="233">
        <v>9938.8242599999994</v>
      </c>
      <c r="P123" s="233">
        <v>1629.77116</v>
      </c>
      <c r="Q123" s="233">
        <v>0</v>
      </c>
      <c r="R123" s="234">
        <v>1629.77116</v>
      </c>
    </row>
    <row r="124" spans="1:18">
      <c r="A124" s="235"/>
      <c r="B124" s="235"/>
      <c r="C124" s="235"/>
      <c r="D124" s="230" t="s">
        <v>380</v>
      </c>
      <c r="E124" s="231">
        <v>26</v>
      </c>
      <c r="F124" s="232">
        <v>895.56249000000003</v>
      </c>
      <c r="G124" s="233">
        <v>0</v>
      </c>
      <c r="H124" s="233">
        <v>895.56249000000003</v>
      </c>
      <c r="I124" s="233">
        <v>2680.3683799999999</v>
      </c>
      <c r="J124" s="233">
        <v>0.38945999999999997</v>
      </c>
      <c r="K124" s="233">
        <v>2680.7578399999998</v>
      </c>
      <c r="L124" s="233">
        <v>67.18526</v>
      </c>
      <c r="M124" s="233">
        <v>0</v>
      </c>
      <c r="N124" s="233">
        <v>67.18526</v>
      </c>
      <c r="O124" s="233">
        <v>3643.5055899999998</v>
      </c>
      <c r="P124" s="233">
        <v>1103.59635</v>
      </c>
      <c r="Q124" s="233">
        <v>0</v>
      </c>
      <c r="R124" s="234">
        <v>1103.59635</v>
      </c>
    </row>
    <row r="125" spans="1:18">
      <c r="A125" s="235"/>
      <c r="B125" s="235"/>
      <c r="C125" s="230" t="s">
        <v>381</v>
      </c>
      <c r="D125" s="230" t="s">
        <v>382</v>
      </c>
      <c r="E125" s="231">
        <v>17</v>
      </c>
      <c r="F125" s="232">
        <v>160.34438</v>
      </c>
      <c r="G125" s="233">
        <v>0</v>
      </c>
      <c r="H125" s="233">
        <v>160.34438</v>
      </c>
      <c r="I125" s="233">
        <v>3494.6467699999998</v>
      </c>
      <c r="J125" s="233">
        <v>0.39374999999999999</v>
      </c>
      <c r="K125" s="233">
        <v>3495.04052</v>
      </c>
      <c r="L125" s="233">
        <v>171.27036999999999</v>
      </c>
      <c r="M125" s="233">
        <v>0</v>
      </c>
      <c r="N125" s="233">
        <v>171.27036999999999</v>
      </c>
      <c r="O125" s="233">
        <v>3826.6552700000002</v>
      </c>
      <c r="P125" s="233">
        <v>1951.1442400000001</v>
      </c>
      <c r="Q125" s="233">
        <v>0</v>
      </c>
      <c r="R125" s="234">
        <v>1951.1442400000001</v>
      </c>
    </row>
    <row r="126" spans="1:18">
      <c r="A126" s="235"/>
      <c r="B126" s="235"/>
      <c r="C126" s="235"/>
      <c r="D126" s="230" t="s">
        <v>381</v>
      </c>
      <c r="E126" s="231">
        <v>15</v>
      </c>
      <c r="F126" s="232">
        <v>630.01071999999999</v>
      </c>
      <c r="G126" s="233">
        <v>0</v>
      </c>
      <c r="H126" s="233">
        <v>630.01071999999999</v>
      </c>
      <c r="I126" s="233">
        <v>12382.248890000001</v>
      </c>
      <c r="J126" s="233">
        <v>2.239E-2</v>
      </c>
      <c r="K126" s="233">
        <v>12382.271279999999</v>
      </c>
      <c r="L126" s="233">
        <v>163.43501000000001</v>
      </c>
      <c r="M126" s="233">
        <v>0</v>
      </c>
      <c r="N126" s="233">
        <v>163.43501000000001</v>
      </c>
      <c r="O126" s="233">
        <v>13175.71701</v>
      </c>
      <c r="P126" s="233">
        <v>3521.1092999999996</v>
      </c>
      <c r="Q126" s="233">
        <v>0</v>
      </c>
      <c r="R126" s="234">
        <v>3521.1092999999996</v>
      </c>
    </row>
    <row r="127" spans="1:18">
      <c r="A127" s="235"/>
      <c r="B127" s="235"/>
      <c r="C127" s="235"/>
      <c r="D127" s="230" t="s">
        <v>383</v>
      </c>
      <c r="E127" s="231">
        <v>18</v>
      </c>
      <c r="F127" s="232">
        <v>289.76105000000001</v>
      </c>
      <c r="G127" s="233">
        <v>0</v>
      </c>
      <c r="H127" s="233">
        <v>289.76105000000001</v>
      </c>
      <c r="I127" s="233">
        <v>3228.5579700000003</v>
      </c>
      <c r="J127" s="233">
        <v>3.0299999999999997E-3</v>
      </c>
      <c r="K127" s="233">
        <v>3228.5610000000001</v>
      </c>
      <c r="L127" s="233">
        <v>114.3028</v>
      </c>
      <c r="M127" s="233">
        <v>0</v>
      </c>
      <c r="N127" s="233">
        <v>114.3028</v>
      </c>
      <c r="O127" s="233">
        <v>3632.6248500000002</v>
      </c>
      <c r="P127" s="233">
        <v>3361.06684</v>
      </c>
      <c r="Q127" s="233">
        <v>0</v>
      </c>
      <c r="R127" s="234">
        <v>3361.06684</v>
      </c>
    </row>
    <row r="128" spans="1:18">
      <c r="A128" s="235"/>
      <c r="B128" s="235"/>
      <c r="C128" s="230" t="s">
        <v>384</v>
      </c>
      <c r="D128" s="230" t="s">
        <v>384</v>
      </c>
      <c r="E128" s="231">
        <v>19</v>
      </c>
      <c r="F128" s="232">
        <v>37010.0291</v>
      </c>
      <c r="G128" s="233">
        <v>0</v>
      </c>
      <c r="H128" s="233">
        <v>37010.0291</v>
      </c>
      <c r="I128" s="233">
        <v>47284.194510000001</v>
      </c>
      <c r="J128" s="233">
        <v>14.38453</v>
      </c>
      <c r="K128" s="233">
        <v>47298.579039999997</v>
      </c>
      <c r="L128" s="233">
        <v>2415.4387099999999</v>
      </c>
      <c r="M128" s="233">
        <v>77.003100000000003</v>
      </c>
      <c r="N128" s="233">
        <v>2492.4418100000003</v>
      </c>
      <c r="O128" s="233">
        <v>86801.049950000001</v>
      </c>
      <c r="P128" s="233">
        <v>21506.126980000001</v>
      </c>
      <c r="Q128" s="233">
        <v>0</v>
      </c>
      <c r="R128" s="234">
        <v>21506.126980000001</v>
      </c>
    </row>
    <row r="129" spans="1:18">
      <c r="A129" s="235"/>
      <c r="B129" s="235"/>
      <c r="C129" s="235"/>
      <c r="D129" s="230" t="s">
        <v>385</v>
      </c>
      <c r="E129" s="231">
        <v>592</v>
      </c>
      <c r="F129" s="232">
        <v>721.30418000000009</v>
      </c>
      <c r="G129" s="233">
        <v>0</v>
      </c>
      <c r="H129" s="233">
        <v>721.30418000000009</v>
      </c>
      <c r="I129" s="233">
        <v>1693.99369</v>
      </c>
      <c r="J129" s="233">
        <v>0</v>
      </c>
      <c r="K129" s="233">
        <v>1693.99369</v>
      </c>
      <c r="L129" s="233">
        <v>58.62876</v>
      </c>
      <c r="M129" s="233">
        <v>0</v>
      </c>
      <c r="N129" s="233">
        <v>58.62876</v>
      </c>
      <c r="O129" s="233">
        <v>2473.9266299999999</v>
      </c>
      <c r="P129" s="233">
        <v>2573.1145899999997</v>
      </c>
      <c r="Q129" s="233">
        <v>0</v>
      </c>
      <c r="R129" s="234">
        <v>2573.1145899999997</v>
      </c>
    </row>
    <row r="130" spans="1:18">
      <c r="A130" s="235"/>
      <c r="B130" s="235"/>
      <c r="C130" s="235"/>
      <c r="D130" s="230" t="s">
        <v>386</v>
      </c>
      <c r="E130" s="231">
        <v>22</v>
      </c>
      <c r="F130" s="232">
        <v>50.843489999999996</v>
      </c>
      <c r="G130" s="233">
        <v>0</v>
      </c>
      <c r="H130" s="233">
        <v>50.843489999999996</v>
      </c>
      <c r="I130" s="233">
        <v>4188.7176899999995</v>
      </c>
      <c r="J130" s="233">
        <v>0</v>
      </c>
      <c r="K130" s="233">
        <v>4188.7176899999995</v>
      </c>
      <c r="L130" s="233">
        <v>6.1885000000000003</v>
      </c>
      <c r="M130" s="233">
        <v>0</v>
      </c>
      <c r="N130" s="233">
        <v>6.1885000000000003</v>
      </c>
      <c r="O130" s="233">
        <v>4245.7496799999999</v>
      </c>
      <c r="P130" s="233">
        <v>1925.3825400000001</v>
      </c>
      <c r="Q130" s="233">
        <v>0</v>
      </c>
      <c r="R130" s="234">
        <v>1925.3825400000001</v>
      </c>
    </row>
    <row r="131" spans="1:18">
      <c r="A131" s="235"/>
      <c r="B131" s="235"/>
      <c r="C131" s="235"/>
      <c r="D131" s="230" t="s">
        <v>387</v>
      </c>
      <c r="E131" s="231">
        <v>23</v>
      </c>
      <c r="F131" s="232">
        <v>802.98778000000004</v>
      </c>
      <c r="G131" s="233">
        <v>0</v>
      </c>
      <c r="H131" s="233">
        <v>802.98778000000004</v>
      </c>
      <c r="I131" s="233">
        <v>3832.91059</v>
      </c>
      <c r="J131" s="233">
        <v>0</v>
      </c>
      <c r="K131" s="233">
        <v>3832.91059</v>
      </c>
      <c r="L131" s="233">
        <v>74.375869999999992</v>
      </c>
      <c r="M131" s="233">
        <v>0</v>
      </c>
      <c r="N131" s="233">
        <v>74.375869999999992</v>
      </c>
      <c r="O131" s="233">
        <v>4710.2742400000006</v>
      </c>
      <c r="P131" s="233">
        <v>1874.36023</v>
      </c>
      <c r="Q131" s="233">
        <v>0</v>
      </c>
      <c r="R131" s="234">
        <v>1874.36023</v>
      </c>
    </row>
    <row r="132" spans="1:18">
      <c r="A132" s="235"/>
      <c r="B132" s="235"/>
      <c r="C132" s="230" t="s">
        <v>388</v>
      </c>
      <c r="D132" s="230" t="s">
        <v>389</v>
      </c>
      <c r="E132" s="231">
        <v>32</v>
      </c>
      <c r="F132" s="232">
        <v>11355.051359999999</v>
      </c>
      <c r="G132" s="233">
        <v>0</v>
      </c>
      <c r="H132" s="233">
        <v>11355.051359999999</v>
      </c>
      <c r="I132" s="233">
        <v>12291.80026</v>
      </c>
      <c r="J132" s="233">
        <v>32.05809</v>
      </c>
      <c r="K132" s="233">
        <v>12323.85835</v>
      </c>
      <c r="L132" s="233">
        <v>1727.0936799999999</v>
      </c>
      <c r="M132" s="233">
        <v>38.31</v>
      </c>
      <c r="N132" s="233">
        <v>1765.4036799999999</v>
      </c>
      <c r="O132" s="233">
        <v>25444.313389999999</v>
      </c>
      <c r="P132" s="233">
        <v>5779.8752000000004</v>
      </c>
      <c r="Q132" s="233">
        <v>0</v>
      </c>
      <c r="R132" s="234">
        <v>5779.8752000000004</v>
      </c>
    </row>
    <row r="133" spans="1:18">
      <c r="A133" s="235"/>
      <c r="B133" s="235"/>
      <c r="C133" s="235"/>
      <c r="D133" s="230" t="s">
        <v>388</v>
      </c>
      <c r="E133" s="231">
        <v>33</v>
      </c>
      <c r="F133" s="232">
        <v>1113.5604799999999</v>
      </c>
      <c r="G133" s="233">
        <v>0</v>
      </c>
      <c r="H133" s="233">
        <v>1113.5604799999999</v>
      </c>
      <c r="I133" s="233">
        <v>10047.07352</v>
      </c>
      <c r="J133" s="233">
        <v>24.979959999999998</v>
      </c>
      <c r="K133" s="233">
        <v>10072.05348</v>
      </c>
      <c r="L133" s="233">
        <v>172.61357000000001</v>
      </c>
      <c r="M133" s="233">
        <v>0</v>
      </c>
      <c r="N133" s="233">
        <v>172.61357000000001</v>
      </c>
      <c r="O133" s="233">
        <v>11358.22753</v>
      </c>
      <c r="P133" s="233">
        <v>1586.9719700000001</v>
      </c>
      <c r="Q133" s="233">
        <v>0</v>
      </c>
      <c r="R133" s="234">
        <v>1586.9719700000001</v>
      </c>
    </row>
    <row r="134" spans="1:18">
      <c r="A134" s="235"/>
      <c r="B134" s="235"/>
      <c r="C134" s="230" t="s">
        <v>390</v>
      </c>
      <c r="D134" s="230" t="s">
        <v>390</v>
      </c>
      <c r="E134" s="231">
        <v>34</v>
      </c>
      <c r="F134" s="232">
        <v>57407.59953</v>
      </c>
      <c r="G134" s="233">
        <v>0</v>
      </c>
      <c r="H134" s="233">
        <v>57407.59953</v>
      </c>
      <c r="I134" s="233">
        <v>65919.522509999995</v>
      </c>
      <c r="J134" s="233">
        <v>35.390620000000006</v>
      </c>
      <c r="K134" s="233">
        <v>65954.913130000001</v>
      </c>
      <c r="L134" s="233">
        <v>10303.821800000002</v>
      </c>
      <c r="M134" s="233">
        <v>865.00229000000002</v>
      </c>
      <c r="N134" s="233">
        <v>11168.82409</v>
      </c>
      <c r="O134" s="233">
        <v>134531.33674999999</v>
      </c>
      <c r="P134" s="233">
        <v>65570.412089999998</v>
      </c>
      <c r="Q134" s="233">
        <v>0</v>
      </c>
      <c r="R134" s="234">
        <v>65570.412089999998</v>
      </c>
    </row>
    <row r="135" spans="1:18">
      <c r="A135" s="235"/>
      <c r="B135" s="235"/>
      <c r="C135" s="235"/>
      <c r="D135" s="230" t="s">
        <v>391</v>
      </c>
      <c r="E135" s="231">
        <v>503</v>
      </c>
      <c r="F135" s="232">
        <v>843.14152000000001</v>
      </c>
      <c r="G135" s="233">
        <v>0</v>
      </c>
      <c r="H135" s="233">
        <v>843.14152000000001</v>
      </c>
      <c r="I135" s="233">
        <v>11807.21349</v>
      </c>
      <c r="J135" s="233">
        <v>1.3799999999999999E-3</v>
      </c>
      <c r="K135" s="233">
        <v>11807.21487</v>
      </c>
      <c r="L135" s="233">
        <v>198.10738000000001</v>
      </c>
      <c r="M135" s="233">
        <v>0</v>
      </c>
      <c r="N135" s="233">
        <v>198.10738000000001</v>
      </c>
      <c r="O135" s="233">
        <v>12848.46377</v>
      </c>
      <c r="P135" s="233">
        <v>4385.3373600000004</v>
      </c>
      <c r="Q135" s="233">
        <v>0</v>
      </c>
      <c r="R135" s="234">
        <v>4385.3373600000004</v>
      </c>
    </row>
    <row r="136" spans="1:18">
      <c r="A136" s="235"/>
      <c r="B136" s="235"/>
      <c r="C136" s="235"/>
      <c r="D136" s="230" t="s">
        <v>392</v>
      </c>
      <c r="E136" s="231">
        <v>751</v>
      </c>
      <c r="F136" s="232">
        <v>89.185179999999988</v>
      </c>
      <c r="G136" s="233">
        <v>0</v>
      </c>
      <c r="H136" s="233">
        <v>89.185179999999988</v>
      </c>
      <c r="I136" s="233">
        <v>1478.3694399999999</v>
      </c>
      <c r="J136" s="233">
        <v>0</v>
      </c>
      <c r="K136" s="233">
        <v>1478.3694399999999</v>
      </c>
      <c r="L136" s="233">
        <v>51.3795</v>
      </c>
      <c r="M136" s="233">
        <v>0</v>
      </c>
      <c r="N136" s="233">
        <v>51.3795</v>
      </c>
      <c r="O136" s="233">
        <v>1618.9341200000001</v>
      </c>
      <c r="P136" s="233">
        <v>1825.3642199999999</v>
      </c>
      <c r="Q136" s="233">
        <v>0</v>
      </c>
      <c r="R136" s="234">
        <v>1825.3642199999999</v>
      </c>
    </row>
    <row r="137" spans="1:18">
      <c r="A137" s="235"/>
      <c r="B137" s="235"/>
      <c r="C137" s="230" t="s">
        <v>393</v>
      </c>
      <c r="D137" s="230" t="s">
        <v>393</v>
      </c>
      <c r="E137" s="231">
        <v>40</v>
      </c>
      <c r="F137" s="232">
        <v>7155.1176500000001</v>
      </c>
      <c r="G137" s="233">
        <v>0</v>
      </c>
      <c r="H137" s="233">
        <v>7155.1176500000001</v>
      </c>
      <c r="I137" s="233">
        <v>25947.904920000001</v>
      </c>
      <c r="J137" s="233">
        <v>0.40581</v>
      </c>
      <c r="K137" s="233">
        <v>25948.310730000001</v>
      </c>
      <c r="L137" s="233">
        <v>2122.1515299999996</v>
      </c>
      <c r="M137" s="233">
        <v>0.85814000000000001</v>
      </c>
      <c r="N137" s="233">
        <v>2123.0096699999999</v>
      </c>
      <c r="O137" s="233">
        <v>35226.438049999997</v>
      </c>
      <c r="P137" s="233">
        <v>12444.257740000001</v>
      </c>
      <c r="Q137" s="233">
        <v>0</v>
      </c>
      <c r="R137" s="234">
        <v>12444.257740000001</v>
      </c>
    </row>
    <row r="138" spans="1:18">
      <c r="A138" s="235"/>
      <c r="B138" s="235"/>
      <c r="C138" s="235"/>
      <c r="D138" s="230" t="s">
        <v>394</v>
      </c>
      <c r="E138" s="231">
        <v>696</v>
      </c>
      <c r="F138" s="232">
        <v>101.06410000000001</v>
      </c>
      <c r="G138" s="233">
        <v>0</v>
      </c>
      <c r="H138" s="233">
        <v>101.06410000000001</v>
      </c>
      <c r="I138" s="233">
        <v>1246.42444</v>
      </c>
      <c r="J138" s="233">
        <v>0</v>
      </c>
      <c r="K138" s="233">
        <v>1246.42444</v>
      </c>
      <c r="L138" s="233">
        <v>83.149350000000013</v>
      </c>
      <c r="M138" s="233">
        <v>0</v>
      </c>
      <c r="N138" s="233">
        <v>83.149350000000013</v>
      </c>
      <c r="O138" s="233">
        <v>1430.63789</v>
      </c>
      <c r="P138" s="233">
        <v>2963.8657599999997</v>
      </c>
      <c r="Q138" s="233">
        <v>0</v>
      </c>
      <c r="R138" s="234">
        <v>2963.8657599999997</v>
      </c>
    </row>
    <row r="139" spans="1:18">
      <c r="A139" s="235"/>
      <c r="B139" s="235"/>
      <c r="C139" s="230" t="s">
        <v>271</v>
      </c>
      <c r="D139" s="230" t="s">
        <v>395</v>
      </c>
      <c r="E139" s="231">
        <v>43</v>
      </c>
      <c r="F139" s="232">
        <v>3688.4994999999999</v>
      </c>
      <c r="G139" s="233">
        <v>0</v>
      </c>
      <c r="H139" s="233">
        <v>3688.4994999999999</v>
      </c>
      <c r="I139" s="233">
        <v>17644.693440000003</v>
      </c>
      <c r="J139" s="233">
        <v>0.33995999999999998</v>
      </c>
      <c r="K139" s="233">
        <v>17645.0334</v>
      </c>
      <c r="L139" s="233">
        <v>554.95343000000003</v>
      </c>
      <c r="M139" s="233">
        <v>0.52867999999999993</v>
      </c>
      <c r="N139" s="233">
        <v>555.48211000000003</v>
      </c>
      <c r="O139" s="233">
        <v>21889.015010000003</v>
      </c>
      <c r="P139" s="233">
        <v>5698.5308600000008</v>
      </c>
      <c r="Q139" s="233">
        <v>0</v>
      </c>
      <c r="R139" s="234">
        <v>5698.5308600000008</v>
      </c>
    </row>
    <row r="140" spans="1:18">
      <c r="A140" s="235"/>
      <c r="B140" s="235"/>
      <c r="C140" s="230" t="s">
        <v>396</v>
      </c>
      <c r="D140" s="230" t="s">
        <v>396</v>
      </c>
      <c r="E140" s="231">
        <v>41</v>
      </c>
      <c r="F140" s="232">
        <v>1219.1571100000001</v>
      </c>
      <c r="G140" s="233">
        <v>0</v>
      </c>
      <c r="H140" s="233">
        <v>1219.1571100000001</v>
      </c>
      <c r="I140" s="233">
        <v>9977.1391199999998</v>
      </c>
      <c r="J140" s="233">
        <v>19.822400000000002</v>
      </c>
      <c r="K140" s="233">
        <v>9996.9615199999989</v>
      </c>
      <c r="L140" s="233">
        <v>279.70357000000001</v>
      </c>
      <c r="M140" s="233">
        <v>0</v>
      </c>
      <c r="N140" s="233">
        <v>279.70357000000001</v>
      </c>
      <c r="O140" s="233">
        <v>11495.822199999999</v>
      </c>
      <c r="P140" s="233">
        <v>4027.0486900000001</v>
      </c>
      <c r="Q140" s="233">
        <v>0</v>
      </c>
      <c r="R140" s="234">
        <v>4027.0486900000001</v>
      </c>
    </row>
    <row r="141" spans="1:18">
      <c r="A141" s="235"/>
      <c r="B141" s="235"/>
      <c r="C141" s="230" t="s">
        <v>352</v>
      </c>
      <c r="D141" s="230" t="s">
        <v>352</v>
      </c>
      <c r="E141" s="231">
        <v>38</v>
      </c>
      <c r="F141" s="232">
        <v>2595.5085399999998</v>
      </c>
      <c r="G141" s="233">
        <v>0</v>
      </c>
      <c r="H141" s="233">
        <v>2595.5085399999998</v>
      </c>
      <c r="I141" s="233">
        <v>11205.63391</v>
      </c>
      <c r="J141" s="233">
        <v>0</v>
      </c>
      <c r="K141" s="233">
        <v>11205.63391</v>
      </c>
      <c r="L141" s="233">
        <v>358.91962999999998</v>
      </c>
      <c r="M141" s="233">
        <v>0</v>
      </c>
      <c r="N141" s="233">
        <v>358.91962999999998</v>
      </c>
      <c r="O141" s="233">
        <v>14160.06208</v>
      </c>
      <c r="P141" s="233">
        <v>3101.7326600000001</v>
      </c>
      <c r="Q141" s="233">
        <v>0</v>
      </c>
      <c r="R141" s="234">
        <v>3101.7326600000001</v>
      </c>
    </row>
    <row r="142" spans="1:18">
      <c r="A142" s="235"/>
      <c r="B142" s="235"/>
      <c r="C142" s="235"/>
      <c r="D142" s="230" t="s">
        <v>397</v>
      </c>
      <c r="E142" s="231">
        <v>588</v>
      </c>
      <c r="F142" s="232">
        <v>90.388329999999996</v>
      </c>
      <c r="G142" s="233">
        <v>0</v>
      </c>
      <c r="H142" s="233">
        <v>90.388329999999996</v>
      </c>
      <c r="I142" s="233">
        <v>2143.8697000000002</v>
      </c>
      <c r="J142" s="233">
        <v>0</v>
      </c>
      <c r="K142" s="233">
        <v>2143.8697000000002</v>
      </c>
      <c r="L142" s="233">
        <v>126.36699</v>
      </c>
      <c r="M142" s="233">
        <v>0</v>
      </c>
      <c r="N142" s="233">
        <v>126.36699</v>
      </c>
      <c r="O142" s="233">
        <v>2360.6250199999999</v>
      </c>
      <c r="P142" s="233">
        <v>648.38781000000006</v>
      </c>
      <c r="Q142" s="233">
        <v>0</v>
      </c>
      <c r="R142" s="234">
        <v>648.38781000000006</v>
      </c>
    </row>
    <row r="143" spans="1:18">
      <c r="A143" s="235"/>
      <c r="B143" s="235"/>
      <c r="C143" s="235"/>
      <c r="D143" s="230" t="s">
        <v>398</v>
      </c>
      <c r="E143" s="231">
        <v>39</v>
      </c>
      <c r="F143" s="232">
        <v>192.28829000000002</v>
      </c>
      <c r="G143" s="233">
        <v>0</v>
      </c>
      <c r="H143" s="233">
        <v>192.28829000000002</v>
      </c>
      <c r="I143" s="233">
        <v>1490.0469800000001</v>
      </c>
      <c r="J143" s="233">
        <v>0</v>
      </c>
      <c r="K143" s="233">
        <v>1490.0469800000001</v>
      </c>
      <c r="L143" s="233">
        <v>111.7534</v>
      </c>
      <c r="M143" s="233">
        <v>0</v>
      </c>
      <c r="N143" s="233">
        <v>111.7534</v>
      </c>
      <c r="O143" s="233">
        <v>1794.0886699999999</v>
      </c>
      <c r="P143" s="233">
        <v>1265.70126</v>
      </c>
      <c r="Q143" s="233">
        <v>0</v>
      </c>
      <c r="R143" s="234">
        <v>1265.70126</v>
      </c>
    </row>
    <row r="144" spans="1:18">
      <c r="A144" s="235"/>
      <c r="B144" s="235"/>
      <c r="C144" s="230" t="s">
        <v>399</v>
      </c>
      <c r="D144" s="230" t="s">
        <v>399</v>
      </c>
      <c r="E144" s="231">
        <v>36</v>
      </c>
      <c r="F144" s="232">
        <v>6233.0385700000006</v>
      </c>
      <c r="G144" s="233">
        <v>0</v>
      </c>
      <c r="H144" s="233">
        <v>6233.0385700000006</v>
      </c>
      <c r="I144" s="233">
        <v>16842.846899999997</v>
      </c>
      <c r="J144" s="233">
        <v>6.6699999999999997E-3</v>
      </c>
      <c r="K144" s="233">
        <v>16842.853569999999</v>
      </c>
      <c r="L144" s="233">
        <v>844.83371999999997</v>
      </c>
      <c r="M144" s="233">
        <v>0</v>
      </c>
      <c r="N144" s="233">
        <v>844.83371999999997</v>
      </c>
      <c r="O144" s="233">
        <v>23920.725859999999</v>
      </c>
      <c r="P144" s="233">
        <v>4954.7755199999992</v>
      </c>
      <c r="Q144" s="233">
        <v>0</v>
      </c>
      <c r="R144" s="234">
        <v>4954.7755199999992</v>
      </c>
    </row>
    <row r="145" spans="1:18">
      <c r="A145" s="235"/>
      <c r="B145" s="235"/>
      <c r="C145" s="235"/>
      <c r="D145" s="230" t="s">
        <v>400</v>
      </c>
      <c r="E145" s="231">
        <v>466</v>
      </c>
      <c r="F145" s="232">
        <v>489.67457999999999</v>
      </c>
      <c r="G145" s="233">
        <v>0</v>
      </c>
      <c r="H145" s="233">
        <v>489.67457999999999</v>
      </c>
      <c r="I145" s="233">
        <v>1794.61546</v>
      </c>
      <c r="J145" s="233">
        <v>64.403750000000002</v>
      </c>
      <c r="K145" s="233">
        <v>1859.0192099999999</v>
      </c>
      <c r="L145" s="233">
        <v>4.18492</v>
      </c>
      <c r="M145" s="233">
        <v>0</v>
      </c>
      <c r="N145" s="233">
        <v>4.18492</v>
      </c>
      <c r="O145" s="233">
        <v>2352.87871</v>
      </c>
      <c r="P145" s="233">
        <v>1388.0472299999999</v>
      </c>
      <c r="Q145" s="233">
        <v>0</v>
      </c>
      <c r="R145" s="234">
        <v>1388.0472299999999</v>
      </c>
    </row>
    <row r="146" spans="1:18">
      <c r="A146" s="235"/>
      <c r="B146" s="235"/>
      <c r="C146" s="235"/>
      <c r="D146" s="230" t="s">
        <v>401</v>
      </c>
      <c r="E146" s="231">
        <v>589</v>
      </c>
      <c r="F146" s="232">
        <v>94.646850000000001</v>
      </c>
      <c r="G146" s="233">
        <v>0</v>
      </c>
      <c r="H146" s="233">
        <v>94.646850000000001</v>
      </c>
      <c r="I146" s="233">
        <v>889.91115000000002</v>
      </c>
      <c r="J146" s="233">
        <v>0</v>
      </c>
      <c r="K146" s="233">
        <v>889.91115000000002</v>
      </c>
      <c r="L146" s="233">
        <v>35.386600000000001</v>
      </c>
      <c r="M146" s="233">
        <v>0</v>
      </c>
      <c r="N146" s="233">
        <v>35.386600000000001</v>
      </c>
      <c r="O146" s="233">
        <v>1019.9445999999999</v>
      </c>
      <c r="P146" s="233">
        <v>1288.5761100000002</v>
      </c>
      <c r="Q146" s="233">
        <v>0</v>
      </c>
      <c r="R146" s="234">
        <v>1288.5761100000002</v>
      </c>
    </row>
    <row r="147" spans="1:18">
      <c r="A147" s="235"/>
      <c r="B147" s="235"/>
      <c r="C147" s="235"/>
      <c r="D147" s="230" t="s">
        <v>402</v>
      </c>
      <c r="E147" s="231">
        <v>709</v>
      </c>
      <c r="F147" s="232">
        <v>0</v>
      </c>
      <c r="G147" s="233">
        <v>0</v>
      </c>
      <c r="H147" s="233">
        <v>0</v>
      </c>
      <c r="I147" s="233">
        <v>0</v>
      </c>
      <c r="J147" s="233">
        <v>0</v>
      </c>
      <c r="K147" s="233">
        <v>0</v>
      </c>
      <c r="L147" s="233">
        <v>7.8032500000000002</v>
      </c>
      <c r="M147" s="233">
        <v>0</v>
      </c>
      <c r="N147" s="233">
        <v>7.8032500000000002</v>
      </c>
      <c r="O147" s="233">
        <v>7.8032500000000002</v>
      </c>
      <c r="P147" s="233">
        <v>0</v>
      </c>
      <c r="Q147" s="233">
        <v>0</v>
      </c>
      <c r="R147" s="234">
        <v>0</v>
      </c>
    </row>
    <row r="148" spans="1:18">
      <c r="A148" s="235"/>
      <c r="B148" s="230" t="s">
        <v>403</v>
      </c>
      <c r="C148" s="230" t="s">
        <v>404</v>
      </c>
      <c r="D148" s="230" t="s">
        <v>405</v>
      </c>
      <c r="E148" s="231">
        <v>698</v>
      </c>
      <c r="F148" s="232">
        <v>232.42858999999999</v>
      </c>
      <c r="G148" s="233">
        <v>0</v>
      </c>
      <c r="H148" s="233">
        <v>232.42858999999999</v>
      </c>
      <c r="I148" s="233">
        <v>106414.23931999999</v>
      </c>
      <c r="J148" s="233">
        <v>0.95798000000000005</v>
      </c>
      <c r="K148" s="233">
        <v>106415.1973</v>
      </c>
      <c r="L148" s="233">
        <v>198.1885</v>
      </c>
      <c r="M148" s="233">
        <v>110.2581</v>
      </c>
      <c r="N148" s="233">
        <v>308.44659999999999</v>
      </c>
      <c r="O148" s="233">
        <v>106956.07248999999</v>
      </c>
      <c r="P148" s="233">
        <v>0</v>
      </c>
      <c r="Q148" s="233">
        <v>0</v>
      </c>
      <c r="R148" s="234">
        <v>0</v>
      </c>
    </row>
    <row r="149" spans="1:18">
      <c r="A149" s="235"/>
      <c r="B149" s="235"/>
      <c r="C149" s="235"/>
      <c r="D149" s="230" t="s">
        <v>403</v>
      </c>
      <c r="E149" s="231">
        <v>372</v>
      </c>
      <c r="F149" s="232">
        <v>32140.627789999999</v>
      </c>
      <c r="G149" s="233">
        <v>0</v>
      </c>
      <c r="H149" s="233">
        <v>32140.627789999999</v>
      </c>
      <c r="I149" s="233">
        <v>962.20425999999998</v>
      </c>
      <c r="J149" s="233">
        <v>1801.14517</v>
      </c>
      <c r="K149" s="233">
        <v>2763.3494300000002</v>
      </c>
      <c r="L149" s="233">
        <v>23573.483469999999</v>
      </c>
      <c r="M149" s="233">
        <v>4275.1154900000001</v>
      </c>
      <c r="N149" s="233">
        <v>27848.598959999999</v>
      </c>
      <c r="O149" s="233">
        <v>62752.576179999996</v>
      </c>
      <c r="P149" s="233">
        <v>38350.326840000002</v>
      </c>
      <c r="Q149" s="233">
        <v>0</v>
      </c>
      <c r="R149" s="234">
        <v>38350.326840000002</v>
      </c>
    </row>
    <row r="150" spans="1:18">
      <c r="A150" s="235"/>
      <c r="B150" s="235"/>
      <c r="C150" s="235"/>
      <c r="D150" s="235"/>
      <c r="E150" s="237">
        <v>556</v>
      </c>
      <c r="F150" s="238">
        <v>293.00627000000003</v>
      </c>
      <c r="G150" s="239">
        <v>0</v>
      </c>
      <c r="H150" s="239">
        <v>293.00627000000003</v>
      </c>
      <c r="I150" s="239">
        <v>58044.416010000001</v>
      </c>
      <c r="J150" s="239">
        <v>621.45947999999999</v>
      </c>
      <c r="K150" s="239">
        <v>58665.875489999999</v>
      </c>
      <c r="L150" s="239">
        <v>588.94043999999997</v>
      </c>
      <c r="M150" s="239">
        <v>0</v>
      </c>
      <c r="N150" s="239">
        <v>588.94043999999997</v>
      </c>
      <c r="O150" s="239">
        <v>59547.822200000002</v>
      </c>
      <c r="P150" s="239">
        <v>8935.2065000000002</v>
      </c>
      <c r="Q150" s="239">
        <v>0</v>
      </c>
      <c r="R150" s="240">
        <v>8935.2065000000002</v>
      </c>
    </row>
    <row r="151" spans="1:18">
      <c r="A151" s="235"/>
      <c r="B151" s="235"/>
      <c r="C151" s="235"/>
      <c r="D151" s="235"/>
      <c r="E151" s="237">
        <v>557</v>
      </c>
      <c r="F151" s="238">
        <v>104.46272</v>
      </c>
      <c r="G151" s="239">
        <v>0</v>
      </c>
      <c r="H151" s="239">
        <v>104.46272</v>
      </c>
      <c r="I151" s="239">
        <v>105023.83025</v>
      </c>
      <c r="J151" s="239">
        <v>1123.8293200000001</v>
      </c>
      <c r="K151" s="239">
        <v>106147.65956999999</v>
      </c>
      <c r="L151" s="239">
        <v>4365.6879800000006</v>
      </c>
      <c r="M151" s="239">
        <v>396.09471000000002</v>
      </c>
      <c r="N151" s="239">
        <v>4761.78269</v>
      </c>
      <c r="O151" s="239">
        <v>111013.90498000001</v>
      </c>
      <c r="P151" s="239">
        <v>7522.2372400000004</v>
      </c>
      <c r="Q151" s="239">
        <v>0</v>
      </c>
      <c r="R151" s="240">
        <v>7522.2372400000004</v>
      </c>
    </row>
    <row r="152" spans="1:18">
      <c r="A152" s="235"/>
      <c r="B152" s="235"/>
      <c r="C152" s="235"/>
      <c r="D152" s="235"/>
      <c r="E152" s="237">
        <v>566</v>
      </c>
      <c r="F152" s="238">
        <v>22542.878059999999</v>
      </c>
      <c r="G152" s="239">
        <v>0</v>
      </c>
      <c r="H152" s="239">
        <v>22542.878059999999</v>
      </c>
      <c r="I152" s="239">
        <v>95783.574689999994</v>
      </c>
      <c r="J152" s="239">
        <v>581.89543000000003</v>
      </c>
      <c r="K152" s="239">
        <v>96365.470119999998</v>
      </c>
      <c r="L152" s="239">
        <v>6593.52567</v>
      </c>
      <c r="M152" s="239">
        <v>1338.15696</v>
      </c>
      <c r="N152" s="239">
        <v>7931.6826300000002</v>
      </c>
      <c r="O152" s="239">
        <v>126840.03081</v>
      </c>
      <c r="P152" s="239">
        <v>36102.684639999999</v>
      </c>
      <c r="Q152" s="239">
        <v>0</v>
      </c>
      <c r="R152" s="240">
        <v>36102.684639999999</v>
      </c>
    </row>
    <row r="153" spans="1:18">
      <c r="A153" s="235"/>
      <c r="B153" s="235"/>
      <c r="C153" s="235"/>
      <c r="D153" s="235"/>
      <c r="E153" s="237">
        <v>373</v>
      </c>
      <c r="F153" s="238">
        <v>23412.693019999999</v>
      </c>
      <c r="G153" s="239">
        <v>0</v>
      </c>
      <c r="H153" s="239">
        <v>23412.693019999999</v>
      </c>
      <c r="I153" s="239">
        <v>112113.18837</v>
      </c>
      <c r="J153" s="239">
        <v>1477.64426</v>
      </c>
      <c r="K153" s="239">
        <v>113590.83262999999</v>
      </c>
      <c r="L153" s="239">
        <v>8623.2012899999991</v>
      </c>
      <c r="M153" s="239">
        <v>5517.1348099999996</v>
      </c>
      <c r="N153" s="239">
        <v>14140.3361</v>
      </c>
      <c r="O153" s="239">
        <v>151143.86175000001</v>
      </c>
      <c r="P153" s="239">
        <v>62200.353009999999</v>
      </c>
      <c r="Q153" s="239">
        <v>0</v>
      </c>
      <c r="R153" s="240">
        <v>62200.353009999999</v>
      </c>
    </row>
    <row r="154" spans="1:18">
      <c r="A154" s="235"/>
      <c r="B154" s="235"/>
      <c r="C154" s="235"/>
      <c r="D154" s="235"/>
      <c r="E154" s="237">
        <v>683</v>
      </c>
      <c r="F154" s="238">
        <v>0</v>
      </c>
      <c r="G154" s="239">
        <v>0</v>
      </c>
      <c r="H154" s="239">
        <v>0</v>
      </c>
      <c r="I154" s="239">
        <v>102351.76</v>
      </c>
      <c r="J154" s="239">
        <v>54.953669999999995</v>
      </c>
      <c r="K154" s="239">
        <v>102406.71367</v>
      </c>
      <c r="L154" s="239">
        <v>799.68052999999998</v>
      </c>
      <c r="M154" s="239">
        <v>308.75259</v>
      </c>
      <c r="N154" s="239">
        <v>1108.4331200000001</v>
      </c>
      <c r="O154" s="239">
        <v>103515.14679000001</v>
      </c>
      <c r="P154" s="239">
        <v>0</v>
      </c>
      <c r="Q154" s="239">
        <v>0</v>
      </c>
      <c r="R154" s="240">
        <v>0</v>
      </c>
    </row>
    <row r="155" spans="1:18">
      <c r="A155" s="235"/>
      <c r="B155" s="235"/>
      <c r="C155" s="235"/>
      <c r="D155" s="230" t="s">
        <v>406</v>
      </c>
      <c r="E155" s="231">
        <v>519</v>
      </c>
      <c r="F155" s="232">
        <v>12945.547630000001</v>
      </c>
      <c r="G155" s="233">
        <v>0</v>
      </c>
      <c r="H155" s="233">
        <v>12945.547630000001</v>
      </c>
      <c r="I155" s="233">
        <v>58738.388729999999</v>
      </c>
      <c r="J155" s="233">
        <v>624.05462</v>
      </c>
      <c r="K155" s="233">
        <v>59362.443350000001</v>
      </c>
      <c r="L155" s="233">
        <v>5074.3080099999997</v>
      </c>
      <c r="M155" s="233">
        <v>227.75460000000001</v>
      </c>
      <c r="N155" s="233">
        <v>5302.0626099999999</v>
      </c>
      <c r="O155" s="233">
        <v>77610.05359000001</v>
      </c>
      <c r="P155" s="233">
        <v>47974.053249999997</v>
      </c>
      <c r="Q155" s="233">
        <v>0</v>
      </c>
      <c r="R155" s="234">
        <v>47974.053249999997</v>
      </c>
    </row>
    <row r="156" spans="1:18">
      <c r="A156" s="235"/>
      <c r="B156" s="235"/>
      <c r="C156" s="235"/>
      <c r="D156" s="235"/>
      <c r="E156" s="237">
        <v>747</v>
      </c>
      <c r="F156" s="238">
        <v>0</v>
      </c>
      <c r="G156" s="239">
        <v>0</v>
      </c>
      <c r="H156" s="239">
        <v>0</v>
      </c>
      <c r="I156" s="239">
        <v>130490.25579000001</v>
      </c>
      <c r="J156" s="239">
        <v>0</v>
      </c>
      <c r="K156" s="239">
        <v>130490.25579000001</v>
      </c>
      <c r="L156" s="239">
        <v>8.8111800000000002</v>
      </c>
      <c r="M156" s="239">
        <v>0</v>
      </c>
      <c r="N156" s="239">
        <v>8.8111800000000002</v>
      </c>
      <c r="O156" s="239">
        <v>130499.06697</v>
      </c>
      <c r="P156" s="239">
        <v>0</v>
      </c>
      <c r="Q156" s="239">
        <v>0</v>
      </c>
      <c r="R156" s="240">
        <v>0</v>
      </c>
    </row>
    <row r="157" spans="1:18">
      <c r="A157" s="235"/>
      <c r="B157" s="235"/>
      <c r="C157" s="235"/>
      <c r="D157" s="230" t="s">
        <v>407</v>
      </c>
      <c r="E157" s="231">
        <v>546</v>
      </c>
      <c r="F157" s="232">
        <v>27715.045160000001</v>
      </c>
      <c r="G157" s="233">
        <v>0</v>
      </c>
      <c r="H157" s="233">
        <v>27715.045160000001</v>
      </c>
      <c r="I157" s="233">
        <v>53377.95102</v>
      </c>
      <c r="J157" s="233">
        <v>1888.0615500000001</v>
      </c>
      <c r="K157" s="233">
        <v>55266.012569999999</v>
      </c>
      <c r="L157" s="233">
        <v>6636.6679999999997</v>
      </c>
      <c r="M157" s="233">
        <v>798.87735999999995</v>
      </c>
      <c r="N157" s="233">
        <v>7435.5453600000001</v>
      </c>
      <c r="O157" s="233">
        <v>90416.603090000004</v>
      </c>
      <c r="P157" s="233">
        <v>18171.653050000001</v>
      </c>
      <c r="Q157" s="233">
        <v>0</v>
      </c>
      <c r="R157" s="234">
        <v>18171.653050000001</v>
      </c>
    </row>
    <row r="158" spans="1:18">
      <c r="A158" s="235"/>
      <c r="B158" s="235"/>
      <c r="C158" s="235"/>
      <c r="D158" s="230" t="s">
        <v>408</v>
      </c>
      <c r="E158" s="231">
        <v>829</v>
      </c>
      <c r="F158" s="232">
        <v>0</v>
      </c>
      <c r="G158" s="233">
        <v>0</v>
      </c>
      <c r="H158" s="233">
        <v>0</v>
      </c>
      <c r="I158" s="233">
        <v>0</v>
      </c>
      <c r="J158" s="233">
        <v>0</v>
      </c>
      <c r="K158" s="233">
        <v>0</v>
      </c>
      <c r="L158" s="233">
        <v>0</v>
      </c>
      <c r="M158" s="233">
        <v>0</v>
      </c>
      <c r="N158" s="233">
        <v>0</v>
      </c>
      <c r="O158" s="233">
        <v>0</v>
      </c>
      <c r="P158" s="233">
        <v>0</v>
      </c>
      <c r="Q158" s="233">
        <v>0</v>
      </c>
      <c r="R158" s="234">
        <v>0</v>
      </c>
    </row>
    <row r="159" spans="1:18">
      <c r="A159" s="235"/>
      <c r="B159" s="230" t="s">
        <v>409</v>
      </c>
      <c r="C159" s="230" t="s">
        <v>410</v>
      </c>
      <c r="D159" s="230" t="s">
        <v>410</v>
      </c>
      <c r="E159" s="231">
        <v>291</v>
      </c>
      <c r="F159" s="232">
        <v>9730.664130000001</v>
      </c>
      <c r="G159" s="233">
        <v>0</v>
      </c>
      <c r="H159" s="233">
        <v>9730.664130000001</v>
      </c>
      <c r="I159" s="233">
        <v>19876.943039999998</v>
      </c>
      <c r="J159" s="233">
        <v>14.469950000000001</v>
      </c>
      <c r="K159" s="233">
        <v>19891.412989999997</v>
      </c>
      <c r="L159" s="233">
        <v>1245.4010600000001</v>
      </c>
      <c r="M159" s="233">
        <v>26.817</v>
      </c>
      <c r="N159" s="233">
        <v>1272.2180600000002</v>
      </c>
      <c r="O159" s="233">
        <v>30894.295180000001</v>
      </c>
      <c r="P159" s="233">
        <v>4133.3890299999994</v>
      </c>
      <c r="Q159" s="233">
        <v>0</v>
      </c>
      <c r="R159" s="234">
        <v>4133.3890299999994</v>
      </c>
    </row>
    <row r="160" spans="1:18">
      <c r="A160" s="235"/>
      <c r="B160" s="235"/>
      <c r="C160" s="230" t="s">
        <v>411</v>
      </c>
      <c r="D160" s="230" t="s">
        <v>411</v>
      </c>
      <c r="E160" s="231">
        <v>293</v>
      </c>
      <c r="F160" s="232">
        <v>3300.2947200000003</v>
      </c>
      <c r="G160" s="233">
        <v>0</v>
      </c>
      <c r="H160" s="233">
        <v>3300.2947200000003</v>
      </c>
      <c r="I160" s="233">
        <v>19194.190129999999</v>
      </c>
      <c r="J160" s="233">
        <v>50.06812</v>
      </c>
      <c r="K160" s="233">
        <v>19244.258249999999</v>
      </c>
      <c r="L160" s="233">
        <v>1038.8406</v>
      </c>
      <c r="M160" s="233">
        <v>38.31</v>
      </c>
      <c r="N160" s="233">
        <v>1077.1506000000002</v>
      </c>
      <c r="O160" s="233">
        <v>23621.703570000001</v>
      </c>
      <c r="P160" s="233">
        <v>3929.8350699999996</v>
      </c>
      <c r="Q160" s="233">
        <v>0</v>
      </c>
      <c r="R160" s="234">
        <v>3929.8350699999996</v>
      </c>
    </row>
    <row r="161" spans="1:18">
      <c r="A161" s="235"/>
      <c r="B161" s="235"/>
      <c r="C161" s="235"/>
      <c r="D161" s="230" t="s">
        <v>412</v>
      </c>
      <c r="E161" s="231">
        <v>295</v>
      </c>
      <c r="F161" s="232">
        <v>2093.7775000000001</v>
      </c>
      <c r="G161" s="233">
        <v>0</v>
      </c>
      <c r="H161" s="233">
        <v>2093.7775000000001</v>
      </c>
      <c r="I161" s="233">
        <v>3085.8657899999998</v>
      </c>
      <c r="J161" s="233">
        <v>23.262180000000001</v>
      </c>
      <c r="K161" s="233">
        <v>3109.12797</v>
      </c>
      <c r="L161" s="233">
        <v>94.855009999999993</v>
      </c>
      <c r="M161" s="233">
        <v>0</v>
      </c>
      <c r="N161" s="233">
        <v>94.855009999999993</v>
      </c>
      <c r="O161" s="233">
        <v>5297.7604800000008</v>
      </c>
      <c r="P161" s="233">
        <v>2258.3881499999998</v>
      </c>
      <c r="Q161" s="233">
        <v>0</v>
      </c>
      <c r="R161" s="234">
        <v>2258.3881499999998</v>
      </c>
    </row>
    <row r="162" spans="1:18">
      <c r="A162" s="235"/>
      <c r="B162" s="235"/>
      <c r="C162" s="230" t="s">
        <v>413</v>
      </c>
      <c r="D162" s="230" t="s">
        <v>414</v>
      </c>
      <c r="E162" s="231">
        <v>297</v>
      </c>
      <c r="F162" s="232">
        <v>34969.469920000003</v>
      </c>
      <c r="G162" s="233">
        <v>0</v>
      </c>
      <c r="H162" s="233">
        <v>34969.469920000003</v>
      </c>
      <c r="I162" s="233">
        <v>72215.855159999992</v>
      </c>
      <c r="J162" s="233">
        <v>705.13876000000005</v>
      </c>
      <c r="K162" s="233">
        <v>72920.993920000008</v>
      </c>
      <c r="L162" s="233">
        <v>2835.5693799999999</v>
      </c>
      <c r="M162" s="233">
        <v>599.70918000000006</v>
      </c>
      <c r="N162" s="233">
        <v>3435.2785600000002</v>
      </c>
      <c r="O162" s="233">
        <v>111325.7424</v>
      </c>
      <c r="P162" s="233">
        <v>40369.799209999997</v>
      </c>
      <c r="Q162" s="233">
        <v>0</v>
      </c>
      <c r="R162" s="234">
        <v>40369.799209999997</v>
      </c>
    </row>
    <row r="163" spans="1:18">
      <c r="A163" s="235"/>
      <c r="B163" s="235"/>
      <c r="C163" s="235"/>
      <c r="D163" s="230" t="s">
        <v>415</v>
      </c>
      <c r="E163" s="231">
        <v>298</v>
      </c>
      <c r="F163" s="232">
        <v>2565.7144500000004</v>
      </c>
      <c r="G163" s="233">
        <v>0</v>
      </c>
      <c r="H163" s="233">
        <v>2565.7144500000004</v>
      </c>
      <c r="I163" s="233">
        <v>4597.9226699999999</v>
      </c>
      <c r="J163" s="233">
        <v>0</v>
      </c>
      <c r="K163" s="233">
        <v>4597.9226699999999</v>
      </c>
      <c r="L163" s="233">
        <v>90.580460000000002</v>
      </c>
      <c r="M163" s="233">
        <v>0</v>
      </c>
      <c r="N163" s="233">
        <v>90.580460000000002</v>
      </c>
      <c r="O163" s="233">
        <v>7254.2175800000005</v>
      </c>
      <c r="P163" s="233">
        <v>2819.4908799999998</v>
      </c>
      <c r="Q163" s="233">
        <v>0</v>
      </c>
      <c r="R163" s="234">
        <v>2819.4908799999998</v>
      </c>
    </row>
    <row r="164" spans="1:18">
      <c r="A164" s="235"/>
      <c r="B164" s="235"/>
      <c r="C164" s="230" t="s">
        <v>409</v>
      </c>
      <c r="D164" s="230" t="s">
        <v>409</v>
      </c>
      <c r="E164" s="231">
        <v>289</v>
      </c>
      <c r="F164" s="232">
        <v>339438.68339999998</v>
      </c>
      <c r="G164" s="233">
        <v>38.07011</v>
      </c>
      <c r="H164" s="233">
        <v>339476.75351000001</v>
      </c>
      <c r="I164" s="233">
        <v>192756.40121000001</v>
      </c>
      <c r="J164" s="233">
        <v>3631.5996</v>
      </c>
      <c r="K164" s="233">
        <v>196388.00081</v>
      </c>
      <c r="L164" s="233">
        <v>55588.685920000004</v>
      </c>
      <c r="M164" s="233">
        <v>12972.48335</v>
      </c>
      <c r="N164" s="233">
        <v>68561.169269999999</v>
      </c>
      <c r="O164" s="233">
        <v>604425.92359000002</v>
      </c>
      <c r="P164" s="233">
        <v>192402.41616999998</v>
      </c>
      <c r="Q164" s="233">
        <v>0</v>
      </c>
      <c r="R164" s="234">
        <v>192402.41616999998</v>
      </c>
    </row>
    <row r="165" spans="1:18">
      <c r="A165" s="235"/>
      <c r="B165" s="235"/>
      <c r="C165" s="235"/>
      <c r="D165" s="235"/>
      <c r="E165" s="237">
        <v>822</v>
      </c>
      <c r="F165" s="238">
        <v>0</v>
      </c>
      <c r="G165" s="239">
        <v>0</v>
      </c>
      <c r="H165" s="239">
        <v>0</v>
      </c>
      <c r="I165" s="239">
        <v>0</v>
      </c>
      <c r="J165" s="239">
        <v>0</v>
      </c>
      <c r="K165" s="239">
        <v>0</v>
      </c>
      <c r="L165" s="239">
        <v>0</v>
      </c>
      <c r="M165" s="239">
        <v>0</v>
      </c>
      <c r="N165" s="239">
        <v>0</v>
      </c>
      <c r="O165" s="239">
        <v>0</v>
      </c>
      <c r="P165" s="239">
        <v>0</v>
      </c>
      <c r="Q165" s="239">
        <v>0</v>
      </c>
      <c r="R165" s="240">
        <v>0</v>
      </c>
    </row>
    <row r="166" spans="1:18">
      <c r="A166" s="235"/>
      <c r="B166" s="235"/>
      <c r="C166" s="235"/>
      <c r="D166" s="235"/>
      <c r="E166" s="237">
        <v>851</v>
      </c>
      <c r="F166" s="238">
        <v>0</v>
      </c>
      <c r="G166" s="239">
        <v>0</v>
      </c>
      <c r="H166" s="239">
        <v>0</v>
      </c>
      <c r="I166" s="239">
        <v>0</v>
      </c>
      <c r="J166" s="239">
        <v>0</v>
      </c>
      <c r="K166" s="239">
        <v>0</v>
      </c>
      <c r="L166" s="239">
        <v>4.9710000000000001</v>
      </c>
      <c r="M166" s="239">
        <v>0</v>
      </c>
      <c r="N166" s="239">
        <v>4.9710000000000001</v>
      </c>
      <c r="O166" s="239">
        <v>4.9710000000000001</v>
      </c>
      <c r="P166" s="239">
        <v>0</v>
      </c>
      <c r="Q166" s="239">
        <v>0</v>
      </c>
      <c r="R166" s="240">
        <v>0</v>
      </c>
    </row>
    <row r="167" spans="1:18">
      <c r="A167" s="235"/>
      <c r="B167" s="235"/>
      <c r="C167" s="235"/>
      <c r="D167" s="230" t="s">
        <v>416</v>
      </c>
      <c r="E167" s="231">
        <v>610</v>
      </c>
      <c r="F167" s="232">
        <v>13113.007</v>
      </c>
      <c r="G167" s="233">
        <v>0</v>
      </c>
      <c r="H167" s="233">
        <v>13113.007</v>
      </c>
      <c r="I167" s="233">
        <v>62752.31568</v>
      </c>
      <c r="J167" s="233">
        <v>272.83309000000003</v>
      </c>
      <c r="K167" s="233">
        <v>63025.14877</v>
      </c>
      <c r="L167" s="233">
        <v>6951.6032100000002</v>
      </c>
      <c r="M167" s="233">
        <v>957.12076000000002</v>
      </c>
      <c r="N167" s="233">
        <v>7908.72397</v>
      </c>
      <c r="O167" s="233">
        <v>84046.879739999989</v>
      </c>
      <c r="P167" s="233">
        <v>55071.347979999999</v>
      </c>
      <c r="Q167" s="233">
        <v>0</v>
      </c>
      <c r="R167" s="234">
        <v>55071.347979999999</v>
      </c>
    </row>
    <row r="168" spans="1:18">
      <c r="A168" s="235"/>
      <c r="B168" s="235"/>
      <c r="C168" s="235"/>
      <c r="D168" s="230" t="s">
        <v>417</v>
      </c>
      <c r="E168" s="231">
        <v>673</v>
      </c>
      <c r="F168" s="232">
        <v>0</v>
      </c>
      <c r="G168" s="233">
        <v>0</v>
      </c>
      <c r="H168" s="233">
        <v>0</v>
      </c>
      <c r="I168" s="233">
        <v>30.978349999999999</v>
      </c>
      <c r="J168" s="233">
        <v>0</v>
      </c>
      <c r="K168" s="233">
        <v>30.978349999999999</v>
      </c>
      <c r="L168" s="233">
        <v>583.19730000000004</v>
      </c>
      <c r="M168" s="233">
        <v>0</v>
      </c>
      <c r="N168" s="233">
        <v>583.19730000000004</v>
      </c>
      <c r="O168" s="233">
        <v>614.17565000000002</v>
      </c>
      <c r="P168" s="233">
        <v>2212.7885699999997</v>
      </c>
      <c r="Q168" s="233">
        <v>0</v>
      </c>
      <c r="R168" s="234">
        <v>2212.7885699999997</v>
      </c>
    </row>
    <row r="169" spans="1:18">
      <c r="A169" s="235"/>
      <c r="B169" s="235"/>
      <c r="C169" s="230" t="s">
        <v>418</v>
      </c>
      <c r="D169" s="230" t="s">
        <v>418</v>
      </c>
      <c r="E169" s="231">
        <v>301</v>
      </c>
      <c r="F169" s="232">
        <v>40229.850310000002</v>
      </c>
      <c r="G169" s="233">
        <v>0</v>
      </c>
      <c r="H169" s="233">
        <v>40229.850310000002</v>
      </c>
      <c r="I169" s="233">
        <v>26294.865610000001</v>
      </c>
      <c r="J169" s="233">
        <v>29.168680000000002</v>
      </c>
      <c r="K169" s="233">
        <v>26324.03429</v>
      </c>
      <c r="L169" s="233">
        <v>1570.3527099999999</v>
      </c>
      <c r="M169" s="233">
        <v>106.50946</v>
      </c>
      <c r="N169" s="233">
        <v>1676.8621699999999</v>
      </c>
      <c r="O169" s="233">
        <v>68230.746769999998</v>
      </c>
      <c r="P169" s="233">
        <v>4729.4964199999995</v>
      </c>
      <c r="Q169" s="233">
        <v>0</v>
      </c>
      <c r="R169" s="234">
        <v>4729.4964199999995</v>
      </c>
    </row>
    <row r="170" spans="1:18">
      <c r="A170" s="235"/>
      <c r="B170" s="235"/>
      <c r="C170" s="230" t="s">
        <v>419</v>
      </c>
      <c r="D170" s="230" t="s">
        <v>420</v>
      </c>
      <c r="E170" s="231">
        <v>302</v>
      </c>
      <c r="F170" s="232">
        <v>32419.603030000002</v>
      </c>
      <c r="G170" s="233">
        <v>0</v>
      </c>
      <c r="H170" s="233">
        <v>32419.603030000002</v>
      </c>
      <c r="I170" s="233">
        <v>65004.97277</v>
      </c>
      <c r="J170" s="233">
        <v>31.044740000000001</v>
      </c>
      <c r="K170" s="233">
        <v>65036.017509999998</v>
      </c>
      <c r="L170" s="233">
        <v>4898.4028399999997</v>
      </c>
      <c r="M170" s="233">
        <v>13.607709999999999</v>
      </c>
      <c r="N170" s="233">
        <v>4912.01055</v>
      </c>
      <c r="O170" s="233">
        <v>102367.63109000001</v>
      </c>
      <c r="P170" s="233">
        <v>45088.639799999997</v>
      </c>
      <c r="Q170" s="233">
        <v>0</v>
      </c>
      <c r="R170" s="234">
        <v>45088.639799999997</v>
      </c>
    </row>
    <row r="171" spans="1:18">
      <c r="A171" s="235"/>
      <c r="B171" s="235"/>
      <c r="C171" s="235"/>
      <c r="D171" s="230" t="s">
        <v>421</v>
      </c>
      <c r="E171" s="231">
        <v>619</v>
      </c>
      <c r="F171" s="232">
        <v>2048.91608</v>
      </c>
      <c r="G171" s="233">
        <v>0</v>
      </c>
      <c r="H171" s="233">
        <v>2048.91608</v>
      </c>
      <c r="I171" s="233">
        <v>37746.026859999998</v>
      </c>
      <c r="J171" s="233">
        <v>0</v>
      </c>
      <c r="K171" s="233">
        <v>37746.026859999998</v>
      </c>
      <c r="L171" s="233">
        <v>264.95112999999998</v>
      </c>
      <c r="M171" s="233">
        <v>0</v>
      </c>
      <c r="N171" s="233">
        <v>264.95112999999998</v>
      </c>
      <c r="O171" s="233">
        <v>40059.894070000002</v>
      </c>
      <c r="P171" s="233">
        <v>4746.8635800000002</v>
      </c>
      <c r="Q171" s="233">
        <v>0</v>
      </c>
      <c r="R171" s="234">
        <v>4746.8635800000002</v>
      </c>
    </row>
    <row r="172" spans="1:18">
      <c r="A172" s="235"/>
      <c r="B172" s="235"/>
      <c r="C172" s="235"/>
      <c r="D172" s="235"/>
      <c r="E172" s="237">
        <v>770</v>
      </c>
      <c r="F172" s="238">
        <v>3.1418900000000001</v>
      </c>
      <c r="G172" s="239">
        <v>0</v>
      </c>
      <c r="H172" s="239">
        <v>3.1418900000000001</v>
      </c>
      <c r="I172" s="239">
        <v>267.16667000000001</v>
      </c>
      <c r="J172" s="239">
        <v>0</v>
      </c>
      <c r="K172" s="239">
        <v>267.16667000000001</v>
      </c>
      <c r="L172" s="239">
        <v>26.03585</v>
      </c>
      <c r="M172" s="239">
        <v>0</v>
      </c>
      <c r="N172" s="239">
        <v>26.03585</v>
      </c>
      <c r="O172" s="239">
        <v>296.34440999999998</v>
      </c>
      <c r="P172" s="239">
        <v>2495.7012500000001</v>
      </c>
      <c r="Q172" s="239">
        <v>0</v>
      </c>
      <c r="R172" s="240">
        <v>2495.7012500000001</v>
      </c>
    </row>
    <row r="173" spans="1:18">
      <c r="A173" s="235"/>
      <c r="B173" s="235"/>
      <c r="C173" s="235"/>
      <c r="D173" s="230" t="s">
        <v>422</v>
      </c>
      <c r="E173" s="231">
        <v>538</v>
      </c>
      <c r="F173" s="232">
        <v>528.38522999999998</v>
      </c>
      <c r="G173" s="233">
        <v>0</v>
      </c>
      <c r="H173" s="233">
        <v>528.38522999999998</v>
      </c>
      <c r="I173" s="233">
        <v>7749.1637799999999</v>
      </c>
      <c r="J173" s="233">
        <v>9.6189999999999998E-2</v>
      </c>
      <c r="K173" s="233">
        <v>7749.2599700000001</v>
      </c>
      <c r="L173" s="233">
        <v>35.221599999999995</v>
      </c>
      <c r="M173" s="233">
        <v>0</v>
      </c>
      <c r="N173" s="233">
        <v>35.221599999999995</v>
      </c>
      <c r="O173" s="233">
        <v>8312.8667999999998</v>
      </c>
      <c r="P173" s="233">
        <v>4533.3912599999994</v>
      </c>
      <c r="Q173" s="233">
        <v>0</v>
      </c>
      <c r="R173" s="234">
        <v>4533.3912599999994</v>
      </c>
    </row>
    <row r="174" spans="1:18">
      <c r="A174" s="235"/>
      <c r="B174" s="235"/>
      <c r="C174" s="235"/>
      <c r="D174" s="230" t="s">
        <v>423</v>
      </c>
      <c r="E174" s="231">
        <v>604</v>
      </c>
      <c r="F174" s="232">
        <v>11131.859279999999</v>
      </c>
      <c r="G174" s="233">
        <v>0</v>
      </c>
      <c r="H174" s="233">
        <v>11131.859279999999</v>
      </c>
      <c r="I174" s="233">
        <v>14426.163570000001</v>
      </c>
      <c r="J174" s="233">
        <v>0</v>
      </c>
      <c r="K174" s="233">
        <v>14426.163570000001</v>
      </c>
      <c r="L174" s="233">
        <v>479.98126000000002</v>
      </c>
      <c r="M174" s="233">
        <v>0</v>
      </c>
      <c r="N174" s="233">
        <v>479.98126000000002</v>
      </c>
      <c r="O174" s="233">
        <v>26038.004109999998</v>
      </c>
      <c r="P174" s="233">
        <v>11965.625390000001</v>
      </c>
      <c r="Q174" s="233">
        <v>0</v>
      </c>
      <c r="R174" s="234">
        <v>11965.625390000001</v>
      </c>
    </row>
    <row r="175" spans="1:18">
      <c r="A175" s="235"/>
      <c r="B175" s="235"/>
      <c r="C175" s="235"/>
      <c r="D175" s="230" t="s">
        <v>424</v>
      </c>
      <c r="E175" s="231">
        <v>786</v>
      </c>
      <c r="F175" s="232">
        <v>0</v>
      </c>
      <c r="G175" s="233">
        <v>0</v>
      </c>
      <c r="H175" s="233">
        <v>0</v>
      </c>
      <c r="I175" s="233">
        <v>0</v>
      </c>
      <c r="J175" s="233">
        <v>0</v>
      </c>
      <c r="K175" s="233">
        <v>0</v>
      </c>
      <c r="L175" s="233">
        <v>30.063700000000001</v>
      </c>
      <c r="M175" s="233">
        <v>0</v>
      </c>
      <c r="N175" s="233">
        <v>30.063700000000001</v>
      </c>
      <c r="O175" s="233">
        <v>30.063700000000001</v>
      </c>
      <c r="P175" s="233">
        <v>0</v>
      </c>
      <c r="Q175" s="233">
        <v>0</v>
      </c>
      <c r="R175" s="234">
        <v>0</v>
      </c>
    </row>
    <row r="176" spans="1:18">
      <c r="A176" s="235"/>
      <c r="B176" s="235"/>
      <c r="C176" s="235"/>
      <c r="D176" s="230" t="s">
        <v>425</v>
      </c>
      <c r="E176" s="231">
        <v>765</v>
      </c>
      <c r="F176" s="232">
        <v>37.844699999999996</v>
      </c>
      <c r="G176" s="233">
        <v>0</v>
      </c>
      <c r="H176" s="233">
        <v>37.844699999999996</v>
      </c>
      <c r="I176" s="233">
        <v>786.19418999999994</v>
      </c>
      <c r="J176" s="233">
        <v>0</v>
      </c>
      <c r="K176" s="233">
        <v>786.19418999999994</v>
      </c>
      <c r="L176" s="233">
        <v>98.542380000000009</v>
      </c>
      <c r="M176" s="233">
        <v>0</v>
      </c>
      <c r="N176" s="233">
        <v>98.542380000000009</v>
      </c>
      <c r="O176" s="233">
        <v>922.58127000000002</v>
      </c>
      <c r="P176" s="233">
        <v>1380.5308300000002</v>
      </c>
      <c r="Q176" s="233">
        <v>0</v>
      </c>
      <c r="R176" s="234">
        <v>1380.5308300000002</v>
      </c>
    </row>
    <row r="177" spans="1:18">
      <c r="A177" s="235"/>
      <c r="B177" s="235"/>
      <c r="C177" s="230" t="s">
        <v>426</v>
      </c>
      <c r="D177" s="230" t="s">
        <v>427</v>
      </c>
      <c r="E177" s="231">
        <v>309</v>
      </c>
      <c r="F177" s="232">
        <v>2683.2794100000001</v>
      </c>
      <c r="G177" s="233">
        <v>0</v>
      </c>
      <c r="H177" s="233">
        <v>2683.2794100000001</v>
      </c>
      <c r="I177" s="233">
        <v>23885.72206</v>
      </c>
      <c r="J177" s="233">
        <v>0.69977</v>
      </c>
      <c r="K177" s="233">
        <v>23886.421829999999</v>
      </c>
      <c r="L177" s="233">
        <v>1864.4935800000001</v>
      </c>
      <c r="M177" s="233">
        <v>0.3831</v>
      </c>
      <c r="N177" s="233">
        <v>1864.8766799999999</v>
      </c>
      <c r="O177" s="233">
        <v>28434.577920000003</v>
      </c>
      <c r="P177" s="233">
        <v>4416.6430700000001</v>
      </c>
      <c r="Q177" s="233">
        <v>0</v>
      </c>
      <c r="R177" s="234">
        <v>4416.6430700000001</v>
      </c>
    </row>
    <row r="178" spans="1:18">
      <c r="A178" s="235"/>
      <c r="B178" s="235"/>
      <c r="C178" s="230" t="s">
        <v>428</v>
      </c>
      <c r="D178" s="230" t="s">
        <v>429</v>
      </c>
      <c r="E178" s="231">
        <v>602</v>
      </c>
      <c r="F178" s="232">
        <v>119.58</v>
      </c>
      <c r="G178" s="233">
        <v>0</v>
      </c>
      <c r="H178" s="233">
        <v>119.58</v>
      </c>
      <c r="I178" s="233">
        <v>1907.6407199999999</v>
      </c>
      <c r="J178" s="233">
        <v>0</v>
      </c>
      <c r="K178" s="233">
        <v>1907.6407199999999</v>
      </c>
      <c r="L178" s="233">
        <v>446.79761999999999</v>
      </c>
      <c r="M178" s="233">
        <v>15.029399999999999</v>
      </c>
      <c r="N178" s="233">
        <v>461.82702</v>
      </c>
      <c r="O178" s="233">
        <v>2489.0477400000004</v>
      </c>
      <c r="P178" s="233">
        <v>2139.3811600000004</v>
      </c>
      <c r="Q178" s="233">
        <v>0</v>
      </c>
      <c r="R178" s="234">
        <v>2139.3811600000004</v>
      </c>
    </row>
    <row r="179" spans="1:18">
      <c r="A179" s="235"/>
      <c r="B179" s="235"/>
      <c r="C179" s="235"/>
      <c r="D179" s="230" t="s">
        <v>428</v>
      </c>
      <c r="E179" s="231">
        <v>311</v>
      </c>
      <c r="F179" s="232">
        <v>13311.400180000001</v>
      </c>
      <c r="G179" s="233">
        <v>0</v>
      </c>
      <c r="H179" s="233">
        <v>13311.400180000001</v>
      </c>
      <c r="I179" s="233">
        <v>21263.004489999999</v>
      </c>
      <c r="J179" s="233">
        <v>123.12644</v>
      </c>
      <c r="K179" s="233">
        <v>21386.130929999999</v>
      </c>
      <c r="L179" s="233">
        <v>2247.22658</v>
      </c>
      <c r="M179" s="233">
        <v>87.44832000000001</v>
      </c>
      <c r="N179" s="233">
        <v>2334.6749</v>
      </c>
      <c r="O179" s="233">
        <v>37032.206009999994</v>
      </c>
      <c r="P179" s="233">
        <v>15186.67575</v>
      </c>
      <c r="Q179" s="233">
        <v>0</v>
      </c>
      <c r="R179" s="234">
        <v>15186.67575</v>
      </c>
    </row>
    <row r="180" spans="1:18">
      <c r="A180" s="235"/>
      <c r="B180" s="235"/>
      <c r="C180" s="230" t="s">
        <v>430</v>
      </c>
      <c r="D180" s="230" t="s">
        <v>385</v>
      </c>
      <c r="E180" s="231">
        <v>300</v>
      </c>
      <c r="F180" s="232">
        <v>21882.438750000001</v>
      </c>
      <c r="G180" s="233">
        <v>0</v>
      </c>
      <c r="H180" s="233">
        <v>21882.438750000001</v>
      </c>
      <c r="I180" s="233">
        <v>21682.502219999998</v>
      </c>
      <c r="J180" s="233">
        <v>0.44439999999999996</v>
      </c>
      <c r="K180" s="233">
        <v>21682.946620000002</v>
      </c>
      <c r="L180" s="233">
        <v>952.42065000000002</v>
      </c>
      <c r="M180" s="233">
        <v>0</v>
      </c>
      <c r="N180" s="233">
        <v>952.42065000000002</v>
      </c>
      <c r="O180" s="233">
        <v>44517.806020000004</v>
      </c>
      <c r="P180" s="233">
        <v>4483.1706799999993</v>
      </c>
      <c r="Q180" s="233">
        <v>0</v>
      </c>
      <c r="R180" s="234">
        <v>4483.1706799999993</v>
      </c>
    </row>
    <row r="181" spans="1:18">
      <c r="A181" s="235"/>
      <c r="B181" s="235"/>
      <c r="C181" s="230" t="s">
        <v>431</v>
      </c>
      <c r="D181" s="230" t="s">
        <v>432</v>
      </c>
      <c r="E181" s="231">
        <v>599</v>
      </c>
      <c r="F181" s="232">
        <v>377.86635999999999</v>
      </c>
      <c r="G181" s="233">
        <v>0</v>
      </c>
      <c r="H181" s="233">
        <v>377.86635999999999</v>
      </c>
      <c r="I181" s="233">
        <v>1205.4413100000002</v>
      </c>
      <c r="J181" s="233">
        <v>0</v>
      </c>
      <c r="K181" s="233">
        <v>1205.4413100000002</v>
      </c>
      <c r="L181" s="233">
        <v>27.789660000000001</v>
      </c>
      <c r="M181" s="233">
        <v>0</v>
      </c>
      <c r="N181" s="233">
        <v>27.789660000000001</v>
      </c>
      <c r="O181" s="233">
        <v>1611.0973300000001</v>
      </c>
      <c r="P181" s="233">
        <v>1423.2060200000001</v>
      </c>
      <c r="Q181" s="233">
        <v>0</v>
      </c>
      <c r="R181" s="234">
        <v>1423.2060200000001</v>
      </c>
    </row>
    <row r="182" spans="1:18">
      <c r="A182" s="235"/>
      <c r="B182" s="235"/>
      <c r="C182" s="235"/>
      <c r="D182" s="230" t="s">
        <v>431</v>
      </c>
      <c r="E182" s="231">
        <v>290</v>
      </c>
      <c r="F182" s="232">
        <v>433.75655</v>
      </c>
      <c r="G182" s="233">
        <v>0</v>
      </c>
      <c r="H182" s="233">
        <v>433.75655</v>
      </c>
      <c r="I182" s="233">
        <v>5378.5713499999993</v>
      </c>
      <c r="J182" s="233">
        <v>0.15522999999999998</v>
      </c>
      <c r="K182" s="233">
        <v>5378.7265800000005</v>
      </c>
      <c r="L182" s="233">
        <v>272.94443000000001</v>
      </c>
      <c r="M182" s="233">
        <v>0</v>
      </c>
      <c r="N182" s="233">
        <v>272.94443000000001</v>
      </c>
      <c r="O182" s="233">
        <v>6085.4275599999992</v>
      </c>
      <c r="P182" s="233">
        <v>2108.8182499999998</v>
      </c>
      <c r="Q182" s="233">
        <v>0</v>
      </c>
      <c r="R182" s="234">
        <v>2108.8182499999998</v>
      </c>
    </row>
    <row r="183" spans="1:18">
      <c r="A183" s="235"/>
      <c r="B183" s="235"/>
      <c r="C183" s="230" t="s">
        <v>433</v>
      </c>
      <c r="D183" s="230" t="s">
        <v>434</v>
      </c>
      <c r="E183" s="231">
        <v>296</v>
      </c>
      <c r="F183" s="232">
        <v>2529.9031400000003</v>
      </c>
      <c r="G183" s="233">
        <v>0</v>
      </c>
      <c r="H183" s="233">
        <v>2529.9031400000003</v>
      </c>
      <c r="I183" s="233">
        <v>5381.7995899999996</v>
      </c>
      <c r="J183" s="233">
        <v>5.0000000000000001E-4</v>
      </c>
      <c r="K183" s="233">
        <v>5381.8000899999997</v>
      </c>
      <c r="L183" s="233">
        <v>219.99256</v>
      </c>
      <c r="M183" s="233">
        <v>0</v>
      </c>
      <c r="N183" s="233">
        <v>219.99256</v>
      </c>
      <c r="O183" s="233">
        <v>8131.6957899999998</v>
      </c>
      <c r="P183" s="233">
        <v>2644.8279300000004</v>
      </c>
      <c r="Q183" s="233">
        <v>0</v>
      </c>
      <c r="R183" s="234">
        <v>2644.8279300000004</v>
      </c>
    </row>
    <row r="184" spans="1:18">
      <c r="A184" s="235"/>
      <c r="B184" s="235"/>
      <c r="C184" s="230" t="s">
        <v>435</v>
      </c>
      <c r="D184" s="230" t="s">
        <v>435</v>
      </c>
      <c r="E184" s="231">
        <v>307</v>
      </c>
      <c r="F184" s="232">
        <v>9966.1883699999998</v>
      </c>
      <c r="G184" s="233">
        <v>0</v>
      </c>
      <c r="H184" s="233">
        <v>9966.1883699999998</v>
      </c>
      <c r="I184" s="233">
        <v>11814.441140000001</v>
      </c>
      <c r="J184" s="233">
        <v>1.9000000000000001E-4</v>
      </c>
      <c r="K184" s="233">
        <v>11814.44133</v>
      </c>
      <c r="L184" s="233">
        <v>389.17574999999999</v>
      </c>
      <c r="M184" s="233">
        <v>0</v>
      </c>
      <c r="N184" s="233">
        <v>389.17574999999999</v>
      </c>
      <c r="O184" s="233">
        <v>22169.80545</v>
      </c>
      <c r="P184" s="233">
        <v>3218.5953799999997</v>
      </c>
      <c r="Q184" s="233">
        <v>0</v>
      </c>
      <c r="R184" s="234">
        <v>3218.5953799999997</v>
      </c>
    </row>
    <row r="185" spans="1:18">
      <c r="A185" s="235"/>
      <c r="B185" s="235"/>
      <c r="C185" s="230" t="s">
        <v>436</v>
      </c>
      <c r="D185" s="230" t="s">
        <v>436</v>
      </c>
      <c r="E185" s="231">
        <v>306</v>
      </c>
      <c r="F185" s="232">
        <v>1912.25026</v>
      </c>
      <c r="G185" s="233">
        <v>0</v>
      </c>
      <c r="H185" s="233">
        <v>1912.25026</v>
      </c>
      <c r="I185" s="233">
        <v>7987.9087199999994</v>
      </c>
      <c r="J185" s="233">
        <v>0.36448000000000003</v>
      </c>
      <c r="K185" s="233">
        <v>7988.2732000000005</v>
      </c>
      <c r="L185" s="233">
        <v>187.12348</v>
      </c>
      <c r="M185" s="233">
        <v>0</v>
      </c>
      <c r="N185" s="233">
        <v>187.12348</v>
      </c>
      <c r="O185" s="233">
        <v>10087.646939999999</v>
      </c>
      <c r="P185" s="233">
        <v>1833.18578</v>
      </c>
      <c r="Q185" s="233">
        <v>0</v>
      </c>
      <c r="R185" s="234">
        <v>1833.18578</v>
      </c>
    </row>
    <row r="186" spans="1:18">
      <c r="A186" s="235"/>
      <c r="B186" s="230" t="s">
        <v>437</v>
      </c>
      <c r="C186" s="230" t="s">
        <v>438</v>
      </c>
      <c r="D186" s="230" t="s">
        <v>438</v>
      </c>
      <c r="E186" s="231">
        <v>203</v>
      </c>
      <c r="F186" s="232">
        <v>13204.488009999999</v>
      </c>
      <c r="G186" s="233">
        <v>0</v>
      </c>
      <c r="H186" s="233">
        <v>13204.488009999999</v>
      </c>
      <c r="I186" s="233">
        <v>9591.6905999999999</v>
      </c>
      <c r="J186" s="233">
        <v>36.859699999999997</v>
      </c>
      <c r="K186" s="233">
        <v>9628.5503000000008</v>
      </c>
      <c r="L186" s="233">
        <v>398.75511999999998</v>
      </c>
      <c r="M186" s="233">
        <v>3.831</v>
      </c>
      <c r="N186" s="233">
        <v>402.58611999999999</v>
      </c>
      <c r="O186" s="233">
        <v>23235.62443</v>
      </c>
      <c r="P186" s="233">
        <v>4254.5078200000007</v>
      </c>
      <c r="Q186" s="233">
        <v>0</v>
      </c>
      <c r="R186" s="234">
        <v>4254.5078200000007</v>
      </c>
    </row>
    <row r="187" spans="1:18">
      <c r="A187" s="235"/>
      <c r="B187" s="235"/>
      <c r="C187" s="235"/>
      <c r="D187" s="230" t="s">
        <v>439</v>
      </c>
      <c r="E187" s="231">
        <v>541</v>
      </c>
      <c r="F187" s="232">
        <v>2392.8824300000001</v>
      </c>
      <c r="G187" s="233">
        <v>0</v>
      </c>
      <c r="H187" s="233">
        <v>2392.8824300000001</v>
      </c>
      <c r="I187" s="233">
        <v>3121.1283599999997</v>
      </c>
      <c r="J187" s="233">
        <v>2.5739999999999999E-2</v>
      </c>
      <c r="K187" s="233">
        <v>3121.1541000000002</v>
      </c>
      <c r="L187" s="233">
        <v>97.180390000000003</v>
      </c>
      <c r="M187" s="233">
        <v>0</v>
      </c>
      <c r="N187" s="233">
        <v>97.180390000000003</v>
      </c>
      <c r="O187" s="233">
        <v>5611.2169199999998</v>
      </c>
      <c r="P187" s="233">
        <v>1981.5788700000001</v>
      </c>
      <c r="Q187" s="233">
        <v>0</v>
      </c>
      <c r="R187" s="234">
        <v>1981.5788700000001</v>
      </c>
    </row>
    <row r="188" spans="1:18">
      <c r="A188" s="235"/>
      <c r="B188" s="235"/>
      <c r="C188" s="230" t="s">
        <v>440</v>
      </c>
      <c r="D188" s="230" t="s">
        <v>441</v>
      </c>
      <c r="E188" s="231">
        <v>204</v>
      </c>
      <c r="F188" s="232">
        <v>9800.0854499999987</v>
      </c>
      <c r="G188" s="233">
        <v>0</v>
      </c>
      <c r="H188" s="233">
        <v>9800.0854499999987</v>
      </c>
      <c r="I188" s="233">
        <v>16221.396409999999</v>
      </c>
      <c r="J188" s="233">
        <v>7.7650899999999998</v>
      </c>
      <c r="K188" s="233">
        <v>16229.1615</v>
      </c>
      <c r="L188" s="233">
        <v>552.68659000000002</v>
      </c>
      <c r="M188" s="233">
        <v>0</v>
      </c>
      <c r="N188" s="233">
        <v>552.68659000000002</v>
      </c>
      <c r="O188" s="233">
        <v>26581.933539999998</v>
      </c>
      <c r="P188" s="233">
        <v>7079.8728600000004</v>
      </c>
      <c r="Q188" s="233">
        <v>0</v>
      </c>
      <c r="R188" s="234">
        <v>7079.8728600000004</v>
      </c>
    </row>
    <row r="189" spans="1:18">
      <c r="A189" s="235"/>
      <c r="B189" s="235"/>
      <c r="C189" s="230" t="s">
        <v>437</v>
      </c>
      <c r="D189" s="230" t="s">
        <v>437</v>
      </c>
      <c r="E189" s="231">
        <v>201</v>
      </c>
      <c r="F189" s="232">
        <v>82037.908599999995</v>
      </c>
      <c r="G189" s="233">
        <v>0</v>
      </c>
      <c r="H189" s="233">
        <v>82037.908599999995</v>
      </c>
      <c r="I189" s="233">
        <v>105227.96672</v>
      </c>
      <c r="J189" s="233">
        <v>401.26863000000003</v>
      </c>
      <c r="K189" s="233">
        <v>105629.23534999999</v>
      </c>
      <c r="L189" s="233">
        <v>5558.2674699999998</v>
      </c>
      <c r="M189" s="233">
        <v>3.77806</v>
      </c>
      <c r="N189" s="233">
        <v>5562.0455300000003</v>
      </c>
      <c r="O189" s="233">
        <v>193229.18948</v>
      </c>
      <c r="P189" s="233">
        <v>37308.267719999996</v>
      </c>
      <c r="Q189" s="233">
        <v>0</v>
      </c>
      <c r="R189" s="234">
        <v>37308.267719999996</v>
      </c>
    </row>
    <row r="190" spans="1:18">
      <c r="A190" s="235"/>
      <c r="B190" s="235"/>
      <c r="C190" s="235"/>
      <c r="D190" s="230" t="s">
        <v>442</v>
      </c>
      <c r="E190" s="231">
        <v>712</v>
      </c>
      <c r="F190" s="232">
        <v>2060.7985100000001</v>
      </c>
      <c r="G190" s="233">
        <v>0</v>
      </c>
      <c r="H190" s="233">
        <v>2060.7985100000001</v>
      </c>
      <c r="I190" s="233">
        <v>1405.5800200000001</v>
      </c>
      <c r="J190" s="233">
        <v>0</v>
      </c>
      <c r="K190" s="233">
        <v>1405.5800200000001</v>
      </c>
      <c r="L190" s="233">
        <v>33.812100000000001</v>
      </c>
      <c r="M190" s="233">
        <v>0</v>
      </c>
      <c r="N190" s="233">
        <v>33.812100000000001</v>
      </c>
      <c r="O190" s="233">
        <v>3500.1906300000001</v>
      </c>
      <c r="P190" s="233">
        <v>987.30020999999999</v>
      </c>
      <c r="Q190" s="233">
        <v>0</v>
      </c>
      <c r="R190" s="234">
        <v>987.30020999999999</v>
      </c>
    </row>
    <row r="191" spans="1:18">
      <c r="A191" s="235"/>
      <c r="B191" s="235"/>
      <c r="C191" s="235"/>
      <c r="D191" s="230" t="s">
        <v>443</v>
      </c>
      <c r="E191" s="231">
        <v>202</v>
      </c>
      <c r="F191" s="232">
        <v>324.31278000000003</v>
      </c>
      <c r="G191" s="233">
        <v>0</v>
      </c>
      <c r="H191" s="233">
        <v>324.31278000000003</v>
      </c>
      <c r="I191" s="233">
        <v>3153.7950799999999</v>
      </c>
      <c r="J191" s="233">
        <v>0</v>
      </c>
      <c r="K191" s="233">
        <v>3153.7950799999999</v>
      </c>
      <c r="L191" s="233">
        <v>53.590029999999999</v>
      </c>
      <c r="M191" s="233">
        <v>0</v>
      </c>
      <c r="N191" s="233">
        <v>53.590029999999999</v>
      </c>
      <c r="O191" s="233">
        <v>3531.6978899999999</v>
      </c>
      <c r="P191" s="233">
        <v>872.01767000000007</v>
      </c>
      <c r="Q191" s="233">
        <v>0</v>
      </c>
      <c r="R191" s="234">
        <v>872.01767000000007</v>
      </c>
    </row>
    <row r="192" spans="1:18">
      <c r="A192" s="235"/>
      <c r="B192" s="235"/>
      <c r="C192" s="235"/>
      <c r="D192" s="230" t="s">
        <v>444</v>
      </c>
      <c r="E192" s="231">
        <v>648</v>
      </c>
      <c r="F192" s="232">
        <v>255.57495</v>
      </c>
      <c r="G192" s="233">
        <v>0</v>
      </c>
      <c r="H192" s="233">
        <v>255.57495</v>
      </c>
      <c r="I192" s="233">
        <v>6735.39581</v>
      </c>
      <c r="J192" s="233">
        <v>0</v>
      </c>
      <c r="K192" s="233">
        <v>6735.39581</v>
      </c>
      <c r="L192" s="233">
        <v>32.093540000000004</v>
      </c>
      <c r="M192" s="233">
        <v>0</v>
      </c>
      <c r="N192" s="233">
        <v>32.093540000000004</v>
      </c>
      <c r="O192" s="233">
        <v>7023.0643</v>
      </c>
      <c r="P192" s="233">
        <v>755.35856999999999</v>
      </c>
      <c r="Q192" s="233">
        <v>0</v>
      </c>
      <c r="R192" s="234">
        <v>755.35856999999999</v>
      </c>
    </row>
    <row r="193" spans="1:18">
      <c r="A193" s="235"/>
      <c r="B193" s="235"/>
      <c r="C193" s="230" t="s">
        <v>445</v>
      </c>
      <c r="D193" s="230" t="s">
        <v>295</v>
      </c>
      <c r="E193" s="231">
        <v>207</v>
      </c>
      <c r="F193" s="232">
        <v>8134.4053700000004</v>
      </c>
      <c r="G193" s="233">
        <v>0</v>
      </c>
      <c r="H193" s="233">
        <v>8134.4053700000004</v>
      </c>
      <c r="I193" s="233">
        <v>24982.27781</v>
      </c>
      <c r="J193" s="233">
        <v>0.2243</v>
      </c>
      <c r="K193" s="233">
        <v>24982.502109999998</v>
      </c>
      <c r="L193" s="233">
        <v>787.86065000000008</v>
      </c>
      <c r="M193" s="233">
        <v>0</v>
      </c>
      <c r="N193" s="233">
        <v>787.86065000000008</v>
      </c>
      <c r="O193" s="233">
        <v>33904.768130000004</v>
      </c>
      <c r="P193" s="233">
        <v>3859.43923</v>
      </c>
      <c r="Q193" s="233">
        <v>0</v>
      </c>
      <c r="R193" s="234">
        <v>3859.43923</v>
      </c>
    </row>
    <row r="194" spans="1:18">
      <c r="A194" s="235"/>
      <c r="B194" s="235"/>
      <c r="C194" s="235"/>
      <c r="D194" s="230" t="s">
        <v>446</v>
      </c>
      <c r="E194" s="231">
        <v>209</v>
      </c>
      <c r="F194" s="232">
        <v>1542.5265300000001</v>
      </c>
      <c r="G194" s="233">
        <v>0</v>
      </c>
      <c r="H194" s="233">
        <v>1542.5265300000001</v>
      </c>
      <c r="I194" s="233">
        <v>4899.1426200000005</v>
      </c>
      <c r="J194" s="233">
        <v>0</v>
      </c>
      <c r="K194" s="233">
        <v>4899.1426200000005</v>
      </c>
      <c r="L194" s="233">
        <v>59.28501</v>
      </c>
      <c r="M194" s="233">
        <v>0</v>
      </c>
      <c r="N194" s="233">
        <v>59.28501</v>
      </c>
      <c r="O194" s="233">
        <v>6500.9541600000002</v>
      </c>
      <c r="P194" s="233">
        <v>696.46942000000001</v>
      </c>
      <c r="Q194" s="233">
        <v>0</v>
      </c>
      <c r="R194" s="234">
        <v>696.46942000000001</v>
      </c>
    </row>
    <row r="195" spans="1:18">
      <c r="A195" s="235"/>
      <c r="B195" s="235"/>
      <c r="C195" s="235"/>
      <c r="D195" s="230" t="s">
        <v>447</v>
      </c>
      <c r="E195" s="231">
        <v>778</v>
      </c>
      <c r="F195" s="232">
        <v>0.38600000000000001</v>
      </c>
      <c r="G195" s="233">
        <v>0</v>
      </c>
      <c r="H195" s="233">
        <v>0.38600000000000001</v>
      </c>
      <c r="I195" s="233">
        <v>593.71249999999998</v>
      </c>
      <c r="J195" s="233">
        <v>0</v>
      </c>
      <c r="K195" s="233">
        <v>593.71249999999998</v>
      </c>
      <c r="L195" s="233">
        <v>77.611949999999993</v>
      </c>
      <c r="M195" s="233">
        <v>0</v>
      </c>
      <c r="N195" s="233">
        <v>77.611949999999993</v>
      </c>
      <c r="O195" s="233">
        <v>671.71044999999992</v>
      </c>
      <c r="P195" s="233">
        <v>1411.6292699999999</v>
      </c>
      <c r="Q195" s="233">
        <v>0</v>
      </c>
      <c r="R195" s="234">
        <v>1411.6292699999999</v>
      </c>
    </row>
    <row r="196" spans="1:18">
      <c r="A196" s="235"/>
      <c r="B196" s="235"/>
      <c r="C196" s="230" t="s">
        <v>448</v>
      </c>
      <c r="D196" s="230" t="s">
        <v>448</v>
      </c>
      <c r="E196" s="231">
        <v>214</v>
      </c>
      <c r="F196" s="232">
        <v>2470.39194</v>
      </c>
      <c r="G196" s="233">
        <v>0</v>
      </c>
      <c r="H196" s="233">
        <v>2470.39194</v>
      </c>
      <c r="I196" s="233">
        <v>10174.220019999999</v>
      </c>
      <c r="J196" s="233">
        <v>16.225519999999999</v>
      </c>
      <c r="K196" s="233">
        <v>10190.445539999999</v>
      </c>
      <c r="L196" s="233">
        <v>99.074429999999992</v>
      </c>
      <c r="M196" s="233">
        <v>0</v>
      </c>
      <c r="N196" s="233">
        <v>99.074429999999992</v>
      </c>
      <c r="O196" s="233">
        <v>12759.911910000001</v>
      </c>
      <c r="P196" s="233">
        <v>4926.6718899999996</v>
      </c>
      <c r="Q196" s="233">
        <v>0</v>
      </c>
      <c r="R196" s="234">
        <v>4926.6718899999996</v>
      </c>
    </row>
    <row r="197" spans="1:18">
      <c r="A197" s="235"/>
      <c r="B197" s="235"/>
      <c r="C197" s="235"/>
      <c r="D197" s="230" t="s">
        <v>449</v>
      </c>
      <c r="E197" s="231">
        <v>736</v>
      </c>
      <c r="F197" s="232">
        <v>15323.500039999999</v>
      </c>
      <c r="G197" s="233">
        <v>0</v>
      </c>
      <c r="H197" s="233">
        <v>15323.500039999999</v>
      </c>
      <c r="I197" s="233">
        <v>1152.0942600000001</v>
      </c>
      <c r="J197" s="233">
        <v>0</v>
      </c>
      <c r="K197" s="233">
        <v>1152.0942600000001</v>
      </c>
      <c r="L197" s="233">
        <v>42.64405</v>
      </c>
      <c r="M197" s="233">
        <v>0</v>
      </c>
      <c r="N197" s="233">
        <v>42.64405</v>
      </c>
      <c r="O197" s="233">
        <v>16518.23835</v>
      </c>
      <c r="P197" s="233">
        <v>2195.6695600000003</v>
      </c>
      <c r="Q197" s="233">
        <v>0</v>
      </c>
      <c r="R197" s="234">
        <v>2195.6695600000003</v>
      </c>
    </row>
    <row r="198" spans="1:18">
      <c r="A198" s="235"/>
      <c r="B198" s="235"/>
      <c r="C198" s="230" t="s">
        <v>450</v>
      </c>
      <c r="D198" s="230" t="s">
        <v>450</v>
      </c>
      <c r="E198" s="231">
        <v>499</v>
      </c>
      <c r="F198" s="232">
        <v>3100.5514500000004</v>
      </c>
      <c r="G198" s="233">
        <v>0</v>
      </c>
      <c r="H198" s="233">
        <v>3100.5514500000004</v>
      </c>
      <c r="I198" s="233">
        <v>8991.1229299999995</v>
      </c>
      <c r="J198" s="233">
        <v>2.1118399999999999</v>
      </c>
      <c r="K198" s="233">
        <v>8993.2347699999991</v>
      </c>
      <c r="L198" s="233">
        <v>156.82653999999999</v>
      </c>
      <c r="M198" s="233">
        <v>0</v>
      </c>
      <c r="N198" s="233">
        <v>156.82653999999999</v>
      </c>
      <c r="O198" s="233">
        <v>12250.61276</v>
      </c>
      <c r="P198" s="233">
        <v>4328.6701800000001</v>
      </c>
      <c r="Q198" s="233">
        <v>0</v>
      </c>
      <c r="R198" s="234">
        <v>4328.6701800000001</v>
      </c>
    </row>
    <row r="199" spans="1:18">
      <c r="A199" s="235"/>
      <c r="B199" s="235"/>
      <c r="C199" s="230" t="s">
        <v>451</v>
      </c>
      <c r="D199" s="230" t="s">
        <v>451</v>
      </c>
      <c r="E199" s="231">
        <v>480</v>
      </c>
      <c r="F199" s="232">
        <v>4084.8732</v>
      </c>
      <c r="G199" s="233">
        <v>0</v>
      </c>
      <c r="H199" s="233">
        <v>4084.8732</v>
      </c>
      <c r="I199" s="233">
        <v>6746.8703399999995</v>
      </c>
      <c r="J199" s="233">
        <v>3.49E-3</v>
      </c>
      <c r="K199" s="233">
        <v>6746.8738300000005</v>
      </c>
      <c r="L199" s="233">
        <v>144.8066</v>
      </c>
      <c r="M199" s="233">
        <v>0</v>
      </c>
      <c r="N199" s="233">
        <v>144.8066</v>
      </c>
      <c r="O199" s="233">
        <v>10976.55363</v>
      </c>
      <c r="P199" s="233">
        <v>2968.3050200000002</v>
      </c>
      <c r="Q199" s="233">
        <v>0</v>
      </c>
      <c r="R199" s="234">
        <v>2968.3050200000002</v>
      </c>
    </row>
    <row r="200" spans="1:18">
      <c r="A200" s="235"/>
      <c r="B200" s="230" t="s">
        <v>452</v>
      </c>
      <c r="C200" s="230" t="s">
        <v>452</v>
      </c>
      <c r="D200" s="230" t="s">
        <v>452</v>
      </c>
      <c r="E200" s="231">
        <v>150</v>
      </c>
      <c r="F200" s="232">
        <v>98128.015459999995</v>
      </c>
      <c r="G200" s="233">
        <v>59.646860000000004</v>
      </c>
      <c r="H200" s="233">
        <v>98187.662319999989</v>
      </c>
      <c r="I200" s="233">
        <v>138283.03499000001</v>
      </c>
      <c r="J200" s="233">
        <v>2164.2116900000001</v>
      </c>
      <c r="K200" s="233">
        <v>140447.24668000001</v>
      </c>
      <c r="L200" s="233">
        <v>14876.615730000001</v>
      </c>
      <c r="M200" s="233">
        <v>1689.92237</v>
      </c>
      <c r="N200" s="233">
        <v>16566.538099999998</v>
      </c>
      <c r="O200" s="233">
        <v>255201.44709999999</v>
      </c>
      <c r="P200" s="233">
        <v>117166.79522</v>
      </c>
      <c r="Q200" s="233">
        <v>0</v>
      </c>
      <c r="R200" s="234">
        <v>117166.79522</v>
      </c>
    </row>
    <row r="201" spans="1:18">
      <c r="A201" s="235"/>
      <c r="B201" s="235"/>
      <c r="C201" s="235"/>
      <c r="D201" s="235"/>
      <c r="E201" s="237">
        <v>845</v>
      </c>
      <c r="F201" s="238">
        <v>3.6709999999999998</v>
      </c>
      <c r="G201" s="239">
        <v>0</v>
      </c>
      <c r="H201" s="239">
        <v>3.6709999999999998</v>
      </c>
      <c r="I201" s="239">
        <v>1.65124</v>
      </c>
      <c r="J201" s="239">
        <v>0</v>
      </c>
      <c r="K201" s="239">
        <v>1.65124</v>
      </c>
      <c r="L201" s="239">
        <v>435.49119000000002</v>
      </c>
      <c r="M201" s="239">
        <v>9.2442000000000011</v>
      </c>
      <c r="N201" s="239">
        <v>444.73539</v>
      </c>
      <c r="O201" s="239">
        <v>450.05763000000002</v>
      </c>
      <c r="P201" s="239">
        <v>0</v>
      </c>
      <c r="Q201" s="239">
        <v>0</v>
      </c>
      <c r="R201" s="240">
        <v>0</v>
      </c>
    </row>
    <row r="202" spans="1:18">
      <c r="A202" s="235"/>
      <c r="B202" s="235"/>
      <c r="C202" s="235"/>
      <c r="D202" s="230" t="s">
        <v>453</v>
      </c>
      <c r="E202" s="231">
        <v>631</v>
      </c>
      <c r="F202" s="232">
        <v>8826.3362300000008</v>
      </c>
      <c r="G202" s="233">
        <v>0</v>
      </c>
      <c r="H202" s="233">
        <v>8826.3362300000008</v>
      </c>
      <c r="I202" s="233">
        <v>50701.233850000004</v>
      </c>
      <c r="J202" s="233">
        <v>399.93387000000001</v>
      </c>
      <c r="K202" s="233">
        <v>51101.167719999998</v>
      </c>
      <c r="L202" s="233">
        <v>1651.4351399999998</v>
      </c>
      <c r="M202" s="233">
        <v>68.303550000000001</v>
      </c>
      <c r="N202" s="233">
        <v>1719.7386899999999</v>
      </c>
      <c r="O202" s="233">
        <v>61647.242640000004</v>
      </c>
      <c r="P202" s="233">
        <v>23049.469860000001</v>
      </c>
      <c r="Q202" s="233">
        <v>0</v>
      </c>
      <c r="R202" s="234">
        <v>23049.469860000001</v>
      </c>
    </row>
    <row r="203" spans="1:18">
      <c r="A203" s="235"/>
      <c r="B203" s="235"/>
      <c r="C203" s="230" t="s">
        <v>454</v>
      </c>
      <c r="D203" s="230" t="s">
        <v>455</v>
      </c>
      <c r="E203" s="231">
        <v>162</v>
      </c>
      <c r="F203" s="232">
        <v>36079.497539999997</v>
      </c>
      <c r="G203" s="233">
        <v>0</v>
      </c>
      <c r="H203" s="233">
        <v>36079.497539999997</v>
      </c>
      <c r="I203" s="233">
        <v>24923.373950000001</v>
      </c>
      <c r="J203" s="233">
        <v>354.02352000000002</v>
      </c>
      <c r="K203" s="233">
        <v>25277.39747</v>
      </c>
      <c r="L203" s="233">
        <v>5221.0636799999993</v>
      </c>
      <c r="M203" s="233">
        <v>220.27295999999998</v>
      </c>
      <c r="N203" s="233">
        <v>5441.3366399999995</v>
      </c>
      <c r="O203" s="233">
        <v>66798.231650000002</v>
      </c>
      <c r="P203" s="233">
        <v>40129.609560000004</v>
      </c>
      <c r="Q203" s="233">
        <v>0</v>
      </c>
      <c r="R203" s="234">
        <v>40129.609560000004</v>
      </c>
    </row>
    <row r="204" spans="1:18">
      <c r="A204" s="235"/>
      <c r="B204" s="235"/>
      <c r="C204" s="235"/>
      <c r="D204" s="230" t="s">
        <v>456</v>
      </c>
      <c r="E204" s="231">
        <v>484</v>
      </c>
      <c r="F204" s="232">
        <v>2332.4218700000001</v>
      </c>
      <c r="G204" s="233">
        <v>0</v>
      </c>
      <c r="H204" s="233">
        <v>2332.4218700000001</v>
      </c>
      <c r="I204" s="233">
        <v>19572.16876</v>
      </c>
      <c r="J204" s="233">
        <v>70.116369999999989</v>
      </c>
      <c r="K204" s="233">
        <v>19642.28513</v>
      </c>
      <c r="L204" s="233">
        <v>750.38354000000004</v>
      </c>
      <c r="M204" s="233">
        <v>3.60114</v>
      </c>
      <c r="N204" s="233">
        <v>753.98468000000003</v>
      </c>
      <c r="O204" s="233">
        <v>22728.69168</v>
      </c>
      <c r="P204" s="233">
        <v>5951.5788600000005</v>
      </c>
      <c r="Q204" s="233">
        <v>0</v>
      </c>
      <c r="R204" s="234">
        <v>5951.5788600000005</v>
      </c>
    </row>
    <row r="205" spans="1:18">
      <c r="A205" s="235"/>
      <c r="B205" s="235"/>
      <c r="C205" s="230" t="s">
        <v>457</v>
      </c>
      <c r="D205" s="230" t="s">
        <v>457</v>
      </c>
      <c r="E205" s="231">
        <v>151</v>
      </c>
      <c r="F205" s="232">
        <v>1401.8234499999999</v>
      </c>
      <c r="G205" s="233">
        <v>0</v>
      </c>
      <c r="H205" s="233">
        <v>1401.8234499999999</v>
      </c>
      <c r="I205" s="233">
        <v>18204.82301</v>
      </c>
      <c r="J205" s="233">
        <v>2.0489999999999998E-2</v>
      </c>
      <c r="K205" s="233">
        <v>18204.843499999999</v>
      </c>
      <c r="L205" s="233">
        <v>693.09573</v>
      </c>
      <c r="M205" s="233">
        <v>0</v>
      </c>
      <c r="N205" s="233">
        <v>693.09573</v>
      </c>
      <c r="O205" s="233">
        <v>20299.76268</v>
      </c>
      <c r="P205" s="233">
        <v>2448.7395000000001</v>
      </c>
      <c r="Q205" s="233">
        <v>0</v>
      </c>
      <c r="R205" s="234">
        <v>2448.7395000000001</v>
      </c>
    </row>
    <row r="206" spans="1:18">
      <c r="A206" s="235"/>
      <c r="B206" s="235"/>
      <c r="C206" s="230" t="s">
        <v>458</v>
      </c>
      <c r="D206" s="230" t="s">
        <v>340</v>
      </c>
      <c r="E206" s="231">
        <v>152</v>
      </c>
      <c r="F206" s="232">
        <v>1388.7061999999999</v>
      </c>
      <c r="G206" s="233">
        <v>0</v>
      </c>
      <c r="H206" s="233">
        <v>1388.7061999999999</v>
      </c>
      <c r="I206" s="233">
        <v>19772.34779</v>
      </c>
      <c r="J206" s="233">
        <v>4.2100000000000002E-3</v>
      </c>
      <c r="K206" s="233">
        <v>19772.351999999999</v>
      </c>
      <c r="L206" s="233">
        <v>424.24609000000004</v>
      </c>
      <c r="M206" s="233">
        <v>0</v>
      </c>
      <c r="N206" s="233">
        <v>424.24609000000004</v>
      </c>
      <c r="O206" s="233">
        <v>21585.30429</v>
      </c>
      <c r="P206" s="233">
        <v>3578.32843</v>
      </c>
      <c r="Q206" s="233">
        <v>0</v>
      </c>
      <c r="R206" s="234">
        <v>3578.32843</v>
      </c>
    </row>
    <row r="207" spans="1:18">
      <c r="A207" s="235"/>
      <c r="B207" s="235"/>
      <c r="C207" s="230" t="s">
        <v>459</v>
      </c>
      <c r="D207" s="230" t="s">
        <v>459</v>
      </c>
      <c r="E207" s="231">
        <v>485</v>
      </c>
      <c r="F207" s="232">
        <v>714.00088000000005</v>
      </c>
      <c r="G207" s="233">
        <v>0</v>
      </c>
      <c r="H207" s="233">
        <v>714.00088000000005</v>
      </c>
      <c r="I207" s="233">
        <v>11505.638279999999</v>
      </c>
      <c r="J207" s="233">
        <v>0</v>
      </c>
      <c r="K207" s="233">
        <v>11505.638279999999</v>
      </c>
      <c r="L207" s="233">
        <v>121.03533999999999</v>
      </c>
      <c r="M207" s="233">
        <v>0</v>
      </c>
      <c r="N207" s="233">
        <v>121.03533999999999</v>
      </c>
      <c r="O207" s="233">
        <v>12340.674499999999</v>
      </c>
      <c r="P207" s="233">
        <v>2830.6791200000002</v>
      </c>
      <c r="Q207" s="233">
        <v>0</v>
      </c>
      <c r="R207" s="234">
        <v>2830.6791200000002</v>
      </c>
    </row>
    <row r="208" spans="1:18">
      <c r="A208" s="235"/>
      <c r="B208" s="235"/>
      <c r="C208" s="230" t="s">
        <v>460</v>
      </c>
      <c r="D208" s="230" t="s">
        <v>461</v>
      </c>
      <c r="E208" s="231">
        <v>157</v>
      </c>
      <c r="F208" s="232">
        <v>1974.5748100000001</v>
      </c>
      <c r="G208" s="233">
        <v>0</v>
      </c>
      <c r="H208" s="233">
        <v>1974.5748100000001</v>
      </c>
      <c r="I208" s="233">
        <v>18472.44052</v>
      </c>
      <c r="J208" s="233">
        <v>3.8009999999999995E-2</v>
      </c>
      <c r="K208" s="233">
        <v>18472.47853</v>
      </c>
      <c r="L208" s="233">
        <v>529.29110000000003</v>
      </c>
      <c r="M208" s="233">
        <v>0</v>
      </c>
      <c r="N208" s="233">
        <v>529.29110000000003</v>
      </c>
      <c r="O208" s="233">
        <v>20976.344440000001</v>
      </c>
      <c r="P208" s="233">
        <v>2862.0994799999999</v>
      </c>
      <c r="Q208" s="233">
        <v>0</v>
      </c>
      <c r="R208" s="234">
        <v>2862.0994799999999</v>
      </c>
    </row>
    <row r="209" spans="1:18">
      <c r="A209" s="235"/>
      <c r="B209" s="235"/>
      <c r="C209" s="230" t="s">
        <v>462</v>
      </c>
      <c r="D209" s="230" t="s">
        <v>463</v>
      </c>
      <c r="E209" s="231">
        <v>490</v>
      </c>
      <c r="F209" s="232">
        <v>3430.1413700000003</v>
      </c>
      <c r="G209" s="233">
        <v>0</v>
      </c>
      <c r="H209" s="233">
        <v>3430.1413700000003</v>
      </c>
      <c r="I209" s="233">
        <v>9714.7924600000006</v>
      </c>
      <c r="J209" s="233">
        <v>0.25266</v>
      </c>
      <c r="K209" s="233">
        <v>9715.0451199999989</v>
      </c>
      <c r="L209" s="233">
        <v>214.76947000000001</v>
      </c>
      <c r="M209" s="233">
        <v>0</v>
      </c>
      <c r="N209" s="233">
        <v>214.76947000000001</v>
      </c>
      <c r="O209" s="233">
        <v>13359.955960000001</v>
      </c>
      <c r="P209" s="233">
        <v>4758.3616600000005</v>
      </c>
      <c r="Q209" s="233">
        <v>0</v>
      </c>
      <c r="R209" s="234">
        <v>4758.3616600000005</v>
      </c>
    </row>
    <row r="210" spans="1:18">
      <c r="A210" s="235"/>
      <c r="B210" s="235"/>
      <c r="C210" s="230" t="s">
        <v>464</v>
      </c>
      <c r="D210" s="230" t="s">
        <v>465</v>
      </c>
      <c r="E210" s="231">
        <v>161</v>
      </c>
      <c r="F210" s="232">
        <v>707.08175000000006</v>
      </c>
      <c r="G210" s="233">
        <v>0</v>
      </c>
      <c r="H210" s="233">
        <v>707.08175000000006</v>
      </c>
      <c r="I210" s="233">
        <v>12135.44932</v>
      </c>
      <c r="J210" s="233">
        <v>3.6090000000000004E-2</v>
      </c>
      <c r="K210" s="233">
        <v>12135.485409999999</v>
      </c>
      <c r="L210" s="233">
        <v>475.69084000000004</v>
      </c>
      <c r="M210" s="233">
        <v>0</v>
      </c>
      <c r="N210" s="233">
        <v>475.69084000000004</v>
      </c>
      <c r="O210" s="233">
        <v>13318.258</v>
      </c>
      <c r="P210" s="233">
        <v>2364.4037799999996</v>
      </c>
      <c r="Q210" s="233">
        <v>0</v>
      </c>
      <c r="R210" s="234">
        <v>2364.4037799999996</v>
      </c>
    </row>
    <row r="211" spans="1:18">
      <c r="A211" s="235"/>
      <c r="B211" s="235"/>
      <c r="C211" s="230" t="s">
        <v>466</v>
      </c>
      <c r="D211" s="230" t="s">
        <v>466</v>
      </c>
      <c r="E211" s="231">
        <v>514</v>
      </c>
      <c r="F211" s="232">
        <v>208.02322000000001</v>
      </c>
      <c r="G211" s="233">
        <v>0</v>
      </c>
      <c r="H211" s="233">
        <v>208.02322000000001</v>
      </c>
      <c r="I211" s="233">
        <v>9260.4056600000004</v>
      </c>
      <c r="J211" s="233">
        <v>0</v>
      </c>
      <c r="K211" s="233">
        <v>9260.4056600000004</v>
      </c>
      <c r="L211" s="233">
        <v>322.48768000000001</v>
      </c>
      <c r="M211" s="233">
        <v>0</v>
      </c>
      <c r="N211" s="233">
        <v>322.48768000000001</v>
      </c>
      <c r="O211" s="233">
        <v>9790.9165599999997</v>
      </c>
      <c r="P211" s="233">
        <v>7524.9855199999993</v>
      </c>
      <c r="Q211" s="233">
        <v>0</v>
      </c>
      <c r="R211" s="234">
        <v>7524.9855199999993</v>
      </c>
    </row>
    <row r="212" spans="1:18">
      <c r="A212" s="235"/>
      <c r="B212" s="235"/>
      <c r="C212" s="235"/>
      <c r="D212" s="230" t="s">
        <v>467</v>
      </c>
      <c r="E212" s="231">
        <v>838</v>
      </c>
      <c r="F212" s="232">
        <v>8575.9916099999991</v>
      </c>
      <c r="G212" s="233">
        <v>0</v>
      </c>
      <c r="H212" s="233">
        <v>8575.9916099999991</v>
      </c>
      <c r="I212" s="233">
        <v>911.25029000000006</v>
      </c>
      <c r="J212" s="233">
        <v>0</v>
      </c>
      <c r="K212" s="233">
        <v>911.25029000000006</v>
      </c>
      <c r="L212" s="233">
        <v>24.160499999999999</v>
      </c>
      <c r="M212" s="233">
        <v>0</v>
      </c>
      <c r="N212" s="233">
        <v>24.160499999999999</v>
      </c>
      <c r="O212" s="233">
        <v>9511.4024000000009</v>
      </c>
      <c r="P212" s="233">
        <v>1555.5453400000001</v>
      </c>
      <c r="Q212" s="233">
        <v>0</v>
      </c>
      <c r="R212" s="234">
        <v>1555.5453400000001</v>
      </c>
    </row>
    <row r="213" spans="1:18">
      <c r="A213" s="235"/>
      <c r="B213" s="235"/>
      <c r="C213" s="230" t="s">
        <v>468</v>
      </c>
      <c r="D213" s="230" t="s">
        <v>469</v>
      </c>
      <c r="E213" s="231">
        <v>486</v>
      </c>
      <c r="F213" s="232">
        <v>365.49677000000003</v>
      </c>
      <c r="G213" s="233">
        <v>0</v>
      </c>
      <c r="H213" s="233">
        <v>365.49677000000003</v>
      </c>
      <c r="I213" s="233">
        <v>6270.3429100000003</v>
      </c>
      <c r="J213" s="233">
        <v>1.6908099999999999</v>
      </c>
      <c r="K213" s="233">
        <v>6272.0337199999994</v>
      </c>
      <c r="L213" s="233">
        <v>176.58958999999999</v>
      </c>
      <c r="M213" s="233">
        <v>0</v>
      </c>
      <c r="N213" s="233">
        <v>176.58958999999999</v>
      </c>
      <c r="O213" s="233">
        <v>6814.1200799999997</v>
      </c>
      <c r="P213" s="233">
        <v>1321.9812299999999</v>
      </c>
      <c r="Q213" s="233">
        <v>0</v>
      </c>
      <c r="R213" s="234">
        <v>1321.9812299999999</v>
      </c>
    </row>
    <row r="214" spans="1:18">
      <c r="A214" s="235"/>
      <c r="B214" s="235"/>
      <c r="C214" s="235"/>
      <c r="D214" s="230" t="s">
        <v>470</v>
      </c>
      <c r="E214" s="231">
        <v>590</v>
      </c>
      <c r="F214" s="232">
        <v>35.344209999999997</v>
      </c>
      <c r="G214" s="233">
        <v>0</v>
      </c>
      <c r="H214" s="233">
        <v>35.344209999999997</v>
      </c>
      <c r="I214" s="233">
        <v>1692.12897</v>
      </c>
      <c r="J214" s="233">
        <v>0</v>
      </c>
      <c r="K214" s="233">
        <v>1692.12897</v>
      </c>
      <c r="L214" s="233">
        <v>31.75722</v>
      </c>
      <c r="M214" s="233">
        <v>0</v>
      </c>
      <c r="N214" s="233">
        <v>31.75722</v>
      </c>
      <c r="O214" s="233">
        <v>1759.2303999999999</v>
      </c>
      <c r="P214" s="233">
        <v>1448.4845299999999</v>
      </c>
      <c r="Q214" s="233">
        <v>0</v>
      </c>
      <c r="R214" s="234">
        <v>1448.4845299999999</v>
      </c>
    </row>
    <row r="215" spans="1:18">
      <c r="A215" s="235"/>
      <c r="B215" s="235"/>
      <c r="C215" s="230" t="s">
        <v>471</v>
      </c>
      <c r="D215" s="230" t="s">
        <v>472</v>
      </c>
      <c r="E215" s="231">
        <v>154</v>
      </c>
      <c r="F215" s="232">
        <v>152.73967999999999</v>
      </c>
      <c r="G215" s="233">
        <v>0</v>
      </c>
      <c r="H215" s="233">
        <v>152.73967999999999</v>
      </c>
      <c r="I215" s="233">
        <v>10413.18259</v>
      </c>
      <c r="J215" s="233">
        <v>0</v>
      </c>
      <c r="K215" s="233">
        <v>10413.18259</v>
      </c>
      <c r="L215" s="233">
        <v>159.41498999999999</v>
      </c>
      <c r="M215" s="233">
        <v>0</v>
      </c>
      <c r="N215" s="233">
        <v>159.41498999999999</v>
      </c>
      <c r="O215" s="233">
        <v>10725.33726</v>
      </c>
      <c r="P215" s="233">
        <v>1601.7351200000001</v>
      </c>
      <c r="Q215" s="233">
        <v>0</v>
      </c>
      <c r="R215" s="234">
        <v>1601.7351200000001</v>
      </c>
    </row>
    <row r="216" spans="1:18">
      <c r="A216" s="235"/>
      <c r="B216" s="230" t="s">
        <v>473</v>
      </c>
      <c r="C216" s="230" t="s">
        <v>474</v>
      </c>
      <c r="D216" s="230" t="s">
        <v>475</v>
      </c>
      <c r="E216" s="231">
        <v>216</v>
      </c>
      <c r="F216" s="232">
        <v>37959.116170000001</v>
      </c>
      <c r="G216" s="233">
        <v>0</v>
      </c>
      <c r="H216" s="233">
        <v>37959.116170000001</v>
      </c>
      <c r="I216" s="233">
        <v>29444.25576</v>
      </c>
      <c r="J216" s="233">
        <v>373.88128999999998</v>
      </c>
      <c r="K216" s="233">
        <v>29818.137050000001</v>
      </c>
      <c r="L216" s="233">
        <v>11928.768</v>
      </c>
      <c r="M216" s="233">
        <v>644.8066</v>
      </c>
      <c r="N216" s="233">
        <v>12573.5746</v>
      </c>
      <c r="O216" s="233">
        <v>80350.827819999991</v>
      </c>
      <c r="P216" s="233">
        <v>68728.235579999993</v>
      </c>
      <c r="Q216" s="233">
        <v>0</v>
      </c>
      <c r="R216" s="234">
        <v>68728.235579999993</v>
      </c>
    </row>
    <row r="217" spans="1:18">
      <c r="A217" s="235"/>
      <c r="B217" s="235"/>
      <c r="C217" s="230" t="s">
        <v>473</v>
      </c>
      <c r="D217" s="230" t="s">
        <v>473</v>
      </c>
      <c r="E217" s="231">
        <v>215</v>
      </c>
      <c r="F217" s="232">
        <v>161625.34771</v>
      </c>
      <c r="G217" s="233">
        <v>1345.93914</v>
      </c>
      <c r="H217" s="233">
        <v>162971.28685</v>
      </c>
      <c r="I217" s="233">
        <v>116839.21884</v>
      </c>
      <c r="J217" s="233">
        <v>1032.48434</v>
      </c>
      <c r="K217" s="233">
        <v>117871.70318000001</v>
      </c>
      <c r="L217" s="233">
        <v>26375.534030000003</v>
      </c>
      <c r="M217" s="233">
        <v>3032.3640699999996</v>
      </c>
      <c r="N217" s="233">
        <v>29407.898100000002</v>
      </c>
      <c r="O217" s="233">
        <v>310250.88812999998</v>
      </c>
      <c r="P217" s="233">
        <v>142652.38133999999</v>
      </c>
      <c r="Q217" s="233">
        <v>0</v>
      </c>
      <c r="R217" s="234">
        <v>142652.38133999999</v>
      </c>
    </row>
    <row r="218" spans="1:18">
      <c r="A218" s="235"/>
      <c r="B218" s="235"/>
      <c r="C218" s="235"/>
      <c r="D218" s="230" t="s">
        <v>476</v>
      </c>
      <c r="E218" s="231">
        <v>544</v>
      </c>
      <c r="F218" s="232">
        <v>5663.4153900000001</v>
      </c>
      <c r="G218" s="233">
        <v>0</v>
      </c>
      <c r="H218" s="233">
        <v>5663.4153900000001</v>
      </c>
      <c r="I218" s="233">
        <v>28312.998929999998</v>
      </c>
      <c r="J218" s="233">
        <v>0</v>
      </c>
      <c r="K218" s="233">
        <v>28312.998929999998</v>
      </c>
      <c r="L218" s="233">
        <v>2721.2487599999999</v>
      </c>
      <c r="M218" s="233">
        <v>29.328759999999999</v>
      </c>
      <c r="N218" s="233">
        <v>2750.5775199999998</v>
      </c>
      <c r="O218" s="233">
        <v>36726.991840000002</v>
      </c>
      <c r="P218" s="233">
        <v>5088.1808200000005</v>
      </c>
      <c r="Q218" s="233">
        <v>0</v>
      </c>
      <c r="R218" s="234">
        <v>5088.1808200000005</v>
      </c>
    </row>
    <row r="219" spans="1:18">
      <c r="A219" s="235"/>
      <c r="B219" s="235"/>
      <c r="C219" s="235"/>
      <c r="D219" s="230" t="s">
        <v>477</v>
      </c>
      <c r="E219" s="231">
        <v>780</v>
      </c>
      <c r="F219" s="232">
        <v>0</v>
      </c>
      <c r="G219" s="233">
        <v>0</v>
      </c>
      <c r="H219" s="233">
        <v>0</v>
      </c>
      <c r="I219" s="233">
        <v>4.9683599999999997</v>
      </c>
      <c r="J219" s="233">
        <v>0</v>
      </c>
      <c r="K219" s="233">
        <v>4.9683599999999997</v>
      </c>
      <c r="L219" s="233">
        <v>710.02220999999997</v>
      </c>
      <c r="M219" s="233">
        <v>0</v>
      </c>
      <c r="N219" s="233">
        <v>710.02220999999997</v>
      </c>
      <c r="O219" s="233">
        <v>714.99056999999993</v>
      </c>
      <c r="P219" s="233">
        <v>2255.3451</v>
      </c>
      <c r="Q219" s="233">
        <v>0</v>
      </c>
      <c r="R219" s="234">
        <v>2255.3451</v>
      </c>
    </row>
    <row r="220" spans="1:18">
      <c r="A220" s="235"/>
      <c r="B220" s="235"/>
      <c r="C220" s="230" t="s">
        <v>478</v>
      </c>
      <c r="D220" s="230" t="s">
        <v>478</v>
      </c>
      <c r="E220" s="231">
        <v>217</v>
      </c>
      <c r="F220" s="232">
        <v>70687.258290000012</v>
      </c>
      <c r="G220" s="233">
        <v>0</v>
      </c>
      <c r="H220" s="233">
        <v>70687.258290000012</v>
      </c>
      <c r="I220" s="233">
        <v>25198.435559999998</v>
      </c>
      <c r="J220" s="233">
        <v>268.03962999999999</v>
      </c>
      <c r="K220" s="233">
        <v>25466.475190000001</v>
      </c>
      <c r="L220" s="233">
        <v>5556.3796400000001</v>
      </c>
      <c r="M220" s="233">
        <v>579.43484000000001</v>
      </c>
      <c r="N220" s="233">
        <v>6135.81448</v>
      </c>
      <c r="O220" s="233">
        <v>102289.54796</v>
      </c>
      <c r="P220" s="233">
        <v>20358.204829999999</v>
      </c>
      <c r="Q220" s="233">
        <v>0</v>
      </c>
      <c r="R220" s="234">
        <v>20358.204829999999</v>
      </c>
    </row>
    <row r="221" spans="1:18">
      <c r="A221" s="235"/>
      <c r="B221" s="235"/>
      <c r="C221" s="235"/>
      <c r="D221" s="230" t="s">
        <v>479</v>
      </c>
      <c r="E221" s="231">
        <v>218</v>
      </c>
      <c r="F221" s="232">
        <v>14732.413960000002</v>
      </c>
      <c r="G221" s="233">
        <v>0</v>
      </c>
      <c r="H221" s="233">
        <v>14732.413960000002</v>
      </c>
      <c r="I221" s="233">
        <v>1902.9306000000001</v>
      </c>
      <c r="J221" s="233">
        <v>0.39845999999999998</v>
      </c>
      <c r="K221" s="233">
        <v>1903.32906</v>
      </c>
      <c r="L221" s="233">
        <v>2708.7770800000003</v>
      </c>
      <c r="M221" s="233">
        <v>106.27500000000001</v>
      </c>
      <c r="N221" s="233">
        <v>2815.0520799999999</v>
      </c>
      <c r="O221" s="233">
        <v>19450.795100000003</v>
      </c>
      <c r="P221" s="233">
        <v>2429.8464599999998</v>
      </c>
      <c r="Q221" s="233">
        <v>0</v>
      </c>
      <c r="R221" s="234">
        <v>2429.8464599999998</v>
      </c>
    </row>
    <row r="222" spans="1:18">
      <c r="A222" s="235"/>
      <c r="B222" s="235"/>
      <c r="C222" s="230" t="s">
        <v>480</v>
      </c>
      <c r="D222" s="230" t="s">
        <v>480</v>
      </c>
      <c r="E222" s="231">
        <v>220</v>
      </c>
      <c r="F222" s="232">
        <v>2488.0327299999999</v>
      </c>
      <c r="G222" s="233">
        <v>0</v>
      </c>
      <c r="H222" s="233">
        <v>2488.0327299999999</v>
      </c>
      <c r="I222" s="233">
        <v>9557.5579600000001</v>
      </c>
      <c r="J222" s="233">
        <v>20.38786</v>
      </c>
      <c r="K222" s="233">
        <v>9577.9458200000008</v>
      </c>
      <c r="L222" s="233">
        <v>998.90863000000002</v>
      </c>
      <c r="M222" s="233">
        <v>12.772320000000001</v>
      </c>
      <c r="N222" s="233">
        <v>1011.6809499999999</v>
      </c>
      <c r="O222" s="233">
        <v>13077.6595</v>
      </c>
      <c r="P222" s="233">
        <v>3812.7625099999996</v>
      </c>
      <c r="Q222" s="233">
        <v>0</v>
      </c>
      <c r="R222" s="234">
        <v>3812.7625099999996</v>
      </c>
    </row>
    <row r="223" spans="1:18">
      <c r="A223" s="235"/>
      <c r="B223" s="235"/>
      <c r="C223" s="230" t="s">
        <v>481</v>
      </c>
      <c r="D223" s="230" t="s">
        <v>481</v>
      </c>
      <c r="E223" s="231">
        <v>219</v>
      </c>
      <c r="F223" s="232">
        <v>30054.08006</v>
      </c>
      <c r="G223" s="233">
        <v>0</v>
      </c>
      <c r="H223" s="233">
        <v>30054.08006</v>
      </c>
      <c r="I223" s="233">
        <v>25200.662359999998</v>
      </c>
      <c r="J223" s="233">
        <v>411.61296999999996</v>
      </c>
      <c r="K223" s="233">
        <v>25612.275329999997</v>
      </c>
      <c r="L223" s="233">
        <v>8070.0869400000001</v>
      </c>
      <c r="M223" s="233">
        <v>2404.6770200000001</v>
      </c>
      <c r="N223" s="233">
        <v>10474.76396</v>
      </c>
      <c r="O223" s="233">
        <v>66141.119350000008</v>
      </c>
      <c r="P223" s="233">
        <v>37160.171849999999</v>
      </c>
      <c r="Q223" s="233">
        <v>0</v>
      </c>
      <c r="R223" s="234">
        <v>37160.171849999999</v>
      </c>
    </row>
    <row r="224" spans="1:18">
      <c r="A224" s="235"/>
      <c r="B224" s="230" t="s">
        <v>482</v>
      </c>
      <c r="C224" s="230" t="s">
        <v>483</v>
      </c>
      <c r="D224" s="230" t="s">
        <v>483</v>
      </c>
      <c r="E224" s="231">
        <v>242</v>
      </c>
      <c r="F224" s="232">
        <v>20166.301940000001</v>
      </c>
      <c r="G224" s="233">
        <v>0.54094000000000009</v>
      </c>
      <c r="H224" s="233">
        <v>20166.84288</v>
      </c>
      <c r="I224" s="233">
        <v>29547.83757</v>
      </c>
      <c r="J224" s="233">
        <v>734.58186999999998</v>
      </c>
      <c r="K224" s="233">
        <v>30282.419440000001</v>
      </c>
      <c r="L224" s="233">
        <v>4472.5663199999999</v>
      </c>
      <c r="M224" s="233">
        <v>601.21146999999996</v>
      </c>
      <c r="N224" s="233">
        <v>5073.7777900000001</v>
      </c>
      <c r="O224" s="233">
        <v>55523.040110000002</v>
      </c>
      <c r="P224" s="233">
        <v>23615.674760000002</v>
      </c>
      <c r="Q224" s="233">
        <v>0</v>
      </c>
      <c r="R224" s="234">
        <v>23615.674760000002</v>
      </c>
    </row>
    <row r="225" spans="1:18">
      <c r="A225" s="235"/>
      <c r="B225" s="235"/>
      <c r="C225" s="235"/>
      <c r="D225" s="230" t="s">
        <v>484</v>
      </c>
      <c r="E225" s="231">
        <v>481</v>
      </c>
      <c r="F225" s="232">
        <v>4729.9291499999999</v>
      </c>
      <c r="G225" s="233">
        <v>0</v>
      </c>
      <c r="H225" s="233">
        <v>4729.9291499999999</v>
      </c>
      <c r="I225" s="233">
        <v>13000.43722</v>
      </c>
      <c r="J225" s="233">
        <v>0.21418999999999999</v>
      </c>
      <c r="K225" s="233">
        <v>13000.65141</v>
      </c>
      <c r="L225" s="233">
        <v>1951.12319</v>
      </c>
      <c r="M225" s="233">
        <v>0</v>
      </c>
      <c r="N225" s="233">
        <v>1951.12319</v>
      </c>
      <c r="O225" s="233">
        <v>19681.703750000001</v>
      </c>
      <c r="P225" s="233">
        <v>8995.0001699999993</v>
      </c>
      <c r="Q225" s="233">
        <v>0</v>
      </c>
      <c r="R225" s="234">
        <v>8995.0001699999993</v>
      </c>
    </row>
    <row r="226" spans="1:18">
      <c r="A226" s="235"/>
      <c r="B226" s="235"/>
      <c r="C226" s="235"/>
      <c r="D226" s="230" t="s">
        <v>485</v>
      </c>
      <c r="E226" s="231">
        <v>243</v>
      </c>
      <c r="F226" s="232">
        <v>10074.931619999999</v>
      </c>
      <c r="G226" s="233">
        <v>0</v>
      </c>
      <c r="H226" s="233">
        <v>10074.931619999999</v>
      </c>
      <c r="I226" s="233">
        <v>12424.76586</v>
      </c>
      <c r="J226" s="233">
        <v>65.617059999999995</v>
      </c>
      <c r="K226" s="233">
        <v>12490.38292</v>
      </c>
      <c r="L226" s="233">
        <v>472.90328000000005</v>
      </c>
      <c r="M226" s="233">
        <v>0</v>
      </c>
      <c r="N226" s="233">
        <v>472.90328000000005</v>
      </c>
      <c r="O226" s="233">
        <v>23038.217820000002</v>
      </c>
      <c r="P226" s="233">
        <v>4547.07222</v>
      </c>
      <c r="Q226" s="233">
        <v>0</v>
      </c>
      <c r="R226" s="234">
        <v>4547.07222</v>
      </c>
    </row>
    <row r="227" spans="1:18">
      <c r="A227" s="235"/>
      <c r="B227" s="235"/>
      <c r="C227" s="235"/>
      <c r="D227" s="230" t="s">
        <v>486</v>
      </c>
      <c r="E227" s="231">
        <v>572</v>
      </c>
      <c r="F227" s="232">
        <v>457.54487</v>
      </c>
      <c r="G227" s="233">
        <v>0</v>
      </c>
      <c r="H227" s="233">
        <v>457.54487</v>
      </c>
      <c r="I227" s="233">
        <v>3630.8659400000001</v>
      </c>
      <c r="J227" s="233">
        <v>0</v>
      </c>
      <c r="K227" s="233">
        <v>3630.8659400000001</v>
      </c>
      <c r="L227" s="233">
        <v>129.75488999999999</v>
      </c>
      <c r="M227" s="233">
        <v>0</v>
      </c>
      <c r="N227" s="233">
        <v>129.75488999999999</v>
      </c>
      <c r="O227" s="233">
        <v>4218.1657000000005</v>
      </c>
      <c r="P227" s="233">
        <v>3545.7177799999999</v>
      </c>
      <c r="Q227" s="233">
        <v>0</v>
      </c>
      <c r="R227" s="234">
        <v>3545.7177799999999</v>
      </c>
    </row>
    <row r="228" spans="1:18">
      <c r="A228" s="235"/>
      <c r="B228" s="235"/>
      <c r="C228" s="230" t="s">
        <v>487</v>
      </c>
      <c r="D228" s="230" t="s">
        <v>487</v>
      </c>
      <c r="E228" s="231">
        <v>224</v>
      </c>
      <c r="F228" s="232">
        <v>3758.8608199999999</v>
      </c>
      <c r="G228" s="233">
        <v>0</v>
      </c>
      <c r="H228" s="233">
        <v>3758.8608199999999</v>
      </c>
      <c r="I228" s="233">
        <v>10864.364740000001</v>
      </c>
      <c r="J228" s="233">
        <v>0</v>
      </c>
      <c r="K228" s="233">
        <v>10864.364740000001</v>
      </c>
      <c r="L228" s="233">
        <v>1366.40085</v>
      </c>
      <c r="M228" s="233">
        <v>42.957000000000001</v>
      </c>
      <c r="N228" s="233">
        <v>1409.3578500000001</v>
      </c>
      <c r="O228" s="233">
        <v>16032.583409999999</v>
      </c>
      <c r="P228" s="233">
        <v>4307.5445300000001</v>
      </c>
      <c r="Q228" s="233">
        <v>0</v>
      </c>
      <c r="R228" s="234">
        <v>4307.5445300000001</v>
      </c>
    </row>
    <row r="229" spans="1:18">
      <c r="A229" s="235"/>
      <c r="B229" s="235"/>
      <c r="C229" s="230" t="s">
        <v>488</v>
      </c>
      <c r="D229" s="230" t="s">
        <v>488</v>
      </c>
      <c r="E229" s="231">
        <v>240</v>
      </c>
      <c r="F229" s="232">
        <v>6797.0784400000002</v>
      </c>
      <c r="G229" s="233">
        <v>0</v>
      </c>
      <c r="H229" s="233">
        <v>6797.0784400000002</v>
      </c>
      <c r="I229" s="233">
        <v>16586.200820000002</v>
      </c>
      <c r="J229" s="233">
        <v>0</v>
      </c>
      <c r="K229" s="233">
        <v>16586.200820000002</v>
      </c>
      <c r="L229" s="233">
        <v>1130.4628899999998</v>
      </c>
      <c r="M229" s="233">
        <v>0.76619999999999999</v>
      </c>
      <c r="N229" s="233">
        <v>1131.22909</v>
      </c>
      <c r="O229" s="233">
        <v>24514.50835</v>
      </c>
      <c r="P229" s="233">
        <v>3569.47156</v>
      </c>
      <c r="Q229" s="233">
        <v>0</v>
      </c>
      <c r="R229" s="234">
        <v>3569.47156</v>
      </c>
    </row>
    <row r="230" spans="1:18">
      <c r="A230" s="235"/>
      <c r="B230" s="235"/>
      <c r="C230" s="230" t="s">
        <v>489</v>
      </c>
      <c r="D230" s="230" t="s">
        <v>490</v>
      </c>
      <c r="E230" s="231">
        <v>565</v>
      </c>
      <c r="F230" s="232">
        <v>13584.66404</v>
      </c>
      <c r="G230" s="233">
        <v>0</v>
      </c>
      <c r="H230" s="233">
        <v>13584.66404</v>
      </c>
      <c r="I230" s="233">
        <v>52642.38536</v>
      </c>
      <c r="J230" s="233">
        <v>0</v>
      </c>
      <c r="K230" s="233">
        <v>52642.38536</v>
      </c>
      <c r="L230" s="233">
        <v>3337.4175</v>
      </c>
      <c r="M230" s="233">
        <v>38.19905</v>
      </c>
      <c r="N230" s="233">
        <v>3375.6165499999997</v>
      </c>
      <c r="O230" s="233">
        <v>69602.66595000001</v>
      </c>
      <c r="P230" s="233">
        <v>10586.278460000001</v>
      </c>
      <c r="Q230" s="233">
        <v>0</v>
      </c>
      <c r="R230" s="234">
        <v>10586.278460000001</v>
      </c>
    </row>
    <row r="231" spans="1:18">
      <c r="A231" s="235"/>
      <c r="B231" s="235"/>
      <c r="C231" s="235"/>
      <c r="D231" s="230" t="s">
        <v>491</v>
      </c>
      <c r="E231" s="231">
        <v>221</v>
      </c>
      <c r="F231" s="232">
        <v>190679.55562999999</v>
      </c>
      <c r="G231" s="233">
        <v>0.50090000000000001</v>
      </c>
      <c r="H231" s="233">
        <v>190680.05653</v>
      </c>
      <c r="I231" s="233">
        <v>270266.01968000003</v>
      </c>
      <c r="J231" s="233">
        <v>3152.66444</v>
      </c>
      <c r="K231" s="233">
        <v>273418.68411999999</v>
      </c>
      <c r="L231" s="233">
        <v>29123.614710000002</v>
      </c>
      <c r="M231" s="233">
        <v>3972.7763100000002</v>
      </c>
      <c r="N231" s="233">
        <v>33096.391020000003</v>
      </c>
      <c r="O231" s="233">
        <v>497195.13167000003</v>
      </c>
      <c r="P231" s="233">
        <v>125658.16912999999</v>
      </c>
      <c r="Q231" s="233">
        <v>0</v>
      </c>
      <c r="R231" s="234">
        <v>125658.16912999999</v>
      </c>
    </row>
    <row r="232" spans="1:18">
      <c r="A232" s="235"/>
      <c r="B232" s="235"/>
      <c r="C232" s="235"/>
      <c r="D232" s="235"/>
      <c r="E232" s="237">
        <v>834</v>
      </c>
      <c r="F232" s="238">
        <v>0</v>
      </c>
      <c r="G232" s="239">
        <v>0</v>
      </c>
      <c r="H232" s="239">
        <v>0</v>
      </c>
      <c r="I232" s="239">
        <v>47.132179999999998</v>
      </c>
      <c r="J232" s="239">
        <v>0</v>
      </c>
      <c r="K232" s="239">
        <v>47.132179999999998</v>
      </c>
      <c r="L232" s="239">
        <v>2234.76143</v>
      </c>
      <c r="M232" s="239">
        <v>17.952450000000002</v>
      </c>
      <c r="N232" s="239">
        <v>2252.7138799999998</v>
      </c>
      <c r="O232" s="239">
        <v>2299.8460599999999</v>
      </c>
      <c r="P232" s="239">
        <v>4581.1485499999999</v>
      </c>
      <c r="Q232" s="239">
        <v>0</v>
      </c>
      <c r="R232" s="240">
        <v>4581.1485499999999</v>
      </c>
    </row>
    <row r="233" spans="1:18">
      <c r="A233" s="235"/>
      <c r="B233" s="235"/>
      <c r="C233" s="235"/>
      <c r="D233" s="230" t="s">
        <v>489</v>
      </c>
      <c r="E233" s="231">
        <v>222</v>
      </c>
      <c r="F233" s="232">
        <v>7009.86402</v>
      </c>
      <c r="G233" s="233">
        <v>0</v>
      </c>
      <c r="H233" s="233">
        <v>7009.86402</v>
      </c>
      <c r="I233" s="233">
        <v>10331.20442</v>
      </c>
      <c r="J233" s="233">
        <v>1445.46461</v>
      </c>
      <c r="K233" s="233">
        <v>11776.669029999999</v>
      </c>
      <c r="L233" s="233">
        <v>9274.8620600000013</v>
      </c>
      <c r="M233" s="233">
        <v>935.91084999999998</v>
      </c>
      <c r="N233" s="233">
        <v>10210.77291</v>
      </c>
      <c r="O233" s="233">
        <v>28997.305960000002</v>
      </c>
      <c r="P233" s="233">
        <v>77096.996450000006</v>
      </c>
      <c r="Q233" s="233">
        <v>0</v>
      </c>
      <c r="R233" s="234">
        <v>77096.996450000006</v>
      </c>
    </row>
    <row r="234" spans="1:18">
      <c r="A234" s="235"/>
      <c r="B234" s="235"/>
      <c r="C234" s="235"/>
      <c r="D234" s="235"/>
      <c r="E234" s="237">
        <v>850</v>
      </c>
      <c r="F234" s="238">
        <v>0</v>
      </c>
      <c r="G234" s="239">
        <v>0</v>
      </c>
      <c r="H234" s="239">
        <v>0</v>
      </c>
      <c r="I234" s="239">
        <v>1.3198699999999999</v>
      </c>
      <c r="J234" s="239">
        <v>0</v>
      </c>
      <c r="K234" s="239">
        <v>1.3198699999999999</v>
      </c>
      <c r="L234" s="239">
        <v>0</v>
      </c>
      <c r="M234" s="239">
        <v>0</v>
      </c>
      <c r="N234" s="239">
        <v>0</v>
      </c>
      <c r="O234" s="239">
        <v>1.3198699999999999</v>
      </c>
      <c r="P234" s="239">
        <v>0</v>
      </c>
      <c r="Q234" s="239">
        <v>0</v>
      </c>
      <c r="R234" s="240">
        <v>0</v>
      </c>
    </row>
    <row r="235" spans="1:18">
      <c r="A235" s="235"/>
      <c r="B235" s="235"/>
      <c r="C235" s="235"/>
      <c r="D235" s="230" t="s">
        <v>492</v>
      </c>
      <c r="E235" s="231">
        <v>721</v>
      </c>
      <c r="F235" s="232">
        <v>17.079699999999999</v>
      </c>
      <c r="G235" s="233">
        <v>0</v>
      </c>
      <c r="H235" s="233">
        <v>17.079699999999999</v>
      </c>
      <c r="I235" s="233">
        <v>245.53155999999998</v>
      </c>
      <c r="J235" s="233">
        <v>0</v>
      </c>
      <c r="K235" s="233">
        <v>245.53155999999998</v>
      </c>
      <c r="L235" s="233">
        <v>15.62215</v>
      </c>
      <c r="M235" s="233">
        <v>0</v>
      </c>
      <c r="N235" s="233">
        <v>15.62215</v>
      </c>
      <c r="O235" s="233">
        <v>278.23340999999999</v>
      </c>
      <c r="P235" s="233">
        <v>329.02545000000003</v>
      </c>
      <c r="Q235" s="233">
        <v>0</v>
      </c>
      <c r="R235" s="234">
        <v>329.02545000000003</v>
      </c>
    </row>
    <row r="236" spans="1:18">
      <c r="A236" s="235"/>
      <c r="B236" s="235"/>
      <c r="C236" s="230" t="s">
        <v>493</v>
      </c>
      <c r="D236" s="230" t="s">
        <v>493</v>
      </c>
      <c r="E236" s="231">
        <v>225</v>
      </c>
      <c r="F236" s="232">
        <v>10773.587390000001</v>
      </c>
      <c r="G236" s="233">
        <v>0</v>
      </c>
      <c r="H236" s="233">
        <v>10773.587390000001</v>
      </c>
      <c r="I236" s="233">
        <v>9613.6406199999983</v>
      </c>
      <c r="J236" s="233">
        <v>287.67088000000001</v>
      </c>
      <c r="K236" s="233">
        <v>9901.3114999999998</v>
      </c>
      <c r="L236" s="233">
        <v>2024.50035</v>
      </c>
      <c r="M236" s="233">
        <v>122.52641</v>
      </c>
      <c r="N236" s="233">
        <v>2147.0267599999997</v>
      </c>
      <c r="O236" s="233">
        <v>22821.925649999997</v>
      </c>
      <c r="P236" s="233">
        <v>21866.732940000002</v>
      </c>
      <c r="Q236" s="233">
        <v>0</v>
      </c>
      <c r="R236" s="234">
        <v>21866.732940000002</v>
      </c>
    </row>
    <row r="237" spans="1:18">
      <c r="A237" s="235"/>
      <c r="B237" s="235"/>
      <c r="C237" s="235"/>
      <c r="D237" s="230" t="s">
        <v>494</v>
      </c>
      <c r="E237" s="231">
        <v>226</v>
      </c>
      <c r="F237" s="232">
        <v>123.26579</v>
      </c>
      <c r="G237" s="233">
        <v>0</v>
      </c>
      <c r="H237" s="233">
        <v>123.26579</v>
      </c>
      <c r="I237" s="233">
        <v>10915.051609999999</v>
      </c>
      <c r="J237" s="233">
        <v>24.470040000000001</v>
      </c>
      <c r="K237" s="233">
        <v>10939.521650000001</v>
      </c>
      <c r="L237" s="233">
        <v>89.875990000000002</v>
      </c>
      <c r="M237" s="233">
        <v>0</v>
      </c>
      <c r="N237" s="233">
        <v>89.875990000000002</v>
      </c>
      <c r="O237" s="233">
        <v>11152.663430000001</v>
      </c>
      <c r="P237" s="233">
        <v>1109.11078</v>
      </c>
      <c r="Q237" s="233">
        <v>0</v>
      </c>
      <c r="R237" s="234">
        <v>1109.11078</v>
      </c>
    </row>
    <row r="238" spans="1:18">
      <c r="A238" s="235"/>
      <c r="B238" s="235"/>
      <c r="C238" s="230" t="s">
        <v>482</v>
      </c>
      <c r="D238" s="230" t="s">
        <v>482</v>
      </c>
      <c r="E238" s="231">
        <v>228</v>
      </c>
      <c r="F238" s="232">
        <v>1985.0194099999999</v>
      </c>
      <c r="G238" s="233">
        <v>0</v>
      </c>
      <c r="H238" s="233">
        <v>1985.0194099999999</v>
      </c>
      <c r="I238" s="233">
        <v>10942.15127</v>
      </c>
      <c r="J238" s="233">
        <v>100.96263</v>
      </c>
      <c r="K238" s="233">
        <v>11043.1139</v>
      </c>
      <c r="L238" s="233">
        <v>573.89503999999999</v>
      </c>
      <c r="M238" s="233">
        <v>0</v>
      </c>
      <c r="N238" s="233">
        <v>573.89503999999999</v>
      </c>
      <c r="O238" s="233">
        <v>13602.028350000001</v>
      </c>
      <c r="P238" s="233">
        <v>5261.0884900000001</v>
      </c>
      <c r="Q238" s="233">
        <v>0</v>
      </c>
      <c r="R238" s="234">
        <v>5261.0884900000001</v>
      </c>
    </row>
    <row r="239" spans="1:18">
      <c r="A239" s="235"/>
      <c r="B239" s="235"/>
      <c r="C239" s="235"/>
      <c r="D239" s="230" t="s">
        <v>495</v>
      </c>
      <c r="E239" s="231">
        <v>229</v>
      </c>
      <c r="F239" s="232">
        <v>1186.4265600000001</v>
      </c>
      <c r="G239" s="233">
        <v>0</v>
      </c>
      <c r="H239" s="233">
        <v>1186.4265600000001</v>
      </c>
      <c r="I239" s="233">
        <v>3758.0772900000002</v>
      </c>
      <c r="J239" s="233">
        <v>0</v>
      </c>
      <c r="K239" s="233">
        <v>3758.0772900000002</v>
      </c>
      <c r="L239" s="233">
        <v>105.95782000000001</v>
      </c>
      <c r="M239" s="233">
        <v>0</v>
      </c>
      <c r="N239" s="233">
        <v>105.95782000000001</v>
      </c>
      <c r="O239" s="233">
        <v>5050.4616699999997</v>
      </c>
      <c r="P239" s="233">
        <v>1439.1096599999998</v>
      </c>
      <c r="Q239" s="233">
        <v>0</v>
      </c>
      <c r="R239" s="234">
        <v>1439.1096599999998</v>
      </c>
    </row>
    <row r="240" spans="1:18">
      <c r="A240" s="235"/>
      <c r="B240" s="235"/>
      <c r="C240" s="230" t="s">
        <v>496</v>
      </c>
      <c r="D240" s="230" t="s">
        <v>497</v>
      </c>
      <c r="E240" s="231">
        <v>532</v>
      </c>
      <c r="F240" s="232">
        <v>19085.426159999999</v>
      </c>
      <c r="G240" s="233">
        <v>0</v>
      </c>
      <c r="H240" s="233">
        <v>19085.426159999999</v>
      </c>
      <c r="I240" s="233">
        <v>19336.705040000001</v>
      </c>
      <c r="J240" s="233">
        <v>9.6494799999999987</v>
      </c>
      <c r="K240" s="233">
        <v>19346.354520000001</v>
      </c>
      <c r="L240" s="233">
        <v>479.06689</v>
      </c>
      <c r="M240" s="233">
        <v>0</v>
      </c>
      <c r="N240" s="233">
        <v>479.06689</v>
      </c>
      <c r="O240" s="233">
        <v>38910.847569999998</v>
      </c>
      <c r="P240" s="233">
        <v>8089.3541100000002</v>
      </c>
      <c r="Q240" s="233">
        <v>0</v>
      </c>
      <c r="R240" s="234">
        <v>8089.3541100000002</v>
      </c>
    </row>
    <row r="241" spans="1:18">
      <c r="A241" s="235"/>
      <c r="B241" s="235"/>
      <c r="C241" s="235"/>
      <c r="D241" s="230" t="s">
        <v>496</v>
      </c>
      <c r="E241" s="231">
        <v>241</v>
      </c>
      <c r="F241" s="232">
        <v>47834.889909999998</v>
      </c>
      <c r="G241" s="233">
        <v>0</v>
      </c>
      <c r="H241" s="233">
        <v>47834.889909999998</v>
      </c>
      <c r="I241" s="233">
        <v>39264.692799999997</v>
      </c>
      <c r="J241" s="233">
        <v>446.42531000000002</v>
      </c>
      <c r="K241" s="233">
        <v>39711.118109999996</v>
      </c>
      <c r="L241" s="233">
        <v>4758.8940000000002</v>
      </c>
      <c r="M241" s="233">
        <v>100.29814999999999</v>
      </c>
      <c r="N241" s="233">
        <v>4859.1921500000008</v>
      </c>
      <c r="O241" s="233">
        <v>92405.200169999996</v>
      </c>
      <c r="P241" s="233">
        <v>30500.750070000002</v>
      </c>
      <c r="Q241" s="233">
        <v>0</v>
      </c>
      <c r="R241" s="234">
        <v>30500.750070000002</v>
      </c>
    </row>
    <row r="242" spans="1:18">
      <c r="A242" s="235"/>
      <c r="B242" s="235"/>
      <c r="C242" s="235"/>
      <c r="D242" s="230" t="s">
        <v>498</v>
      </c>
      <c r="E242" s="231">
        <v>617</v>
      </c>
      <c r="F242" s="232">
        <v>13913.038919999999</v>
      </c>
      <c r="G242" s="233">
        <v>0</v>
      </c>
      <c r="H242" s="233">
        <v>13913.038919999999</v>
      </c>
      <c r="I242" s="233">
        <v>11302.940349999999</v>
      </c>
      <c r="J242" s="233">
        <v>0</v>
      </c>
      <c r="K242" s="233">
        <v>11302.940349999999</v>
      </c>
      <c r="L242" s="233">
        <v>326.06991999999997</v>
      </c>
      <c r="M242" s="233">
        <v>0</v>
      </c>
      <c r="N242" s="233">
        <v>326.06991999999997</v>
      </c>
      <c r="O242" s="233">
        <v>25542.049190000002</v>
      </c>
      <c r="P242" s="233">
        <v>7209.4013600000008</v>
      </c>
      <c r="Q242" s="233">
        <v>0</v>
      </c>
      <c r="R242" s="234">
        <v>7209.4013600000008</v>
      </c>
    </row>
    <row r="243" spans="1:18">
      <c r="A243" s="235"/>
      <c r="B243" s="235"/>
      <c r="C243" s="230" t="s">
        <v>499</v>
      </c>
      <c r="D243" s="230" t="s">
        <v>438</v>
      </c>
      <c r="E243" s="231">
        <v>232</v>
      </c>
      <c r="F243" s="232">
        <v>960.81506999999999</v>
      </c>
      <c r="G243" s="233">
        <v>0</v>
      </c>
      <c r="H243" s="233">
        <v>960.81506999999999</v>
      </c>
      <c r="I243" s="233">
        <v>11313.376880000002</v>
      </c>
      <c r="J243" s="233">
        <v>100.72075</v>
      </c>
      <c r="K243" s="233">
        <v>11414.09763</v>
      </c>
      <c r="L243" s="233">
        <v>139.30889999999999</v>
      </c>
      <c r="M243" s="233">
        <v>0</v>
      </c>
      <c r="N243" s="233">
        <v>139.30889999999999</v>
      </c>
      <c r="O243" s="233">
        <v>12514.221599999999</v>
      </c>
      <c r="P243" s="233">
        <v>2351.15852</v>
      </c>
      <c r="Q243" s="233">
        <v>0</v>
      </c>
      <c r="R243" s="234">
        <v>2351.15852</v>
      </c>
    </row>
    <row r="244" spans="1:18">
      <c r="A244" s="235"/>
      <c r="B244" s="235"/>
      <c r="C244" s="235"/>
      <c r="D244" s="230" t="s">
        <v>499</v>
      </c>
      <c r="E244" s="231">
        <v>231</v>
      </c>
      <c r="F244" s="232">
        <v>12688.947390000001</v>
      </c>
      <c r="G244" s="233">
        <v>0</v>
      </c>
      <c r="H244" s="233">
        <v>12688.947390000001</v>
      </c>
      <c r="I244" s="233">
        <v>15631.98422</v>
      </c>
      <c r="J244" s="233">
        <v>645.82792000000006</v>
      </c>
      <c r="K244" s="233">
        <v>16277.81214</v>
      </c>
      <c r="L244" s="233">
        <v>1906.1344199999999</v>
      </c>
      <c r="M244" s="233">
        <v>8.5239799999999999</v>
      </c>
      <c r="N244" s="233">
        <v>1914.6583999999998</v>
      </c>
      <c r="O244" s="233">
        <v>30881.41793</v>
      </c>
      <c r="P244" s="233">
        <v>15843.388000000001</v>
      </c>
      <c r="Q244" s="233">
        <v>0</v>
      </c>
      <c r="R244" s="234">
        <v>15843.388000000001</v>
      </c>
    </row>
    <row r="245" spans="1:18">
      <c r="A245" s="235"/>
      <c r="B245" s="235"/>
      <c r="C245" s="235"/>
      <c r="D245" s="230" t="s">
        <v>500</v>
      </c>
      <c r="E245" s="231">
        <v>583</v>
      </c>
      <c r="F245" s="232">
        <v>47.034669999999998</v>
      </c>
      <c r="G245" s="233">
        <v>0</v>
      </c>
      <c r="H245" s="233">
        <v>47.034669999999998</v>
      </c>
      <c r="I245" s="233">
        <v>1469.73605</v>
      </c>
      <c r="J245" s="233">
        <v>1.1497200000000001</v>
      </c>
      <c r="K245" s="233">
        <v>1470.8857700000001</v>
      </c>
      <c r="L245" s="233">
        <v>19.026520000000001</v>
      </c>
      <c r="M245" s="233">
        <v>0</v>
      </c>
      <c r="N245" s="233">
        <v>19.026520000000001</v>
      </c>
      <c r="O245" s="233">
        <v>1536.94696</v>
      </c>
      <c r="P245" s="233">
        <v>1346.58042</v>
      </c>
      <c r="Q245" s="233">
        <v>0</v>
      </c>
      <c r="R245" s="234">
        <v>1346.58042</v>
      </c>
    </row>
    <row r="246" spans="1:18">
      <c r="A246" s="235"/>
      <c r="B246" s="235"/>
      <c r="C246" s="230" t="s">
        <v>444</v>
      </c>
      <c r="D246" s="230" t="s">
        <v>501</v>
      </c>
      <c r="E246" s="231">
        <v>237</v>
      </c>
      <c r="F246" s="232">
        <v>24564.219739999997</v>
      </c>
      <c r="G246" s="233">
        <v>134.08500000000001</v>
      </c>
      <c r="H246" s="233">
        <v>24698.30474</v>
      </c>
      <c r="I246" s="233">
        <v>4308.1151900000004</v>
      </c>
      <c r="J246" s="233">
        <v>119.67842999999999</v>
      </c>
      <c r="K246" s="233">
        <v>4427.7936200000004</v>
      </c>
      <c r="L246" s="233">
        <v>2318.5435600000001</v>
      </c>
      <c r="M246" s="233">
        <v>451.02080000000001</v>
      </c>
      <c r="N246" s="233">
        <v>2769.5643599999999</v>
      </c>
      <c r="O246" s="233">
        <v>31895.66272</v>
      </c>
      <c r="P246" s="233">
        <v>8121.24352</v>
      </c>
      <c r="Q246" s="233">
        <v>0</v>
      </c>
      <c r="R246" s="234">
        <v>8121.24352</v>
      </c>
    </row>
    <row r="247" spans="1:18">
      <c r="A247" s="235"/>
      <c r="B247" s="230" t="s">
        <v>502</v>
      </c>
      <c r="C247" s="230" t="s">
        <v>503</v>
      </c>
      <c r="D247" s="230" t="s">
        <v>504</v>
      </c>
      <c r="E247" s="231">
        <v>144</v>
      </c>
      <c r="F247" s="232">
        <v>2514.9189000000001</v>
      </c>
      <c r="G247" s="233">
        <v>0</v>
      </c>
      <c r="H247" s="233">
        <v>2514.9189000000001</v>
      </c>
      <c r="I247" s="233">
        <v>7311.53377</v>
      </c>
      <c r="J247" s="233">
        <v>0.36586000000000002</v>
      </c>
      <c r="K247" s="233">
        <v>7311.8996299999999</v>
      </c>
      <c r="L247" s="233">
        <v>390.94218000000001</v>
      </c>
      <c r="M247" s="233">
        <v>0</v>
      </c>
      <c r="N247" s="233">
        <v>390.94218000000001</v>
      </c>
      <c r="O247" s="233">
        <v>10217.76071</v>
      </c>
      <c r="P247" s="233">
        <v>4423.7519299999994</v>
      </c>
      <c r="Q247" s="233">
        <v>0</v>
      </c>
      <c r="R247" s="234">
        <v>4423.7519299999994</v>
      </c>
    </row>
    <row r="248" spans="1:18">
      <c r="A248" s="235"/>
      <c r="B248" s="235"/>
      <c r="C248" s="235"/>
      <c r="D248" s="230" t="s">
        <v>505</v>
      </c>
      <c r="E248" s="231">
        <v>147</v>
      </c>
      <c r="F248" s="232">
        <v>2656.0000399999999</v>
      </c>
      <c r="G248" s="233">
        <v>0</v>
      </c>
      <c r="H248" s="233">
        <v>2656.0000399999999</v>
      </c>
      <c r="I248" s="233">
        <v>7404.6777000000002</v>
      </c>
      <c r="J248" s="233">
        <v>6.8999999999999997E-4</v>
      </c>
      <c r="K248" s="233">
        <v>7404.67839</v>
      </c>
      <c r="L248" s="233">
        <v>949.51893000000007</v>
      </c>
      <c r="M248" s="233">
        <v>9.2940400000000007</v>
      </c>
      <c r="N248" s="233">
        <v>958.81296999999995</v>
      </c>
      <c r="O248" s="233">
        <v>11019.491400000001</v>
      </c>
      <c r="P248" s="233">
        <v>5055.0953300000001</v>
      </c>
      <c r="Q248" s="233">
        <v>0</v>
      </c>
      <c r="R248" s="234">
        <v>5055.0953300000001</v>
      </c>
    </row>
    <row r="249" spans="1:18">
      <c r="A249" s="235"/>
      <c r="B249" s="235"/>
      <c r="C249" s="235"/>
      <c r="D249" s="230" t="s">
        <v>506</v>
      </c>
      <c r="E249" s="231">
        <v>145</v>
      </c>
      <c r="F249" s="232">
        <v>1885.0782300000001</v>
      </c>
      <c r="G249" s="233">
        <v>0</v>
      </c>
      <c r="H249" s="233">
        <v>1885.0782300000001</v>
      </c>
      <c r="I249" s="233">
        <v>656.20928000000004</v>
      </c>
      <c r="J249" s="233">
        <v>70.242509999999996</v>
      </c>
      <c r="K249" s="233">
        <v>726.45179000000007</v>
      </c>
      <c r="L249" s="233">
        <v>629.54105000000004</v>
      </c>
      <c r="M249" s="233">
        <v>0</v>
      </c>
      <c r="N249" s="233">
        <v>629.54105000000004</v>
      </c>
      <c r="O249" s="233">
        <v>3241.07107</v>
      </c>
      <c r="P249" s="233">
        <v>9125.9414700000016</v>
      </c>
      <c r="Q249" s="233">
        <v>0</v>
      </c>
      <c r="R249" s="234">
        <v>9125.9414700000016</v>
      </c>
    </row>
    <row r="250" spans="1:18">
      <c r="A250" s="235"/>
      <c r="B250" s="235"/>
      <c r="C250" s="235"/>
      <c r="D250" s="230" t="s">
        <v>503</v>
      </c>
      <c r="E250" s="231">
        <v>142</v>
      </c>
      <c r="F250" s="232">
        <v>316.72242</v>
      </c>
      <c r="G250" s="233">
        <v>0</v>
      </c>
      <c r="H250" s="233">
        <v>316.72242</v>
      </c>
      <c r="I250" s="233">
        <v>11586.136109999999</v>
      </c>
      <c r="J250" s="233">
        <v>2.4500000000000004E-3</v>
      </c>
      <c r="K250" s="233">
        <v>11586.138560000001</v>
      </c>
      <c r="L250" s="233">
        <v>687.40305000000001</v>
      </c>
      <c r="M250" s="233">
        <v>21.239060000000002</v>
      </c>
      <c r="N250" s="233">
        <v>708.64211</v>
      </c>
      <c r="O250" s="233">
        <v>12611.50309</v>
      </c>
      <c r="P250" s="233">
        <v>3356.2810800000002</v>
      </c>
      <c r="Q250" s="233">
        <v>0</v>
      </c>
      <c r="R250" s="234">
        <v>3356.2810800000002</v>
      </c>
    </row>
    <row r="251" spans="1:18">
      <c r="A251" s="235"/>
      <c r="B251" s="235"/>
      <c r="C251" s="235"/>
      <c r="D251" s="230" t="s">
        <v>507</v>
      </c>
      <c r="E251" s="231">
        <v>146</v>
      </c>
      <c r="F251" s="232">
        <v>979.87073999999996</v>
      </c>
      <c r="G251" s="233">
        <v>0</v>
      </c>
      <c r="H251" s="233">
        <v>979.87073999999996</v>
      </c>
      <c r="I251" s="233">
        <v>3145.8234300000004</v>
      </c>
      <c r="J251" s="233">
        <v>4.30999</v>
      </c>
      <c r="K251" s="233">
        <v>3150.1334200000001</v>
      </c>
      <c r="L251" s="233">
        <v>790.41438000000005</v>
      </c>
      <c r="M251" s="233">
        <v>0</v>
      </c>
      <c r="N251" s="233">
        <v>790.41438000000005</v>
      </c>
      <c r="O251" s="233">
        <v>4920.4185399999997</v>
      </c>
      <c r="P251" s="233">
        <v>3929.61148</v>
      </c>
      <c r="Q251" s="233">
        <v>0</v>
      </c>
      <c r="R251" s="234">
        <v>3929.61148</v>
      </c>
    </row>
    <row r="252" spans="1:18">
      <c r="A252" s="235"/>
      <c r="B252" s="235"/>
      <c r="C252" s="235"/>
      <c r="D252" s="230" t="s">
        <v>508</v>
      </c>
      <c r="E252" s="231">
        <v>143</v>
      </c>
      <c r="F252" s="232">
        <v>466.04162000000002</v>
      </c>
      <c r="G252" s="233">
        <v>0</v>
      </c>
      <c r="H252" s="233">
        <v>466.04162000000002</v>
      </c>
      <c r="I252" s="233">
        <v>6237.0949900000005</v>
      </c>
      <c r="J252" s="233">
        <v>4.0899400000000004</v>
      </c>
      <c r="K252" s="233">
        <v>6241.1849299999994</v>
      </c>
      <c r="L252" s="233">
        <v>106.85517</v>
      </c>
      <c r="M252" s="233">
        <v>0</v>
      </c>
      <c r="N252" s="233">
        <v>106.85517</v>
      </c>
      <c r="O252" s="233">
        <v>6814.0817200000001</v>
      </c>
      <c r="P252" s="233">
        <v>2472.5900099999999</v>
      </c>
      <c r="Q252" s="233">
        <v>0</v>
      </c>
      <c r="R252" s="234">
        <v>2472.5900099999999</v>
      </c>
    </row>
    <row r="253" spans="1:18">
      <c r="A253" s="235"/>
      <c r="B253" s="235"/>
      <c r="C253" s="235"/>
      <c r="D253" s="230" t="s">
        <v>509</v>
      </c>
      <c r="E253" s="231">
        <v>148</v>
      </c>
      <c r="F253" s="232">
        <v>825.28860999999995</v>
      </c>
      <c r="G253" s="233">
        <v>0</v>
      </c>
      <c r="H253" s="233">
        <v>825.28860999999995</v>
      </c>
      <c r="I253" s="233">
        <v>3539.8371200000001</v>
      </c>
      <c r="J253" s="233">
        <v>4.0000000000000003E-5</v>
      </c>
      <c r="K253" s="233">
        <v>3539.83716</v>
      </c>
      <c r="L253" s="233">
        <v>95.360110000000006</v>
      </c>
      <c r="M253" s="233">
        <v>0</v>
      </c>
      <c r="N253" s="233">
        <v>95.360110000000006</v>
      </c>
      <c r="O253" s="233">
        <v>4460.4858800000002</v>
      </c>
      <c r="P253" s="233">
        <v>1252.8965700000001</v>
      </c>
      <c r="Q253" s="233">
        <v>0</v>
      </c>
      <c r="R253" s="234">
        <v>1252.8965700000001</v>
      </c>
    </row>
    <row r="254" spans="1:18">
      <c r="A254" s="235"/>
      <c r="B254" s="235"/>
      <c r="C254" s="230" t="s">
        <v>510</v>
      </c>
      <c r="D254" s="230" t="s">
        <v>510</v>
      </c>
      <c r="E254" s="231">
        <v>149</v>
      </c>
      <c r="F254" s="232">
        <v>8357.9047800000008</v>
      </c>
      <c r="G254" s="233">
        <v>0</v>
      </c>
      <c r="H254" s="233">
        <v>8357.9047800000008</v>
      </c>
      <c r="I254" s="233">
        <v>15694.280189999999</v>
      </c>
      <c r="J254" s="233">
        <v>219.54417000000001</v>
      </c>
      <c r="K254" s="233">
        <v>15913.824359999999</v>
      </c>
      <c r="L254" s="233">
        <v>4246.59033</v>
      </c>
      <c r="M254" s="233">
        <v>335.17469</v>
      </c>
      <c r="N254" s="233">
        <v>4581.7650199999998</v>
      </c>
      <c r="O254" s="233">
        <v>28853.494159999998</v>
      </c>
      <c r="P254" s="233">
        <v>33438.721399999995</v>
      </c>
      <c r="Q254" s="233">
        <v>0</v>
      </c>
      <c r="R254" s="234">
        <v>33438.721399999995</v>
      </c>
    </row>
    <row r="255" spans="1:18">
      <c r="A255" s="235"/>
      <c r="B255" s="235"/>
      <c r="C255" s="230" t="s">
        <v>511</v>
      </c>
      <c r="D255" s="230" t="s">
        <v>511</v>
      </c>
      <c r="E255" s="231">
        <v>135</v>
      </c>
      <c r="F255" s="232">
        <v>774.4117</v>
      </c>
      <c r="G255" s="233">
        <v>0</v>
      </c>
      <c r="H255" s="233">
        <v>774.4117</v>
      </c>
      <c r="I255" s="233">
        <v>17097.397519999999</v>
      </c>
      <c r="J255" s="233">
        <v>42.241980000000005</v>
      </c>
      <c r="K255" s="233">
        <v>17139.639500000001</v>
      </c>
      <c r="L255" s="233">
        <v>798.19762000000003</v>
      </c>
      <c r="M255" s="233">
        <v>55.867890000000003</v>
      </c>
      <c r="N255" s="233">
        <v>854.06551000000002</v>
      </c>
      <c r="O255" s="233">
        <v>18768.116710000002</v>
      </c>
      <c r="P255" s="233">
        <v>5473.4907300000004</v>
      </c>
      <c r="Q255" s="233">
        <v>0</v>
      </c>
      <c r="R255" s="234">
        <v>5473.4907300000004</v>
      </c>
    </row>
    <row r="256" spans="1:18">
      <c r="A256" s="235"/>
      <c r="B256" s="235"/>
      <c r="C256" s="235"/>
      <c r="D256" s="230" t="s">
        <v>512</v>
      </c>
      <c r="E256" s="231">
        <v>534</v>
      </c>
      <c r="F256" s="232">
        <v>177.80403000000001</v>
      </c>
      <c r="G256" s="233">
        <v>0</v>
      </c>
      <c r="H256" s="233">
        <v>177.80403000000001</v>
      </c>
      <c r="I256" s="233">
        <v>6929.0448799999995</v>
      </c>
      <c r="J256" s="233">
        <v>4.0599999999999994E-3</v>
      </c>
      <c r="K256" s="233">
        <v>6929.0489400000006</v>
      </c>
      <c r="L256" s="233">
        <v>59.07582</v>
      </c>
      <c r="M256" s="233">
        <v>0</v>
      </c>
      <c r="N256" s="233">
        <v>59.07582</v>
      </c>
      <c r="O256" s="233">
        <v>7165.9287899999999</v>
      </c>
      <c r="P256" s="233">
        <v>1181.10268</v>
      </c>
      <c r="Q256" s="233">
        <v>0</v>
      </c>
      <c r="R256" s="234">
        <v>1181.10268</v>
      </c>
    </row>
    <row r="257" spans="1:18">
      <c r="A257" s="235"/>
      <c r="B257" s="235"/>
      <c r="C257" s="230" t="s">
        <v>513</v>
      </c>
      <c r="D257" s="230" t="s">
        <v>514</v>
      </c>
      <c r="E257" s="231">
        <v>134</v>
      </c>
      <c r="F257" s="232">
        <v>58282.788289999997</v>
      </c>
      <c r="G257" s="233">
        <v>0</v>
      </c>
      <c r="H257" s="233">
        <v>58282.788289999997</v>
      </c>
      <c r="I257" s="233">
        <v>67451.389439999999</v>
      </c>
      <c r="J257" s="233">
        <v>84.973020000000005</v>
      </c>
      <c r="K257" s="233">
        <v>67536.362459999989</v>
      </c>
      <c r="L257" s="233">
        <v>1969.8767</v>
      </c>
      <c r="M257" s="233">
        <v>9.3476400000000002</v>
      </c>
      <c r="N257" s="233">
        <v>1979.22434</v>
      </c>
      <c r="O257" s="233">
        <v>127798.37509</v>
      </c>
      <c r="P257" s="233">
        <v>22479.859670000002</v>
      </c>
      <c r="Q257" s="233">
        <v>0</v>
      </c>
      <c r="R257" s="234">
        <v>22479.859670000002</v>
      </c>
    </row>
    <row r="258" spans="1:18">
      <c r="A258" s="235"/>
      <c r="B258" s="235"/>
      <c r="C258" s="230" t="s">
        <v>515</v>
      </c>
      <c r="D258" s="230" t="s">
        <v>515</v>
      </c>
      <c r="E258" s="231">
        <v>128</v>
      </c>
      <c r="F258" s="232">
        <v>349078.94152999995</v>
      </c>
      <c r="G258" s="233">
        <v>24944.340510000002</v>
      </c>
      <c r="H258" s="233">
        <v>374023.28204000002</v>
      </c>
      <c r="I258" s="233">
        <v>230900.21225000001</v>
      </c>
      <c r="J258" s="233">
        <v>6923.9668899999997</v>
      </c>
      <c r="K258" s="233">
        <v>237824.17913999999</v>
      </c>
      <c r="L258" s="233">
        <v>137290.36831999998</v>
      </c>
      <c r="M258" s="233">
        <v>17947.284909999998</v>
      </c>
      <c r="N258" s="233">
        <v>155237.65323</v>
      </c>
      <c r="O258" s="233">
        <v>767085.11440999992</v>
      </c>
      <c r="P258" s="233">
        <v>232890.97886999999</v>
      </c>
      <c r="Q258" s="233">
        <v>0</v>
      </c>
      <c r="R258" s="234">
        <v>232890.97886999999</v>
      </c>
    </row>
    <row r="259" spans="1:18">
      <c r="A259" s="235"/>
      <c r="B259" s="235"/>
      <c r="C259" s="235"/>
      <c r="D259" s="235"/>
      <c r="E259" s="237">
        <v>528</v>
      </c>
      <c r="F259" s="238">
        <v>31564.441609999998</v>
      </c>
      <c r="G259" s="239">
        <v>0</v>
      </c>
      <c r="H259" s="239">
        <v>31564.441609999998</v>
      </c>
      <c r="I259" s="239">
        <v>42717.288090000002</v>
      </c>
      <c r="J259" s="239">
        <v>235.06542000000002</v>
      </c>
      <c r="K259" s="239">
        <v>42952.353510000001</v>
      </c>
      <c r="L259" s="239">
        <v>12281.2219</v>
      </c>
      <c r="M259" s="239">
        <v>1679.62564</v>
      </c>
      <c r="N259" s="239">
        <v>13960.847539999999</v>
      </c>
      <c r="O259" s="239">
        <v>88477.642659999998</v>
      </c>
      <c r="P259" s="239">
        <v>59885.708840000007</v>
      </c>
      <c r="Q259" s="239">
        <v>0</v>
      </c>
      <c r="R259" s="240">
        <v>59885.708840000007</v>
      </c>
    </row>
    <row r="260" spans="1:18">
      <c r="A260" s="235"/>
      <c r="B260" s="235"/>
      <c r="C260" s="235"/>
      <c r="D260" s="230" t="s">
        <v>516</v>
      </c>
      <c r="E260" s="231">
        <v>584</v>
      </c>
      <c r="F260" s="232">
        <v>40887.301920000005</v>
      </c>
      <c r="G260" s="233">
        <v>0</v>
      </c>
      <c r="H260" s="233">
        <v>40887.301920000005</v>
      </c>
      <c r="I260" s="233">
        <v>166.49414000000002</v>
      </c>
      <c r="J260" s="233">
        <v>524.70907999999997</v>
      </c>
      <c r="K260" s="233">
        <v>691.20321999999999</v>
      </c>
      <c r="L260" s="233">
        <v>18288.88738</v>
      </c>
      <c r="M260" s="233">
        <v>4283.8611700000001</v>
      </c>
      <c r="N260" s="233">
        <v>22572.74855</v>
      </c>
      <c r="O260" s="233">
        <v>64151.253689999998</v>
      </c>
      <c r="P260" s="233">
        <v>37812.959159999999</v>
      </c>
      <c r="Q260" s="233">
        <v>0</v>
      </c>
      <c r="R260" s="234">
        <v>37812.959159999999</v>
      </c>
    </row>
    <row r="261" spans="1:18">
      <c r="A261" s="235"/>
      <c r="B261" s="235"/>
      <c r="C261" s="235"/>
      <c r="D261" s="230" t="s">
        <v>517</v>
      </c>
      <c r="E261" s="231">
        <v>132</v>
      </c>
      <c r="F261" s="232">
        <v>6501.9718400000002</v>
      </c>
      <c r="G261" s="233">
        <v>0</v>
      </c>
      <c r="H261" s="233">
        <v>6501.9718400000002</v>
      </c>
      <c r="I261" s="233">
        <v>35808.240700000002</v>
      </c>
      <c r="J261" s="233">
        <v>56.173480000000005</v>
      </c>
      <c r="K261" s="233">
        <v>35864.41418</v>
      </c>
      <c r="L261" s="233">
        <v>1159.3</v>
      </c>
      <c r="M261" s="233">
        <v>5.2867799999999994</v>
      </c>
      <c r="N261" s="233">
        <v>1164.5867800000001</v>
      </c>
      <c r="O261" s="233">
        <v>43530.972799999996</v>
      </c>
      <c r="P261" s="233">
        <v>1546.6979099999999</v>
      </c>
      <c r="Q261" s="233">
        <v>0</v>
      </c>
      <c r="R261" s="234">
        <v>1546.6979099999999</v>
      </c>
    </row>
    <row r="262" spans="1:18">
      <c r="A262" s="235"/>
      <c r="B262" s="235"/>
      <c r="C262" s="235"/>
      <c r="D262" s="230" t="s">
        <v>518</v>
      </c>
      <c r="E262" s="231">
        <v>129</v>
      </c>
      <c r="F262" s="232">
        <v>9916.4171300000016</v>
      </c>
      <c r="G262" s="233">
        <v>0</v>
      </c>
      <c r="H262" s="233">
        <v>9916.4171300000016</v>
      </c>
      <c r="I262" s="233">
        <v>26823.20997</v>
      </c>
      <c r="J262" s="233">
        <v>31.569569999999999</v>
      </c>
      <c r="K262" s="233">
        <v>26854.77954</v>
      </c>
      <c r="L262" s="233">
        <v>972.55121999999994</v>
      </c>
      <c r="M262" s="233">
        <v>41.927190000000003</v>
      </c>
      <c r="N262" s="233">
        <v>1014.4784100000001</v>
      </c>
      <c r="O262" s="233">
        <v>37785.675080000001</v>
      </c>
      <c r="P262" s="233">
        <v>4525.8848799999996</v>
      </c>
      <c r="Q262" s="233">
        <v>0</v>
      </c>
      <c r="R262" s="234">
        <v>4525.8848799999996</v>
      </c>
    </row>
    <row r="263" spans="1:18">
      <c r="A263" s="235"/>
      <c r="B263" s="235"/>
      <c r="C263" s="230" t="s">
        <v>519</v>
      </c>
      <c r="D263" s="230" t="s">
        <v>519</v>
      </c>
      <c r="E263" s="231">
        <v>131</v>
      </c>
      <c r="F263" s="232">
        <v>4911.34249</v>
      </c>
      <c r="G263" s="233">
        <v>0</v>
      </c>
      <c r="H263" s="233">
        <v>4911.34249</v>
      </c>
      <c r="I263" s="233">
        <v>7594.6132600000001</v>
      </c>
      <c r="J263" s="233">
        <v>0.62553999999999998</v>
      </c>
      <c r="K263" s="233">
        <v>7595.2388000000001</v>
      </c>
      <c r="L263" s="233">
        <v>1919.0364199999999</v>
      </c>
      <c r="M263" s="233">
        <v>0</v>
      </c>
      <c r="N263" s="233">
        <v>1919.0364199999999</v>
      </c>
      <c r="O263" s="233">
        <v>14425.61771</v>
      </c>
      <c r="P263" s="233">
        <v>3463.8658</v>
      </c>
      <c r="Q263" s="233">
        <v>0</v>
      </c>
      <c r="R263" s="234">
        <v>3463.8658</v>
      </c>
    </row>
    <row r="264" spans="1:18">
      <c r="A264" s="235"/>
      <c r="B264" s="235"/>
      <c r="C264" s="230" t="s">
        <v>520</v>
      </c>
      <c r="D264" s="230" t="s">
        <v>520</v>
      </c>
      <c r="E264" s="231">
        <v>138</v>
      </c>
      <c r="F264" s="232">
        <v>9213.8615700000009</v>
      </c>
      <c r="G264" s="233">
        <v>0</v>
      </c>
      <c r="H264" s="233">
        <v>9213.8615700000009</v>
      </c>
      <c r="I264" s="233">
        <v>16497.706259999999</v>
      </c>
      <c r="J264" s="233">
        <v>30.27084</v>
      </c>
      <c r="K264" s="233">
        <v>16527.9771</v>
      </c>
      <c r="L264" s="233">
        <v>3538.9276400000003</v>
      </c>
      <c r="M264" s="233">
        <v>231.01497000000001</v>
      </c>
      <c r="N264" s="233">
        <v>3769.9426100000001</v>
      </c>
      <c r="O264" s="233">
        <v>29511.781280000003</v>
      </c>
      <c r="P264" s="233">
        <v>15707.52449</v>
      </c>
      <c r="Q264" s="233">
        <v>0</v>
      </c>
      <c r="R264" s="234">
        <v>15707.52449</v>
      </c>
    </row>
    <row r="265" spans="1:18">
      <c r="A265" s="235"/>
      <c r="B265" s="235"/>
      <c r="C265" s="235"/>
      <c r="D265" s="230" t="s">
        <v>521</v>
      </c>
      <c r="E265" s="231">
        <v>137</v>
      </c>
      <c r="F265" s="232">
        <v>2179.9595600000002</v>
      </c>
      <c r="G265" s="233">
        <v>0</v>
      </c>
      <c r="H265" s="233">
        <v>2179.9595600000002</v>
      </c>
      <c r="I265" s="233">
        <v>14362.10809</v>
      </c>
      <c r="J265" s="233">
        <v>97.202240000000003</v>
      </c>
      <c r="K265" s="233">
        <v>14459.31033</v>
      </c>
      <c r="L265" s="233">
        <v>503.11084000000005</v>
      </c>
      <c r="M265" s="233">
        <v>0</v>
      </c>
      <c r="N265" s="233">
        <v>503.11084000000005</v>
      </c>
      <c r="O265" s="233">
        <v>17142.380730000001</v>
      </c>
      <c r="P265" s="233">
        <v>5553.1358300000002</v>
      </c>
      <c r="Q265" s="233">
        <v>0</v>
      </c>
      <c r="R265" s="234">
        <v>5553.1358300000002</v>
      </c>
    </row>
    <row r="266" spans="1:18">
      <c r="A266" s="235"/>
      <c r="B266" s="235"/>
      <c r="C266" s="235"/>
      <c r="D266" s="235"/>
      <c r="E266" s="237">
        <v>608</v>
      </c>
      <c r="F266" s="238">
        <v>167.54989</v>
      </c>
      <c r="G266" s="239">
        <v>0</v>
      </c>
      <c r="H266" s="239">
        <v>167.54989</v>
      </c>
      <c r="I266" s="239">
        <v>2317.11096</v>
      </c>
      <c r="J266" s="239">
        <v>0</v>
      </c>
      <c r="K266" s="239">
        <v>2317.11096</v>
      </c>
      <c r="L266" s="239">
        <v>177.73054000000002</v>
      </c>
      <c r="M266" s="239">
        <v>0</v>
      </c>
      <c r="N266" s="239">
        <v>177.73054000000002</v>
      </c>
      <c r="O266" s="239">
        <v>2662.3913900000002</v>
      </c>
      <c r="P266" s="239">
        <v>900.94673999999998</v>
      </c>
      <c r="Q266" s="239">
        <v>0</v>
      </c>
      <c r="R266" s="240">
        <v>900.94673999999998</v>
      </c>
    </row>
    <row r="267" spans="1:18">
      <c r="A267" s="235"/>
      <c r="B267" s="235"/>
      <c r="C267" s="235"/>
      <c r="D267" s="230" t="s">
        <v>522</v>
      </c>
      <c r="E267" s="231">
        <v>136</v>
      </c>
      <c r="F267" s="232">
        <v>329.79338000000001</v>
      </c>
      <c r="G267" s="233">
        <v>0</v>
      </c>
      <c r="H267" s="233">
        <v>329.79338000000001</v>
      </c>
      <c r="I267" s="233">
        <v>8737.8565799999997</v>
      </c>
      <c r="J267" s="233">
        <v>198.15499</v>
      </c>
      <c r="K267" s="233">
        <v>8936.0115700000006</v>
      </c>
      <c r="L267" s="233">
        <v>730.76008999999999</v>
      </c>
      <c r="M267" s="233">
        <v>6.5126999999999997</v>
      </c>
      <c r="N267" s="233">
        <v>737.27278999999999</v>
      </c>
      <c r="O267" s="233">
        <v>10003.077740000001</v>
      </c>
      <c r="P267" s="233">
        <v>6041.1044800000009</v>
      </c>
      <c r="Q267" s="233">
        <v>0</v>
      </c>
      <c r="R267" s="234">
        <v>6041.1044800000009</v>
      </c>
    </row>
    <row r="268" spans="1:18">
      <c r="A268" s="235"/>
      <c r="B268" s="235"/>
      <c r="C268" s="235"/>
      <c r="D268" s="230" t="s">
        <v>523</v>
      </c>
      <c r="E268" s="231">
        <v>139</v>
      </c>
      <c r="F268" s="232">
        <v>65.43862</v>
      </c>
      <c r="G268" s="233">
        <v>0</v>
      </c>
      <c r="H268" s="233">
        <v>65.43862</v>
      </c>
      <c r="I268" s="233">
        <v>2686.8161500000001</v>
      </c>
      <c r="J268" s="233">
        <v>0</v>
      </c>
      <c r="K268" s="233">
        <v>2686.8161500000001</v>
      </c>
      <c r="L268" s="233">
        <v>62.822600000000001</v>
      </c>
      <c r="M268" s="233">
        <v>0</v>
      </c>
      <c r="N268" s="233">
        <v>62.822600000000001</v>
      </c>
      <c r="O268" s="233">
        <v>2815.07737</v>
      </c>
      <c r="P268" s="233">
        <v>2531.9776900000002</v>
      </c>
      <c r="Q268" s="233">
        <v>0</v>
      </c>
      <c r="R268" s="234">
        <v>2531.9776900000002</v>
      </c>
    </row>
    <row r="269" spans="1:18">
      <c r="A269" s="235"/>
      <c r="B269" s="235"/>
      <c r="C269" s="230" t="s">
        <v>524</v>
      </c>
      <c r="D269" s="230" t="s">
        <v>524</v>
      </c>
      <c r="E269" s="231">
        <v>141</v>
      </c>
      <c r="F269" s="232">
        <v>2390.1438399999997</v>
      </c>
      <c r="G269" s="233">
        <v>0</v>
      </c>
      <c r="H269" s="233">
        <v>2390.1438399999997</v>
      </c>
      <c r="I269" s="233">
        <v>24957.507879999997</v>
      </c>
      <c r="J269" s="233">
        <v>1.53664</v>
      </c>
      <c r="K269" s="233">
        <v>24959.044519999999</v>
      </c>
      <c r="L269" s="233">
        <v>305.68430999999998</v>
      </c>
      <c r="M269" s="233">
        <v>0</v>
      </c>
      <c r="N269" s="233">
        <v>305.68430999999998</v>
      </c>
      <c r="O269" s="233">
        <v>27654.872670000001</v>
      </c>
      <c r="P269" s="233">
        <v>3712.95838</v>
      </c>
      <c r="Q269" s="233">
        <v>0</v>
      </c>
      <c r="R269" s="234">
        <v>3712.95838</v>
      </c>
    </row>
    <row r="270" spans="1:18">
      <c r="A270" s="235"/>
      <c r="B270" s="235"/>
      <c r="C270" s="230" t="s">
        <v>525</v>
      </c>
      <c r="D270" s="230" t="s">
        <v>526</v>
      </c>
      <c r="E270" s="231">
        <v>16</v>
      </c>
      <c r="F270" s="232">
        <v>854.33152000000007</v>
      </c>
      <c r="G270" s="233">
        <v>0</v>
      </c>
      <c r="H270" s="233">
        <v>854.33152000000007</v>
      </c>
      <c r="I270" s="233">
        <v>10603.43607</v>
      </c>
      <c r="J270" s="233">
        <v>1.8879999999999997E-2</v>
      </c>
      <c r="K270" s="233">
        <v>10603.454949999999</v>
      </c>
      <c r="L270" s="233">
        <v>322.81376</v>
      </c>
      <c r="M270" s="233">
        <v>0</v>
      </c>
      <c r="N270" s="233">
        <v>322.81376</v>
      </c>
      <c r="O270" s="233">
        <v>11780.60023</v>
      </c>
      <c r="P270" s="233">
        <v>1982.72767</v>
      </c>
      <c r="Q270" s="233">
        <v>0</v>
      </c>
      <c r="R270" s="234">
        <v>1982.72767</v>
      </c>
    </row>
    <row r="271" spans="1:18">
      <c r="A271" s="235"/>
      <c r="B271" s="235"/>
      <c r="C271" s="230" t="s">
        <v>527</v>
      </c>
      <c r="D271" s="230" t="s">
        <v>528</v>
      </c>
      <c r="E271" s="231">
        <v>140</v>
      </c>
      <c r="F271" s="232">
        <v>13579.23286</v>
      </c>
      <c r="G271" s="233">
        <v>0</v>
      </c>
      <c r="H271" s="233">
        <v>13579.23286</v>
      </c>
      <c r="I271" s="233">
        <v>20039.681840000001</v>
      </c>
      <c r="J271" s="233">
        <v>1.15446</v>
      </c>
      <c r="K271" s="233">
        <v>20040.836299999999</v>
      </c>
      <c r="L271" s="233">
        <v>763.20528000000002</v>
      </c>
      <c r="M271" s="233">
        <v>0</v>
      </c>
      <c r="N271" s="233">
        <v>763.20528000000002</v>
      </c>
      <c r="O271" s="233">
        <v>34383.274440000001</v>
      </c>
      <c r="P271" s="233">
        <v>4353.7304800000002</v>
      </c>
      <c r="Q271" s="233">
        <v>0</v>
      </c>
      <c r="R271" s="234">
        <v>4353.7304800000002</v>
      </c>
    </row>
    <row r="272" spans="1:18">
      <c r="A272" s="235"/>
      <c r="B272" s="235"/>
      <c r="C272" s="235"/>
      <c r="D272" s="230" t="s">
        <v>529</v>
      </c>
      <c r="E272" s="231">
        <v>833</v>
      </c>
      <c r="F272" s="232">
        <v>12.72743</v>
      </c>
      <c r="G272" s="233">
        <v>0</v>
      </c>
      <c r="H272" s="233">
        <v>12.72743</v>
      </c>
      <c r="I272" s="233">
        <v>109.37341000000001</v>
      </c>
      <c r="J272" s="233">
        <v>0</v>
      </c>
      <c r="K272" s="233">
        <v>109.37341000000001</v>
      </c>
      <c r="L272" s="233">
        <v>43.89678</v>
      </c>
      <c r="M272" s="233">
        <v>0</v>
      </c>
      <c r="N272" s="233">
        <v>43.89678</v>
      </c>
      <c r="O272" s="233">
        <v>165.99761999999998</v>
      </c>
      <c r="P272" s="233">
        <v>1011.02447</v>
      </c>
      <c r="Q272" s="233">
        <v>0</v>
      </c>
      <c r="R272" s="234">
        <v>1011.02447</v>
      </c>
    </row>
    <row r="273" spans="1:18">
      <c r="A273" s="235"/>
      <c r="B273" s="235"/>
      <c r="C273" s="230" t="s">
        <v>530</v>
      </c>
      <c r="D273" s="230" t="s">
        <v>530</v>
      </c>
      <c r="E273" s="231">
        <v>133</v>
      </c>
      <c r="F273" s="232">
        <v>722.41180000000008</v>
      </c>
      <c r="G273" s="233">
        <v>0</v>
      </c>
      <c r="H273" s="233">
        <v>722.41180000000008</v>
      </c>
      <c r="I273" s="233">
        <v>4788.085</v>
      </c>
      <c r="J273" s="233">
        <v>18.791889999999999</v>
      </c>
      <c r="K273" s="233">
        <v>4806.8768899999995</v>
      </c>
      <c r="L273" s="233">
        <v>119.69167</v>
      </c>
      <c r="M273" s="233">
        <v>0</v>
      </c>
      <c r="N273" s="233">
        <v>119.69167</v>
      </c>
      <c r="O273" s="233">
        <v>5648.9803600000005</v>
      </c>
      <c r="P273" s="233">
        <v>3166.05834</v>
      </c>
      <c r="Q273" s="233">
        <v>0</v>
      </c>
      <c r="R273" s="234">
        <v>3166.05834</v>
      </c>
    </row>
    <row r="274" spans="1:18">
      <c r="A274" s="235"/>
      <c r="B274" s="235"/>
      <c r="C274" s="230" t="s">
        <v>531</v>
      </c>
      <c r="D274" s="230" t="s">
        <v>531</v>
      </c>
      <c r="E274" s="231">
        <v>465</v>
      </c>
      <c r="F274" s="232">
        <v>72.525919999999999</v>
      </c>
      <c r="G274" s="233">
        <v>0</v>
      </c>
      <c r="H274" s="233">
        <v>72.525919999999999</v>
      </c>
      <c r="I274" s="233">
        <v>3549.9941899999999</v>
      </c>
      <c r="J274" s="233">
        <v>3.8746</v>
      </c>
      <c r="K274" s="233">
        <v>3553.86879</v>
      </c>
      <c r="L274" s="233">
        <v>135.70070999999999</v>
      </c>
      <c r="M274" s="233">
        <v>0</v>
      </c>
      <c r="N274" s="233">
        <v>135.70070999999999</v>
      </c>
      <c r="O274" s="233">
        <v>3762.0954200000001</v>
      </c>
      <c r="P274" s="233">
        <v>1604.70696</v>
      </c>
      <c r="Q274" s="233">
        <v>0</v>
      </c>
      <c r="R274" s="234">
        <v>1604.70696</v>
      </c>
    </row>
    <row r="275" spans="1:18">
      <c r="A275" s="235"/>
      <c r="B275" s="230" t="s">
        <v>532</v>
      </c>
      <c r="C275" s="230" t="s">
        <v>533</v>
      </c>
      <c r="D275" s="230" t="s">
        <v>534</v>
      </c>
      <c r="E275" s="231">
        <v>56</v>
      </c>
      <c r="F275" s="232">
        <v>2351.2135800000001</v>
      </c>
      <c r="G275" s="233">
        <v>0</v>
      </c>
      <c r="H275" s="233">
        <v>2351.2135800000001</v>
      </c>
      <c r="I275" s="233">
        <v>3336.91948</v>
      </c>
      <c r="J275" s="233">
        <v>0.28176999999999996</v>
      </c>
      <c r="K275" s="233">
        <v>3337.2012500000001</v>
      </c>
      <c r="L275" s="233">
        <v>519.41904</v>
      </c>
      <c r="M275" s="233">
        <v>0</v>
      </c>
      <c r="N275" s="233">
        <v>519.41904</v>
      </c>
      <c r="O275" s="233">
        <v>6207.8338700000004</v>
      </c>
      <c r="P275" s="233">
        <v>4156.3628600000002</v>
      </c>
      <c r="Q275" s="233">
        <v>0</v>
      </c>
      <c r="R275" s="234">
        <v>4156.3628600000002</v>
      </c>
    </row>
    <row r="276" spans="1:18">
      <c r="A276" s="235"/>
      <c r="B276" s="235"/>
      <c r="C276" s="235"/>
      <c r="D276" s="230" t="s">
        <v>533</v>
      </c>
      <c r="E276" s="231">
        <v>44</v>
      </c>
      <c r="F276" s="232">
        <v>137389.23663</v>
      </c>
      <c r="G276" s="233">
        <v>1173.62321</v>
      </c>
      <c r="H276" s="233">
        <v>138562.85983999999</v>
      </c>
      <c r="I276" s="233">
        <v>166948.76986</v>
      </c>
      <c r="J276" s="233">
        <v>3519.0411899999999</v>
      </c>
      <c r="K276" s="233">
        <v>170467.81105000002</v>
      </c>
      <c r="L276" s="233">
        <v>67851.697090000001</v>
      </c>
      <c r="M276" s="233">
        <v>7137.6024100000004</v>
      </c>
      <c r="N276" s="233">
        <v>74989.299499999994</v>
      </c>
      <c r="O276" s="233">
        <v>384019.97038999997</v>
      </c>
      <c r="P276" s="233">
        <v>207455.48731999999</v>
      </c>
      <c r="Q276" s="233">
        <v>0</v>
      </c>
      <c r="R276" s="234">
        <v>207455.48731999999</v>
      </c>
    </row>
    <row r="277" spans="1:18">
      <c r="A277" s="235"/>
      <c r="B277" s="235"/>
      <c r="C277" s="235"/>
      <c r="D277" s="235"/>
      <c r="E277" s="237">
        <v>533</v>
      </c>
      <c r="F277" s="238">
        <v>5151.3679000000002</v>
      </c>
      <c r="G277" s="239">
        <v>0</v>
      </c>
      <c r="H277" s="239">
        <v>5151.3679000000002</v>
      </c>
      <c r="I277" s="239">
        <v>2804.6895600000003</v>
      </c>
      <c r="J277" s="239">
        <v>965.97937999999999</v>
      </c>
      <c r="K277" s="239">
        <v>3770.66894</v>
      </c>
      <c r="L277" s="239">
        <v>14081.91221</v>
      </c>
      <c r="M277" s="239">
        <v>2939.74118</v>
      </c>
      <c r="N277" s="239">
        <v>17021.653389999999</v>
      </c>
      <c r="O277" s="239">
        <v>25943.69023</v>
      </c>
      <c r="P277" s="239">
        <v>48224.607309999999</v>
      </c>
      <c r="Q277" s="239">
        <v>0</v>
      </c>
      <c r="R277" s="240">
        <v>48224.607309999999</v>
      </c>
    </row>
    <row r="278" spans="1:18">
      <c r="A278" s="235"/>
      <c r="B278" s="235"/>
      <c r="C278" s="235"/>
      <c r="D278" s="230" t="s">
        <v>535</v>
      </c>
      <c r="E278" s="231">
        <v>561</v>
      </c>
      <c r="F278" s="232">
        <v>9025.963099999999</v>
      </c>
      <c r="G278" s="233">
        <v>0</v>
      </c>
      <c r="H278" s="233">
        <v>9025.963099999999</v>
      </c>
      <c r="I278" s="233">
        <v>741.05795999999998</v>
      </c>
      <c r="J278" s="233">
        <v>0</v>
      </c>
      <c r="K278" s="233">
        <v>741.05795999999998</v>
      </c>
      <c r="L278" s="233">
        <v>8002.1424900000002</v>
      </c>
      <c r="M278" s="233">
        <v>142.01026999999999</v>
      </c>
      <c r="N278" s="233">
        <v>8144.1527599999999</v>
      </c>
      <c r="O278" s="233">
        <v>17911.17382</v>
      </c>
      <c r="P278" s="233">
        <v>23438.83325</v>
      </c>
      <c r="Q278" s="233">
        <v>0</v>
      </c>
      <c r="R278" s="234">
        <v>23438.83325</v>
      </c>
    </row>
    <row r="279" spans="1:18">
      <c r="A279" s="235"/>
      <c r="B279" s="235"/>
      <c r="C279" s="235"/>
      <c r="D279" s="230" t="s">
        <v>536</v>
      </c>
      <c r="E279" s="231">
        <v>616</v>
      </c>
      <c r="F279" s="232">
        <v>8325.0269800000005</v>
      </c>
      <c r="G279" s="233">
        <v>0</v>
      </c>
      <c r="H279" s="233">
        <v>8325.0269800000005</v>
      </c>
      <c r="I279" s="233">
        <v>52473.251750000003</v>
      </c>
      <c r="J279" s="233">
        <v>831.34463000000005</v>
      </c>
      <c r="K279" s="233">
        <v>53304.596380000003</v>
      </c>
      <c r="L279" s="233">
        <v>5640.0269100000005</v>
      </c>
      <c r="M279" s="233">
        <v>265.17263000000003</v>
      </c>
      <c r="N279" s="233">
        <v>5905.1995399999996</v>
      </c>
      <c r="O279" s="233">
        <v>67534.822899999999</v>
      </c>
      <c r="P279" s="233">
        <v>36634.449500000002</v>
      </c>
      <c r="Q279" s="233">
        <v>0</v>
      </c>
      <c r="R279" s="234">
        <v>36634.449500000002</v>
      </c>
    </row>
    <row r="280" spans="1:18">
      <c r="A280" s="235"/>
      <c r="B280" s="235"/>
      <c r="C280" s="235"/>
      <c r="D280" s="230" t="s">
        <v>537</v>
      </c>
      <c r="E280" s="231">
        <v>46</v>
      </c>
      <c r="F280" s="232">
        <v>686.45577000000003</v>
      </c>
      <c r="G280" s="233">
        <v>0</v>
      </c>
      <c r="H280" s="233">
        <v>686.45577000000003</v>
      </c>
      <c r="I280" s="233">
        <v>3550.7123700000002</v>
      </c>
      <c r="J280" s="233">
        <v>2.1800000000000001E-3</v>
      </c>
      <c r="K280" s="233">
        <v>3550.7145499999997</v>
      </c>
      <c r="L280" s="233">
        <v>479.83825000000002</v>
      </c>
      <c r="M280" s="233">
        <v>0.72789000000000004</v>
      </c>
      <c r="N280" s="233">
        <v>480.56614000000002</v>
      </c>
      <c r="O280" s="233">
        <v>4717.7364600000001</v>
      </c>
      <c r="P280" s="233">
        <v>3456.7322400000003</v>
      </c>
      <c r="Q280" s="233">
        <v>0</v>
      </c>
      <c r="R280" s="234">
        <v>3456.7322400000003</v>
      </c>
    </row>
    <row r="281" spans="1:18">
      <c r="A281" s="235"/>
      <c r="B281" s="235"/>
      <c r="C281" s="235"/>
      <c r="D281" s="230" t="s">
        <v>538</v>
      </c>
      <c r="E281" s="231">
        <v>53</v>
      </c>
      <c r="F281" s="232">
        <v>2820.0904</v>
      </c>
      <c r="G281" s="233">
        <v>1.2182599999999999</v>
      </c>
      <c r="H281" s="233">
        <v>2821.3086600000001</v>
      </c>
      <c r="I281" s="233">
        <v>9528.673130000001</v>
      </c>
      <c r="J281" s="233">
        <v>37.947859999999999</v>
      </c>
      <c r="K281" s="233">
        <v>9566.6209899999994</v>
      </c>
      <c r="L281" s="233">
        <v>1559.88354</v>
      </c>
      <c r="M281" s="233">
        <v>10.827360000000001</v>
      </c>
      <c r="N281" s="233">
        <v>1570.7108999999998</v>
      </c>
      <c r="O281" s="233">
        <v>13958.64055</v>
      </c>
      <c r="P281" s="233">
        <v>5910.7273099999993</v>
      </c>
      <c r="Q281" s="233">
        <v>0</v>
      </c>
      <c r="R281" s="234">
        <v>5910.7273099999993</v>
      </c>
    </row>
    <row r="282" spans="1:18">
      <c r="A282" s="235"/>
      <c r="B282" s="235"/>
      <c r="C282" s="235"/>
      <c r="D282" s="230" t="s">
        <v>539</v>
      </c>
      <c r="E282" s="231">
        <v>45</v>
      </c>
      <c r="F282" s="232">
        <v>332.28063000000003</v>
      </c>
      <c r="G282" s="233">
        <v>0</v>
      </c>
      <c r="H282" s="233">
        <v>332.28063000000003</v>
      </c>
      <c r="I282" s="233">
        <v>4722.7183299999997</v>
      </c>
      <c r="J282" s="233">
        <v>1.2600000000000001E-3</v>
      </c>
      <c r="K282" s="233">
        <v>4722.7195899999997</v>
      </c>
      <c r="L282" s="233">
        <v>840.14604000000008</v>
      </c>
      <c r="M282" s="233">
        <v>0</v>
      </c>
      <c r="N282" s="233">
        <v>840.14604000000008</v>
      </c>
      <c r="O282" s="233">
        <v>5895.1462599999995</v>
      </c>
      <c r="P282" s="233">
        <v>7984.9845100000002</v>
      </c>
      <c r="Q282" s="233">
        <v>0</v>
      </c>
      <c r="R282" s="234">
        <v>7984.9845100000002</v>
      </c>
    </row>
    <row r="283" spans="1:18">
      <c r="A283" s="235"/>
      <c r="B283" s="235"/>
      <c r="C283" s="235"/>
      <c r="D283" s="230" t="s">
        <v>540</v>
      </c>
      <c r="E283" s="231">
        <v>51</v>
      </c>
      <c r="F283" s="232">
        <v>893.54217000000006</v>
      </c>
      <c r="G283" s="233">
        <v>0</v>
      </c>
      <c r="H283" s="233">
        <v>893.54217000000006</v>
      </c>
      <c r="I283" s="233">
        <v>2105.23315</v>
      </c>
      <c r="J283" s="233">
        <v>3.8E-3</v>
      </c>
      <c r="K283" s="233">
        <v>2105.23695</v>
      </c>
      <c r="L283" s="233">
        <v>154.54943</v>
      </c>
      <c r="M283" s="233">
        <v>0</v>
      </c>
      <c r="N283" s="233">
        <v>154.54943</v>
      </c>
      <c r="O283" s="233">
        <v>3153.3285499999997</v>
      </c>
      <c r="P283" s="233">
        <v>2032.2803200000001</v>
      </c>
      <c r="Q283" s="233">
        <v>0</v>
      </c>
      <c r="R283" s="234">
        <v>2032.2803200000001</v>
      </c>
    </row>
    <row r="284" spans="1:18">
      <c r="A284" s="235"/>
      <c r="B284" s="235"/>
      <c r="C284" s="235"/>
      <c r="D284" s="230" t="s">
        <v>541</v>
      </c>
      <c r="E284" s="231">
        <v>585</v>
      </c>
      <c r="F284" s="232">
        <v>216.17651000000001</v>
      </c>
      <c r="G284" s="233">
        <v>0</v>
      </c>
      <c r="H284" s="233">
        <v>216.17651000000001</v>
      </c>
      <c r="I284" s="233">
        <v>2398.5699900000004</v>
      </c>
      <c r="J284" s="233">
        <v>0</v>
      </c>
      <c r="K284" s="233">
        <v>2398.5699900000004</v>
      </c>
      <c r="L284" s="233">
        <v>404.27805999999998</v>
      </c>
      <c r="M284" s="233">
        <v>0</v>
      </c>
      <c r="N284" s="233">
        <v>404.27805999999998</v>
      </c>
      <c r="O284" s="233">
        <v>3019.0245599999998</v>
      </c>
      <c r="P284" s="233">
        <v>4148.8649299999997</v>
      </c>
      <c r="Q284" s="233">
        <v>0</v>
      </c>
      <c r="R284" s="234">
        <v>4148.8649299999997</v>
      </c>
    </row>
    <row r="285" spans="1:18">
      <c r="A285" s="235"/>
      <c r="B285" s="235"/>
      <c r="C285" s="235"/>
      <c r="D285" s="230" t="s">
        <v>542</v>
      </c>
      <c r="E285" s="231">
        <v>49</v>
      </c>
      <c r="F285" s="232">
        <v>456.01664</v>
      </c>
      <c r="G285" s="233">
        <v>0</v>
      </c>
      <c r="H285" s="233">
        <v>456.01664</v>
      </c>
      <c r="I285" s="233">
        <v>1247.6128000000001</v>
      </c>
      <c r="J285" s="233">
        <v>1.6390000000000002E-2</v>
      </c>
      <c r="K285" s="233">
        <v>1247.6291899999999</v>
      </c>
      <c r="L285" s="233">
        <v>320.04338000000001</v>
      </c>
      <c r="M285" s="233">
        <v>0</v>
      </c>
      <c r="N285" s="233">
        <v>320.04338000000001</v>
      </c>
      <c r="O285" s="233">
        <v>2023.68921</v>
      </c>
      <c r="P285" s="233">
        <v>3140.7547500000001</v>
      </c>
      <c r="Q285" s="233">
        <v>0</v>
      </c>
      <c r="R285" s="234">
        <v>3140.7547500000001</v>
      </c>
    </row>
    <row r="286" spans="1:18">
      <c r="A286" s="235"/>
      <c r="B286" s="235"/>
      <c r="C286" s="235"/>
      <c r="D286" s="230" t="s">
        <v>543</v>
      </c>
      <c r="E286" s="231">
        <v>50</v>
      </c>
      <c r="F286" s="232">
        <v>6143.8711600000006</v>
      </c>
      <c r="G286" s="233">
        <v>0</v>
      </c>
      <c r="H286" s="233">
        <v>6143.8711600000006</v>
      </c>
      <c r="I286" s="233">
        <v>5365.8504000000003</v>
      </c>
      <c r="J286" s="233">
        <v>46.456050000000005</v>
      </c>
      <c r="K286" s="233">
        <v>5412.30645</v>
      </c>
      <c r="L286" s="233">
        <v>1254.1328700000001</v>
      </c>
      <c r="M286" s="233">
        <v>4.0025500000000003</v>
      </c>
      <c r="N286" s="233">
        <v>1258.1354199999998</v>
      </c>
      <c r="O286" s="233">
        <v>12814.313029999999</v>
      </c>
      <c r="P286" s="233">
        <v>6287.3920699999999</v>
      </c>
      <c r="Q286" s="233">
        <v>0</v>
      </c>
      <c r="R286" s="234">
        <v>6287.3920699999999</v>
      </c>
    </row>
    <row r="287" spans="1:18">
      <c r="A287" s="235"/>
      <c r="B287" s="235"/>
      <c r="C287" s="235"/>
      <c r="D287" s="230" t="s">
        <v>544</v>
      </c>
      <c r="E287" s="231">
        <v>54</v>
      </c>
      <c r="F287" s="232">
        <v>2464.9003199999997</v>
      </c>
      <c r="G287" s="233">
        <v>0</v>
      </c>
      <c r="H287" s="233">
        <v>2464.9003199999997</v>
      </c>
      <c r="I287" s="233">
        <v>3260.9470000000001</v>
      </c>
      <c r="J287" s="233">
        <v>15.465860000000001</v>
      </c>
      <c r="K287" s="233">
        <v>3276.4128599999999</v>
      </c>
      <c r="L287" s="233">
        <v>813.77241000000004</v>
      </c>
      <c r="M287" s="233">
        <v>46.012650000000001</v>
      </c>
      <c r="N287" s="233">
        <v>859.78506000000004</v>
      </c>
      <c r="O287" s="233">
        <v>6601.0982400000003</v>
      </c>
      <c r="P287" s="233">
        <v>2995.7101899999998</v>
      </c>
      <c r="Q287" s="233">
        <v>0</v>
      </c>
      <c r="R287" s="234">
        <v>2995.7101899999998</v>
      </c>
    </row>
    <row r="288" spans="1:18">
      <c r="A288" s="235"/>
      <c r="B288" s="235"/>
      <c r="C288" s="235"/>
      <c r="D288" s="230" t="s">
        <v>545</v>
      </c>
      <c r="E288" s="231">
        <v>48</v>
      </c>
      <c r="F288" s="232">
        <v>376.20492999999999</v>
      </c>
      <c r="G288" s="233">
        <v>0</v>
      </c>
      <c r="H288" s="233">
        <v>376.20492999999999</v>
      </c>
      <c r="I288" s="233">
        <v>2645.53143</v>
      </c>
      <c r="J288" s="233">
        <v>77.437269999999998</v>
      </c>
      <c r="K288" s="233">
        <v>2722.9687000000004</v>
      </c>
      <c r="L288" s="233">
        <v>292.31642999999997</v>
      </c>
      <c r="M288" s="233">
        <v>0</v>
      </c>
      <c r="N288" s="233">
        <v>292.31642999999997</v>
      </c>
      <c r="O288" s="233">
        <v>3391.4900600000001</v>
      </c>
      <c r="P288" s="233">
        <v>1881.5805</v>
      </c>
      <c r="Q288" s="233">
        <v>0</v>
      </c>
      <c r="R288" s="234">
        <v>1881.5805</v>
      </c>
    </row>
    <row r="289" spans="1:18">
      <c r="A289" s="235"/>
      <c r="B289" s="235"/>
      <c r="C289" s="235"/>
      <c r="D289" s="230" t="s">
        <v>546</v>
      </c>
      <c r="E289" s="231">
        <v>47</v>
      </c>
      <c r="F289" s="232">
        <v>1132.57998</v>
      </c>
      <c r="G289" s="233">
        <v>0</v>
      </c>
      <c r="H289" s="233">
        <v>1132.57998</v>
      </c>
      <c r="I289" s="233">
        <v>1498.9156699999999</v>
      </c>
      <c r="J289" s="233">
        <v>23.53839</v>
      </c>
      <c r="K289" s="233">
        <v>1522.45406</v>
      </c>
      <c r="L289" s="233">
        <v>179.40187</v>
      </c>
      <c r="M289" s="233">
        <v>0.76619999999999999</v>
      </c>
      <c r="N289" s="233">
        <v>180.16807</v>
      </c>
      <c r="O289" s="233">
        <v>2835.2021099999997</v>
      </c>
      <c r="P289" s="233">
        <v>1594.43932</v>
      </c>
      <c r="Q289" s="233">
        <v>0</v>
      </c>
      <c r="R289" s="234">
        <v>1594.43932</v>
      </c>
    </row>
    <row r="290" spans="1:18">
      <c r="A290" s="235"/>
      <c r="B290" s="235"/>
      <c r="C290" s="235"/>
      <c r="D290" s="230" t="s">
        <v>547</v>
      </c>
      <c r="E290" s="231">
        <v>55</v>
      </c>
      <c r="F290" s="232">
        <v>446.57819000000001</v>
      </c>
      <c r="G290" s="233">
        <v>0</v>
      </c>
      <c r="H290" s="233">
        <v>446.57819000000001</v>
      </c>
      <c r="I290" s="233">
        <v>1261.97488</v>
      </c>
      <c r="J290" s="233">
        <v>0</v>
      </c>
      <c r="K290" s="233">
        <v>1261.97488</v>
      </c>
      <c r="L290" s="233">
        <v>145.16720000000001</v>
      </c>
      <c r="M290" s="233">
        <v>0</v>
      </c>
      <c r="N290" s="233">
        <v>145.16720000000001</v>
      </c>
      <c r="O290" s="233">
        <v>1853.72027</v>
      </c>
      <c r="P290" s="233">
        <v>2346.8863099999999</v>
      </c>
      <c r="Q290" s="233">
        <v>0</v>
      </c>
      <c r="R290" s="234">
        <v>2346.8863099999999</v>
      </c>
    </row>
    <row r="291" spans="1:18">
      <c r="A291" s="235"/>
      <c r="B291" s="235"/>
      <c r="C291" s="235"/>
      <c r="D291" s="230" t="s">
        <v>548</v>
      </c>
      <c r="E291" s="231">
        <v>52</v>
      </c>
      <c r="F291" s="232">
        <v>930.01922000000002</v>
      </c>
      <c r="G291" s="233">
        <v>0</v>
      </c>
      <c r="H291" s="233">
        <v>930.01922000000002</v>
      </c>
      <c r="I291" s="233">
        <v>3279.6630399999999</v>
      </c>
      <c r="J291" s="233">
        <v>3.7499999999999999E-3</v>
      </c>
      <c r="K291" s="233">
        <v>3279.6667900000002</v>
      </c>
      <c r="L291" s="233">
        <v>806.77333999999996</v>
      </c>
      <c r="M291" s="233">
        <v>0.52867999999999993</v>
      </c>
      <c r="N291" s="233">
        <v>807.30201999999997</v>
      </c>
      <c r="O291" s="233">
        <v>5016.9880300000004</v>
      </c>
      <c r="P291" s="233">
        <v>3209.5915299999997</v>
      </c>
      <c r="Q291" s="233">
        <v>0</v>
      </c>
      <c r="R291" s="234">
        <v>3209.5915299999997</v>
      </c>
    </row>
    <row r="292" spans="1:18">
      <c r="A292" s="235"/>
      <c r="B292" s="235"/>
      <c r="C292" s="230" t="s">
        <v>532</v>
      </c>
      <c r="D292" s="230" t="s">
        <v>532</v>
      </c>
      <c r="E292" s="231">
        <v>57</v>
      </c>
      <c r="F292" s="232">
        <v>26314.746620000002</v>
      </c>
      <c r="G292" s="233">
        <v>0</v>
      </c>
      <c r="H292" s="233">
        <v>26314.746620000002</v>
      </c>
      <c r="I292" s="233">
        <v>77245.824099999998</v>
      </c>
      <c r="J292" s="233">
        <v>1094.09076</v>
      </c>
      <c r="K292" s="233">
        <v>78339.914860000004</v>
      </c>
      <c r="L292" s="233">
        <v>6551.5377199999994</v>
      </c>
      <c r="M292" s="233">
        <v>857.51437999999996</v>
      </c>
      <c r="N292" s="233">
        <v>7409.0520999999999</v>
      </c>
      <c r="O292" s="233">
        <v>112063.71358</v>
      </c>
      <c r="P292" s="233">
        <v>58038.759119999995</v>
      </c>
      <c r="Q292" s="233">
        <v>0</v>
      </c>
      <c r="R292" s="234">
        <v>58038.759119999995</v>
      </c>
    </row>
    <row r="293" spans="1:18">
      <c r="A293" s="235"/>
      <c r="B293" s="235"/>
      <c r="C293" s="235"/>
      <c r="D293" s="230" t="s">
        <v>549</v>
      </c>
      <c r="E293" s="231">
        <v>62</v>
      </c>
      <c r="F293" s="232">
        <v>3877.2919700000002</v>
      </c>
      <c r="G293" s="233">
        <v>0</v>
      </c>
      <c r="H293" s="233">
        <v>3877.2919700000002</v>
      </c>
      <c r="I293" s="233">
        <v>11497.55817</v>
      </c>
      <c r="J293" s="233">
        <v>5.0000000000000001E-4</v>
      </c>
      <c r="K293" s="233">
        <v>11497.55867</v>
      </c>
      <c r="L293" s="233">
        <v>963.45627000000002</v>
      </c>
      <c r="M293" s="233">
        <v>115.41875999999999</v>
      </c>
      <c r="N293" s="233">
        <v>1078.8750299999999</v>
      </c>
      <c r="O293" s="233">
        <v>16453.72567</v>
      </c>
      <c r="P293" s="233">
        <v>3823.8396699999998</v>
      </c>
      <c r="Q293" s="233">
        <v>0</v>
      </c>
      <c r="R293" s="234">
        <v>3823.8396699999998</v>
      </c>
    </row>
    <row r="294" spans="1:18">
      <c r="A294" s="235"/>
      <c r="B294" s="235"/>
      <c r="C294" s="235"/>
      <c r="D294" s="230" t="s">
        <v>550</v>
      </c>
      <c r="E294" s="231">
        <v>61</v>
      </c>
      <c r="F294" s="232">
        <v>6077.8892699999997</v>
      </c>
      <c r="G294" s="233">
        <v>0</v>
      </c>
      <c r="H294" s="233">
        <v>6077.8892699999997</v>
      </c>
      <c r="I294" s="233">
        <v>5089.9279000000006</v>
      </c>
      <c r="J294" s="233">
        <v>0.31957999999999998</v>
      </c>
      <c r="K294" s="233">
        <v>5090.24748</v>
      </c>
      <c r="L294" s="233">
        <v>1762.1110700000002</v>
      </c>
      <c r="M294" s="233">
        <v>0</v>
      </c>
      <c r="N294" s="233">
        <v>1762.1110700000002</v>
      </c>
      <c r="O294" s="233">
        <v>12930.247820000001</v>
      </c>
      <c r="P294" s="233">
        <v>4129.5999000000002</v>
      </c>
      <c r="Q294" s="233">
        <v>0</v>
      </c>
      <c r="R294" s="234">
        <v>4129.5999000000002</v>
      </c>
    </row>
    <row r="295" spans="1:18">
      <c r="A295" s="235"/>
      <c r="B295" s="235"/>
      <c r="C295" s="235"/>
      <c r="D295" s="230" t="s">
        <v>551</v>
      </c>
      <c r="E295" s="231">
        <v>59</v>
      </c>
      <c r="F295" s="232">
        <v>2167.0630299999998</v>
      </c>
      <c r="G295" s="233">
        <v>0</v>
      </c>
      <c r="H295" s="233">
        <v>2167.0630299999998</v>
      </c>
      <c r="I295" s="233">
        <v>7285.9031999999997</v>
      </c>
      <c r="J295" s="233">
        <v>0</v>
      </c>
      <c r="K295" s="233">
        <v>7285.9031999999997</v>
      </c>
      <c r="L295" s="233">
        <v>233.86058</v>
      </c>
      <c r="M295" s="233">
        <v>0</v>
      </c>
      <c r="N295" s="233">
        <v>233.86058</v>
      </c>
      <c r="O295" s="233">
        <v>9686.8268100000005</v>
      </c>
      <c r="P295" s="233">
        <v>3066.73443</v>
      </c>
      <c r="Q295" s="233">
        <v>0</v>
      </c>
      <c r="R295" s="234">
        <v>3066.73443</v>
      </c>
    </row>
    <row r="296" spans="1:18">
      <c r="A296" s="235"/>
      <c r="B296" s="235"/>
      <c r="C296" s="235"/>
      <c r="D296" s="230" t="s">
        <v>552</v>
      </c>
      <c r="E296" s="231">
        <v>60</v>
      </c>
      <c r="F296" s="232">
        <v>4403.0423000000001</v>
      </c>
      <c r="G296" s="233">
        <v>0</v>
      </c>
      <c r="H296" s="233">
        <v>4403.0423000000001</v>
      </c>
      <c r="I296" s="233">
        <v>2508.3783900000003</v>
      </c>
      <c r="J296" s="233">
        <v>0</v>
      </c>
      <c r="K296" s="233">
        <v>2508.3783900000003</v>
      </c>
      <c r="L296" s="233">
        <v>596.73085000000003</v>
      </c>
      <c r="M296" s="233">
        <v>0.76619999999999999</v>
      </c>
      <c r="N296" s="233">
        <v>597.49705000000006</v>
      </c>
      <c r="O296" s="233">
        <v>7508.9177399999999</v>
      </c>
      <c r="P296" s="233">
        <v>1871.6889199999998</v>
      </c>
      <c r="Q296" s="233">
        <v>0</v>
      </c>
      <c r="R296" s="234">
        <v>1871.6889199999998</v>
      </c>
    </row>
    <row r="297" spans="1:18">
      <c r="A297" s="235"/>
      <c r="B297" s="235"/>
      <c r="C297" s="235"/>
      <c r="D297" s="230" t="s">
        <v>553</v>
      </c>
      <c r="E297" s="231">
        <v>63</v>
      </c>
      <c r="F297" s="232">
        <v>6299.2917099999995</v>
      </c>
      <c r="G297" s="233">
        <v>0</v>
      </c>
      <c r="H297" s="233">
        <v>6299.2917099999995</v>
      </c>
      <c r="I297" s="233">
        <v>3058.5940799999998</v>
      </c>
      <c r="J297" s="233">
        <v>7.9299999999999995E-3</v>
      </c>
      <c r="K297" s="233">
        <v>3058.6020099999996</v>
      </c>
      <c r="L297" s="233">
        <v>314.91507999999999</v>
      </c>
      <c r="M297" s="233">
        <v>0</v>
      </c>
      <c r="N297" s="233">
        <v>314.91507999999999</v>
      </c>
      <c r="O297" s="233">
        <v>9672.8088000000007</v>
      </c>
      <c r="P297" s="233">
        <v>3358.9376899999997</v>
      </c>
      <c r="Q297" s="233">
        <v>0</v>
      </c>
      <c r="R297" s="234">
        <v>3358.9376899999997</v>
      </c>
    </row>
    <row r="298" spans="1:18">
      <c r="A298" s="235"/>
      <c r="B298" s="235"/>
      <c r="C298" s="235"/>
      <c r="D298" s="230" t="s">
        <v>554</v>
      </c>
      <c r="E298" s="231">
        <v>58</v>
      </c>
      <c r="F298" s="232">
        <v>2531.9497799999999</v>
      </c>
      <c r="G298" s="233">
        <v>0</v>
      </c>
      <c r="H298" s="233">
        <v>2531.9497799999999</v>
      </c>
      <c r="I298" s="233">
        <v>2971.9759700000004</v>
      </c>
      <c r="J298" s="233">
        <v>0</v>
      </c>
      <c r="K298" s="233">
        <v>2971.9759700000004</v>
      </c>
      <c r="L298" s="233">
        <v>532.91257999999993</v>
      </c>
      <c r="M298" s="233">
        <v>0</v>
      </c>
      <c r="N298" s="233">
        <v>532.91257999999993</v>
      </c>
      <c r="O298" s="233">
        <v>6036.8383300000005</v>
      </c>
      <c r="P298" s="233">
        <v>3637.9739</v>
      </c>
      <c r="Q298" s="233">
        <v>0</v>
      </c>
      <c r="R298" s="234">
        <v>3637.9739</v>
      </c>
    </row>
    <row r="299" spans="1:18">
      <c r="A299" s="235"/>
      <c r="B299" s="235"/>
      <c r="C299" s="230" t="s">
        <v>555</v>
      </c>
      <c r="D299" s="230" t="s">
        <v>555</v>
      </c>
      <c r="E299" s="231">
        <v>64</v>
      </c>
      <c r="F299" s="232">
        <v>8024.3146500000003</v>
      </c>
      <c r="G299" s="233">
        <v>0</v>
      </c>
      <c r="H299" s="233">
        <v>8024.3146500000003</v>
      </c>
      <c r="I299" s="233">
        <v>30116.979960000001</v>
      </c>
      <c r="J299" s="233">
        <v>318.15917999999999</v>
      </c>
      <c r="K299" s="233">
        <v>30435.139139999999</v>
      </c>
      <c r="L299" s="233">
        <v>2697.3475899999999</v>
      </c>
      <c r="M299" s="233">
        <v>5.2982700000000005</v>
      </c>
      <c r="N299" s="233">
        <v>2702.6458600000001</v>
      </c>
      <c r="O299" s="233">
        <v>41162.099649999996</v>
      </c>
      <c r="P299" s="233">
        <v>29764.946670000001</v>
      </c>
      <c r="Q299" s="233">
        <v>0</v>
      </c>
      <c r="R299" s="234">
        <v>29764.946670000001</v>
      </c>
    </row>
    <row r="300" spans="1:18">
      <c r="A300" s="235"/>
      <c r="B300" s="230" t="s">
        <v>556</v>
      </c>
      <c r="C300" s="230" t="s">
        <v>557</v>
      </c>
      <c r="D300" s="230" t="s">
        <v>557</v>
      </c>
      <c r="E300" s="231">
        <v>262</v>
      </c>
      <c r="F300" s="232">
        <v>20770.945440000003</v>
      </c>
      <c r="G300" s="233">
        <v>0</v>
      </c>
      <c r="H300" s="233">
        <v>20770.945440000003</v>
      </c>
      <c r="I300" s="233">
        <v>39830.482680000001</v>
      </c>
      <c r="J300" s="233">
        <v>357.12486999999999</v>
      </c>
      <c r="K300" s="233">
        <v>40187.607550000001</v>
      </c>
      <c r="L300" s="233">
        <v>6676.1970799999999</v>
      </c>
      <c r="M300" s="233">
        <v>688.8835600000001</v>
      </c>
      <c r="N300" s="233">
        <v>7365.0806399999992</v>
      </c>
      <c r="O300" s="233">
        <v>68323.633629999997</v>
      </c>
      <c r="P300" s="233">
        <v>37991.45981</v>
      </c>
      <c r="Q300" s="233">
        <v>0</v>
      </c>
      <c r="R300" s="234">
        <v>37991.45981</v>
      </c>
    </row>
    <row r="301" spans="1:18">
      <c r="A301" s="235"/>
      <c r="B301" s="235"/>
      <c r="C301" s="235"/>
      <c r="D301" s="230" t="s">
        <v>558</v>
      </c>
      <c r="E301" s="231">
        <v>263</v>
      </c>
      <c r="F301" s="232">
        <v>1163.50557</v>
      </c>
      <c r="G301" s="233">
        <v>0</v>
      </c>
      <c r="H301" s="233">
        <v>1163.50557</v>
      </c>
      <c r="I301" s="233">
        <v>3692.8535000000002</v>
      </c>
      <c r="J301" s="233">
        <v>322.28558000000004</v>
      </c>
      <c r="K301" s="233">
        <v>4015.1390799999999</v>
      </c>
      <c r="L301" s="233">
        <v>1262.84304</v>
      </c>
      <c r="M301" s="233">
        <v>26.586299999999998</v>
      </c>
      <c r="N301" s="233">
        <v>1289.4293400000001</v>
      </c>
      <c r="O301" s="233">
        <v>6468.0739899999999</v>
      </c>
      <c r="P301" s="233">
        <v>3628.3547400000002</v>
      </c>
      <c r="Q301" s="233">
        <v>0</v>
      </c>
      <c r="R301" s="234">
        <v>3628.3547400000002</v>
      </c>
    </row>
    <row r="302" spans="1:18">
      <c r="A302" s="235"/>
      <c r="B302" s="235"/>
      <c r="C302" s="235"/>
      <c r="D302" s="230" t="s">
        <v>559</v>
      </c>
      <c r="E302" s="231">
        <v>265</v>
      </c>
      <c r="F302" s="232">
        <v>3109.4396099999999</v>
      </c>
      <c r="G302" s="233">
        <v>0</v>
      </c>
      <c r="H302" s="233">
        <v>3109.4396099999999</v>
      </c>
      <c r="I302" s="233">
        <v>6970.8553700000002</v>
      </c>
      <c r="J302" s="233">
        <v>81.483100000000007</v>
      </c>
      <c r="K302" s="233">
        <v>7052.3384699999997</v>
      </c>
      <c r="L302" s="233">
        <v>361.21971000000002</v>
      </c>
      <c r="M302" s="233">
        <v>0.3831</v>
      </c>
      <c r="N302" s="233">
        <v>361.60280999999998</v>
      </c>
      <c r="O302" s="233">
        <v>10523.38089</v>
      </c>
      <c r="P302" s="233">
        <v>3166.1686299999997</v>
      </c>
      <c r="Q302" s="233">
        <v>0</v>
      </c>
      <c r="R302" s="234">
        <v>3166.1686299999997</v>
      </c>
    </row>
    <row r="303" spans="1:18">
      <c r="A303" s="235"/>
      <c r="B303" s="235"/>
      <c r="C303" s="235"/>
      <c r="D303" s="230" t="s">
        <v>560</v>
      </c>
      <c r="E303" s="231">
        <v>264</v>
      </c>
      <c r="F303" s="232">
        <v>938.46152000000006</v>
      </c>
      <c r="G303" s="233">
        <v>0</v>
      </c>
      <c r="H303" s="233">
        <v>938.46152000000006</v>
      </c>
      <c r="I303" s="233">
        <v>4545.99406</v>
      </c>
      <c r="J303" s="233">
        <v>41.333120000000001</v>
      </c>
      <c r="K303" s="233">
        <v>4587.3271799999993</v>
      </c>
      <c r="L303" s="233">
        <v>233.42179999999999</v>
      </c>
      <c r="M303" s="233">
        <v>0</v>
      </c>
      <c r="N303" s="233">
        <v>233.42179999999999</v>
      </c>
      <c r="O303" s="233">
        <v>5759.2105000000001</v>
      </c>
      <c r="P303" s="233">
        <v>3362.35358</v>
      </c>
      <c r="Q303" s="233">
        <v>0</v>
      </c>
      <c r="R303" s="234">
        <v>3362.35358</v>
      </c>
    </row>
    <row r="304" spans="1:18">
      <c r="A304" s="235"/>
      <c r="B304" s="235"/>
      <c r="C304" s="235"/>
      <c r="D304" s="230" t="s">
        <v>561</v>
      </c>
      <c r="E304" s="231">
        <v>266</v>
      </c>
      <c r="F304" s="232">
        <v>393.18632000000002</v>
      </c>
      <c r="G304" s="233">
        <v>0</v>
      </c>
      <c r="H304" s="233">
        <v>393.18632000000002</v>
      </c>
      <c r="I304" s="233">
        <v>2469.9370600000002</v>
      </c>
      <c r="J304" s="233">
        <v>9.9569999999999992E-2</v>
      </c>
      <c r="K304" s="233">
        <v>2470.0366300000001</v>
      </c>
      <c r="L304" s="233">
        <v>163.50304</v>
      </c>
      <c r="M304" s="233">
        <v>0</v>
      </c>
      <c r="N304" s="233">
        <v>163.50304</v>
      </c>
      <c r="O304" s="233">
        <v>3026.7259900000004</v>
      </c>
      <c r="P304" s="233">
        <v>2574.6112899999998</v>
      </c>
      <c r="Q304" s="233">
        <v>0</v>
      </c>
      <c r="R304" s="234">
        <v>2574.6112899999998</v>
      </c>
    </row>
    <row r="305" spans="1:18">
      <c r="A305" s="235"/>
      <c r="B305" s="235"/>
      <c r="C305" s="230" t="s">
        <v>562</v>
      </c>
      <c r="D305" s="230" t="s">
        <v>490</v>
      </c>
      <c r="E305" s="231">
        <v>248</v>
      </c>
      <c r="F305" s="232">
        <v>1759.8875800000001</v>
      </c>
      <c r="G305" s="233">
        <v>0</v>
      </c>
      <c r="H305" s="233">
        <v>1759.8875800000001</v>
      </c>
      <c r="I305" s="233">
        <v>2656.6667900000002</v>
      </c>
      <c r="J305" s="233">
        <v>3.43554</v>
      </c>
      <c r="K305" s="233">
        <v>2660.1023300000002</v>
      </c>
      <c r="L305" s="233">
        <v>748.75215000000003</v>
      </c>
      <c r="M305" s="233">
        <v>42.843339999999998</v>
      </c>
      <c r="N305" s="233">
        <v>791.59549000000004</v>
      </c>
      <c r="O305" s="233">
        <v>5211.5853999999999</v>
      </c>
      <c r="P305" s="233">
        <v>2948.2496900000001</v>
      </c>
      <c r="Q305" s="233">
        <v>0</v>
      </c>
      <c r="R305" s="234">
        <v>2948.2496900000001</v>
      </c>
    </row>
    <row r="306" spans="1:18">
      <c r="A306" s="235"/>
      <c r="B306" s="235"/>
      <c r="C306" s="235"/>
      <c r="D306" s="230" t="s">
        <v>563</v>
      </c>
      <c r="E306" s="231">
        <v>251</v>
      </c>
      <c r="F306" s="232">
        <v>10591.56918</v>
      </c>
      <c r="G306" s="233">
        <v>0</v>
      </c>
      <c r="H306" s="233">
        <v>10591.56918</v>
      </c>
      <c r="I306" s="233">
        <v>9261.4789099999998</v>
      </c>
      <c r="J306" s="233">
        <v>104.8279</v>
      </c>
      <c r="K306" s="233">
        <v>9366.30681</v>
      </c>
      <c r="L306" s="233">
        <v>1447.5285900000001</v>
      </c>
      <c r="M306" s="233">
        <v>68.57141</v>
      </c>
      <c r="N306" s="233">
        <v>1516.1</v>
      </c>
      <c r="O306" s="233">
        <v>21473.975989999999</v>
      </c>
      <c r="P306" s="233">
        <v>8418.1306100000002</v>
      </c>
      <c r="Q306" s="233">
        <v>0</v>
      </c>
      <c r="R306" s="234">
        <v>8418.1306100000002</v>
      </c>
    </row>
    <row r="307" spans="1:18">
      <c r="A307" s="235"/>
      <c r="B307" s="235"/>
      <c r="C307" s="235"/>
      <c r="D307" s="230" t="s">
        <v>564</v>
      </c>
      <c r="E307" s="231">
        <v>247</v>
      </c>
      <c r="F307" s="232">
        <v>72815.717829999994</v>
      </c>
      <c r="G307" s="233">
        <v>0</v>
      </c>
      <c r="H307" s="233">
        <v>72815.717829999994</v>
      </c>
      <c r="I307" s="233">
        <v>43623.138619999998</v>
      </c>
      <c r="J307" s="233">
        <v>339.29404999999997</v>
      </c>
      <c r="K307" s="233">
        <v>43962.432670000002</v>
      </c>
      <c r="L307" s="233">
        <v>7233.1325999999999</v>
      </c>
      <c r="M307" s="233">
        <v>536.1078</v>
      </c>
      <c r="N307" s="233">
        <v>7769.2404000000006</v>
      </c>
      <c r="O307" s="233">
        <v>124547.39090000001</v>
      </c>
      <c r="P307" s="233">
        <v>56331.10815</v>
      </c>
      <c r="Q307" s="233">
        <v>0</v>
      </c>
      <c r="R307" s="234">
        <v>56331.10815</v>
      </c>
    </row>
    <row r="308" spans="1:18">
      <c r="A308" s="235"/>
      <c r="B308" s="235"/>
      <c r="C308" s="235"/>
      <c r="D308" s="230" t="s">
        <v>565</v>
      </c>
      <c r="E308" s="231">
        <v>250</v>
      </c>
      <c r="F308" s="232">
        <v>2139.3468700000003</v>
      </c>
      <c r="G308" s="233">
        <v>0</v>
      </c>
      <c r="H308" s="233">
        <v>2139.3468700000003</v>
      </c>
      <c r="I308" s="233">
        <v>4766.8436700000002</v>
      </c>
      <c r="J308" s="233">
        <v>8.0680000000000002E-2</v>
      </c>
      <c r="K308" s="233">
        <v>4766.9243499999993</v>
      </c>
      <c r="L308" s="233">
        <v>148.01029</v>
      </c>
      <c r="M308" s="233">
        <v>0</v>
      </c>
      <c r="N308" s="233">
        <v>148.01029</v>
      </c>
      <c r="O308" s="233">
        <v>7054.2815099999998</v>
      </c>
      <c r="P308" s="233">
        <v>3254.0147400000001</v>
      </c>
      <c r="Q308" s="233">
        <v>0</v>
      </c>
      <c r="R308" s="234">
        <v>3254.0147400000001</v>
      </c>
    </row>
    <row r="309" spans="1:18">
      <c r="A309" s="235"/>
      <c r="B309" s="235"/>
      <c r="C309" s="230" t="s">
        <v>566</v>
      </c>
      <c r="D309" s="230" t="s">
        <v>566</v>
      </c>
      <c r="E309" s="231">
        <v>260</v>
      </c>
      <c r="F309" s="232">
        <v>15677.81878</v>
      </c>
      <c r="G309" s="233">
        <v>0</v>
      </c>
      <c r="H309" s="233">
        <v>15677.81878</v>
      </c>
      <c r="I309" s="233">
        <v>35842.821329999999</v>
      </c>
      <c r="J309" s="233">
        <v>75.295020000000008</v>
      </c>
      <c r="K309" s="233">
        <v>35918.116350000004</v>
      </c>
      <c r="L309" s="233">
        <v>6651.2663000000002</v>
      </c>
      <c r="M309" s="233">
        <v>373.50061999999997</v>
      </c>
      <c r="N309" s="233">
        <v>7024.76692</v>
      </c>
      <c r="O309" s="233">
        <v>58620.70205</v>
      </c>
      <c r="P309" s="233">
        <v>30786.86002</v>
      </c>
      <c r="Q309" s="233">
        <v>0</v>
      </c>
      <c r="R309" s="234">
        <v>30786.86002</v>
      </c>
    </row>
    <row r="310" spans="1:18">
      <c r="A310" s="235"/>
      <c r="B310" s="235"/>
      <c r="C310" s="235"/>
      <c r="D310" s="230" t="s">
        <v>567</v>
      </c>
      <c r="E310" s="231">
        <v>261</v>
      </c>
      <c r="F310" s="232">
        <v>3010.7289900000001</v>
      </c>
      <c r="G310" s="233">
        <v>0</v>
      </c>
      <c r="H310" s="233">
        <v>3010.7289900000001</v>
      </c>
      <c r="I310" s="233">
        <v>1277.71993</v>
      </c>
      <c r="J310" s="233">
        <v>96.397360000000006</v>
      </c>
      <c r="K310" s="233">
        <v>1374.1172900000001</v>
      </c>
      <c r="L310" s="233">
        <v>1500.5286599999999</v>
      </c>
      <c r="M310" s="233">
        <v>42.41733</v>
      </c>
      <c r="N310" s="233">
        <v>1542.9459899999999</v>
      </c>
      <c r="O310" s="233">
        <v>5927.7922699999999</v>
      </c>
      <c r="P310" s="233">
        <v>5487.3735900000001</v>
      </c>
      <c r="Q310" s="233">
        <v>0</v>
      </c>
      <c r="R310" s="234">
        <v>5487.3735900000001</v>
      </c>
    </row>
    <row r="311" spans="1:18">
      <c r="A311" s="235"/>
      <c r="B311" s="235"/>
      <c r="C311" s="230" t="s">
        <v>568</v>
      </c>
      <c r="D311" s="230" t="s">
        <v>569</v>
      </c>
      <c r="E311" s="231">
        <v>252</v>
      </c>
      <c r="F311" s="232">
        <v>53321.09418</v>
      </c>
      <c r="G311" s="233">
        <v>0</v>
      </c>
      <c r="H311" s="233">
        <v>53321.09418</v>
      </c>
      <c r="I311" s="233">
        <v>70670.696299999996</v>
      </c>
      <c r="J311" s="233">
        <v>980.21898999999996</v>
      </c>
      <c r="K311" s="233">
        <v>71650.915290000004</v>
      </c>
      <c r="L311" s="233">
        <v>15044.195970000001</v>
      </c>
      <c r="M311" s="233">
        <v>1081.53018</v>
      </c>
      <c r="N311" s="233">
        <v>16125.72615</v>
      </c>
      <c r="O311" s="233">
        <v>141097.73561999999</v>
      </c>
      <c r="P311" s="233">
        <v>69126.559439999997</v>
      </c>
      <c r="Q311" s="233">
        <v>0</v>
      </c>
      <c r="R311" s="234">
        <v>69126.559439999997</v>
      </c>
    </row>
    <row r="312" spans="1:18">
      <c r="A312" s="235"/>
      <c r="B312" s="235"/>
      <c r="C312" s="235"/>
      <c r="D312" s="230" t="s">
        <v>568</v>
      </c>
      <c r="E312" s="231">
        <v>253</v>
      </c>
      <c r="F312" s="232">
        <v>10151.32</v>
      </c>
      <c r="G312" s="233">
        <v>0</v>
      </c>
      <c r="H312" s="233">
        <v>10151.32</v>
      </c>
      <c r="I312" s="233">
        <v>27483.404859999999</v>
      </c>
      <c r="J312" s="233">
        <v>363.43489</v>
      </c>
      <c r="K312" s="233">
        <v>27846.839749999999</v>
      </c>
      <c r="L312" s="233">
        <v>936.54494999999997</v>
      </c>
      <c r="M312" s="233">
        <v>0.57464999999999999</v>
      </c>
      <c r="N312" s="233">
        <v>937.11959999999999</v>
      </c>
      <c r="O312" s="233">
        <v>38935.279350000004</v>
      </c>
      <c r="P312" s="233">
        <v>2053.88967</v>
      </c>
      <c r="Q312" s="233">
        <v>0</v>
      </c>
      <c r="R312" s="234">
        <v>2053.88967</v>
      </c>
    </row>
    <row r="313" spans="1:18">
      <c r="A313" s="235"/>
      <c r="B313" s="235"/>
      <c r="C313" s="235"/>
      <c r="D313" s="230" t="s">
        <v>570</v>
      </c>
      <c r="E313" s="231">
        <v>254</v>
      </c>
      <c r="F313" s="232">
        <v>1806.6432500000001</v>
      </c>
      <c r="G313" s="233">
        <v>0</v>
      </c>
      <c r="H313" s="233">
        <v>1806.6432500000001</v>
      </c>
      <c r="I313" s="233">
        <v>4534.0990999999995</v>
      </c>
      <c r="J313" s="233">
        <v>1.3244500000000001</v>
      </c>
      <c r="K313" s="233">
        <v>4535.4235499999995</v>
      </c>
      <c r="L313" s="233">
        <v>179.98362</v>
      </c>
      <c r="M313" s="233">
        <v>0</v>
      </c>
      <c r="N313" s="233">
        <v>179.98362</v>
      </c>
      <c r="O313" s="233">
        <v>6522.0504199999996</v>
      </c>
      <c r="P313" s="233">
        <v>1219.5080800000001</v>
      </c>
      <c r="Q313" s="233">
        <v>0</v>
      </c>
      <c r="R313" s="234">
        <v>1219.5080800000001</v>
      </c>
    </row>
    <row r="314" spans="1:18">
      <c r="A314" s="235"/>
      <c r="B314" s="235"/>
      <c r="C314" s="230" t="s">
        <v>556</v>
      </c>
      <c r="D314" s="230" t="s">
        <v>571</v>
      </c>
      <c r="E314" s="231">
        <v>587</v>
      </c>
      <c r="F314" s="232">
        <v>11753.124179999999</v>
      </c>
      <c r="G314" s="233">
        <v>0</v>
      </c>
      <c r="H314" s="233">
        <v>11753.124179999999</v>
      </c>
      <c r="I314" s="233">
        <v>104826.07234999999</v>
      </c>
      <c r="J314" s="233">
        <v>0.24445</v>
      </c>
      <c r="K314" s="233">
        <v>104826.3168</v>
      </c>
      <c r="L314" s="233">
        <v>3912.3075800000001</v>
      </c>
      <c r="M314" s="233">
        <v>1311.24522</v>
      </c>
      <c r="N314" s="233">
        <v>5223.5527999999995</v>
      </c>
      <c r="O314" s="233">
        <v>121802.99378</v>
      </c>
      <c r="P314" s="233">
        <v>202.18992</v>
      </c>
      <c r="Q314" s="233">
        <v>0</v>
      </c>
      <c r="R314" s="234">
        <v>202.18992</v>
      </c>
    </row>
    <row r="315" spans="1:18">
      <c r="A315" s="235"/>
      <c r="B315" s="235"/>
      <c r="C315" s="235"/>
      <c r="D315" s="235"/>
      <c r="E315" s="237">
        <v>836</v>
      </c>
      <c r="F315" s="238">
        <v>21151.444600000003</v>
      </c>
      <c r="G315" s="239">
        <v>0</v>
      </c>
      <c r="H315" s="239">
        <v>21151.444600000003</v>
      </c>
      <c r="I315" s="239">
        <v>37848.854060000005</v>
      </c>
      <c r="J315" s="239">
        <v>0</v>
      </c>
      <c r="K315" s="239">
        <v>37848.854060000005</v>
      </c>
      <c r="L315" s="239">
        <v>6096.3084100000005</v>
      </c>
      <c r="M315" s="239">
        <v>1206.29474</v>
      </c>
      <c r="N315" s="239">
        <v>7302.6031500000008</v>
      </c>
      <c r="O315" s="239">
        <v>66302.901809999996</v>
      </c>
      <c r="P315" s="239">
        <v>41227.39486</v>
      </c>
      <c r="Q315" s="239">
        <v>0</v>
      </c>
      <c r="R315" s="240">
        <v>41227.39486</v>
      </c>
    </row>
    <row r="316" spans="1:18">
      <c r="A316" s="235"/>
      <c r="B316" s="235"/>
      <c r="C316" s="235"/>
      <c r="D316" s="230" t="s">
        <v>572</v>
      </c>
      <c r="E316" s="231">
        <v>545</v>
      </c>
      <c r="F316" s="232">
        <v>13811.506730000001</v>
      </c>
      <c r="G316" s="233">
        <v>0</v>
      </c>
      <c r="H316" s="233">
        <v>13811.506730000001</v>
      </c>
      <c r="I316" s="233">
        <v>57360.956290000002</v>
      </c>
      <c r="J316" s="233">
        <v>811.77344999999991</v>
      </c>
      <c r="K316" s="233">
        <v>58172.729740000002</v>
      </c>
      <c r="L316" s="233">
        <v>5005.4590900000003</v>
      </c>
      <c r="M316" s="233">
        <v>459.63208000000003</v>
      </c>
      <c r="N316" s="233">
        <v>5465.0911699999997</v>
      </c>
      <c r="O316" s="233">
        <v>77449.327640000003</v>
      </c>
      <c r="P316" s="233">
        <v>41352.921409999995</v>
      </c>
      <c r="Q316" s="233">
        <v>0</v>
      </c>
      <c r="R316" s="234">
        <v>41352.921409999995</v>
      </c>
    </row>
    <row r="317" spans="1:18">
      <c r="A317" s="235"/>
      <c r="B317" s="235"/>
      <c r="C317" s="235"/>
      <c r="D317" s="230" t="s">
        <v>573</v>
      </c>
      <c r="E317" s="231">
        <v>523</v>
      </c>
      <c r="F317" s="232">
        <v>0</v>
      </c>
      <c r="G317" s="233">
        <v>0</v>
      </c>
      <c r="H317" s="233">
        <v>0</v>
      </c>
      <c r="I317" s="233">
        <v>60736.682030000004</v>
      </c>
      <c r="J317" s="233">
        <v>140.92497</v>
      </c>
      <c r="K317" s="233">
        <v>60877.607000000004</v>
      </c>
      <c r="L317" s="233">
        <v>1152.9169099999999</v>
      </c>
      <c r="M317" s="233">
        <v>78.432829999999996</v>
      </c>
      <c r="N317" s="233">
        <v>1231.3497399999999</v>
      </c>
      <c r="O317" s="233">
        <v>62108.956740000001</v>
      </c>
      <c r="P317" s="233">
        <v>29984.454180000001</v>
      </c>
      <c r="Q317" s="233">
        <v>0</v>
      </c>
      <c r="R317" s="234">
        <v>29984.454180000001</v>
      </c>
    </row>
    <row r="318" spans="1:18">
      <c r="A318" s="235"/>
      <c r="B318" s="235"/>
      <c r="C318" s="235"/>
      <c r="D318" s="235"/>
      <c r="E318" s="237">
        <v>559</v>
      </c>
      <c r="F318" s="238">
        <v>24840.43103</v>
      </c>
      <c r="G318" s="239">
        <v>0</v>
      </c>
      <c r="H318" s="239">
        <v>24840.43103</v>
      </c>
      <c r="I318" s="239">
        <v>42494.03673</v>
      </c>
      <c r="J318" s="239">
        <v>595.47559000000001</v>
      </c>
      <c r="K318" s="239">
        <v>43089.512320000002</v>
      </c>
      <c r="L318" s="239">
        <v>3141.5079500000002</v>
      </c>
      <c r="M318" s="239">
        <v>1292.79593</v>
      </c>
      <c r="N318" s="239">
        <v>4434.3038799999995</v>
      </c>
      <c r="O318" s="239">
        <v>72364.247230000008</v>
      </c>
      <c r="P318" s="239">
        <v>19459.920329999997</v>
      </c>
      <c r="Q318" s="239">
        <v>0</v>
      </c>
      <c r="R318" s="240">
        <v>19459.920329999997</v>
      </c>
    </row>
    <row r="319" spans="1:18">
      <c r="A319" s="235"/>
      <c r="B319" s="235"/>
      <c r="C319" s="235"/>
      <c r="D319" s="235"/>
      <c r="E319" s="237">
        <v>417</v>
      </c>
      <c r="F319" s="238">
        <v>27453.092969999998</v>
      </c>
      <c r="G319" s="239">
        <v>0</v>
      </c>
      <c r="H319" s="239">
        <v>27453.092969999998</v>
      </c>
      <c r="I319" s="239">
        <v>237056.53519</v>
      </c>
      <c r="J319" s="239">
        <v>1382.6057599999999</v>
      </c>
      <c r="K319" s="239">
        <v>238439.14095</v>
      </c>
      <c r="L319" s="239">
        <v>7444.5825100000002</v>
      </c>
      <c r="M319" s="239">
        <v>1500.8186899999998</v>
      </c>
      <c r="N319" s="239">
        <v>8945.4011999999984</v>
      </c>
      <c r="O319" s="239">
        <v>274837.63511999999</v>
      </c>
      <c r="P319" s="239">
        <v>92094.265549999996</v>
      </c>
      <c r="Q319" s="239">
        <v>0</v>
      </c>
      <c r="R319" s="240">
        <v>92094.265549999996</v>
      </c>
    </row>
    <row r="320" spans="1:18">
      <c r="A320" s="235"/>
      <c r="B320" s="235"/>
      <c r="C320" s="235"/>
      <c r="D320" s="230" t="s">
        <v>574</v>
      </c>
      <c r="E320" s="231">
        <v>570</v>
      </c>
      <c r="F320" s="232">
        <v>107019.09877</v>
      </c>
      <c r="G320" s="233">
        <v>0</v>
      </c>
      <c r="H320" s="233">
        <v>107019.09877</v>
      </c>
      <c r="I320" s="233">
        <v>52146.532740000002</v>
      </c>
      <c r="J320" s="233">
        <v>1217.98299</v>
      </c>
      <c r="K320" s="233">
        <v>53364.515729999999</v>
      </c>
      <c r="L320" s="233">
        <v>16902.98731</v>
      </c>
      <c r="M320" s="233">
        <v>16292.69551</v>
      </c>
      <c r="N320" s="233">
        <v>33195.682820000002</v>
      </c>
      <c r="O320" s="233">
        <v>193579.29731999998</v>
      </c>
      <c r="P320" s="233">
        <v>25384.421079999996</v>
      </c>
      <c r="Q320" s="233">
        <v>0</v>
      </c>
      <c r="R320" s="234">
        <v>25384.421079999996</v>
      </c>
    </row>
    <row r="321" spans="1:18">
      <c r="A321" s="235"/>
      <c r="B321" s="235"/>
      <c r="C321" s="235"/>
      <c r="D321" s="235"/>
      <c r="E321" s="237">
        <v>526</v>
      </c>
      <c r="F321" s="238">
        <v>34020.152350000004</v>
      </c>
      <c r="G321" s="239">
        <v>0</v>
      </c>
      <c r="H321" s="239">
        <v>34020.152350000004</v>
      </c>
      <c r="I321" s="239">
        <v>103178.82178</v>
      </c>
      <c r="J321" s="239">
        <v>1135.6586000000002</v>
      </c>
      <c r="K321" s="239">
        <v>104314.48037999999</v>
      </c>
      <c r="L321" s="239">
        <v>19433.968870000001</v>
      </c>
      <c r="M321" s="239">
        <v>6633.22541</v>
      </c>
      <c r="N321" s="239">
        <v>26067.19428</v>
      </c>
      <c r="O321" s="239">
        <v>164401.82700999998</v>
      </c>
      <c r="P321" s="239">
        <v>24224.832030000001</v>
      </c>
      <c r="Q321" s="239">
        <v>0</v>
      </c>
      <c r="R321" s="240">
        <v>24224.832030000001</v>
      </c>
    </row>
    <row r="322" spans="1:18">
      <c r="A322" s="235"/>
      <c r="B322" s="235"/>
      <c r="C322" s="235"/>
      <c r="D322" s="235"/>
      <c r="E322" s="237">
        <v>551</v>
      </c>
      <c r="F322" s="238">
        <v>1527.68958</v>
      </c>
      <c r="G322" s="239">
        <v>0</v>
      </c>
      <c r="H322" s="239">
        <v>1527.68958</v>
      </c>
      <c r="I322" s="239">
        <v>92764.04445999999</v>
      </c>
      <c r="J322" s="239">
        <v>3239.2059800000002</v>
      </c>
      <c r="K322" s="239">
        <v>96003.250440000003</v>
      </c>
      <c r="L322" s="239">
        <v>7732.0188799999996</v>
      </c>
      <c r="M322" s="239">
        <v>597.21953000000008</v>
      </c>
      <c r="N322" s="239">
        <v>8329.2384099999999</v>
      </c>
      <c r="O322" s="239">
        <v>105860.17843</v>
      </c>
      <c r="P322" s="239">
        <v>20376.165980000002</v>
      </c>
      <c r="Q322" s="239">
        <v>0</v>
      </c>
      <c r="R322" s="240">
        <v>20376.165980000002</v>
      </c>
    </row>
    <row r="323" spans="1:18">
      <c r="A323" s="235"/>
      <c r="B323" s="235"/>
      <c r="C323" s="235"/>
      <c r="D323" s="235"/>
      <c r="E323" s="237">
        <v>612</v>
      </c>
      <c r="F323" s="238">
        <v>15127.556550000001</v>
      </c>
      <c r="G323" s="239">
        <v>0</v>
      </c>
      <c r="H323" s="239">
        <v>15127.556550000001</v>
      </c>
      <c r="I323" s="239">
        <v>77206.472599999994</v>
      </c>
      <c r="J323" s="239">
        <v>2650.2980200000002</v>
      </c>
      <c r="K323" s="239">
        <v>79856.77062000001</v>
      </c>
      <c r="L323" s="239">
        <v>12097.257529999999</v>
      </c>
      <c r="M323" s="239">
        <v>22282.06494</v>
      </c>
      <c r="N323" s="239">
        <v>34379.322469999999</v>
      </c>
      <c r="O323" s="239">
        <v>129363.64964</v>
      </c>
      <c r="P323" s="239">
        <v>31317.645649999999</v>
      </c>
      <c r="Q323" s="239">
        <v>0</v>
      </c>
      <c r="R323" s="240">
        <v>31317.645649999999</v>
      </c>
    </row>
    <row r="324" spans="1:18">
      <c r="A324" s="235"/>
      <c r="B324" s="235"/>
      <c r="C324" s="235"/>
      <c r="D324" s="230" t="s">
        <v>575</v>
      </c>
      <c r="E324" s="231">
        <v>576</v>
      </c>
      <c r="F324" s="232">
        <v>73334.500019999992</v>
      </c>
      <c r="G324" s="233">
        <v>0</v>
      </c>
      <c r="H324" s="233">
        <v>73334.500019999992</v>
      </c>
      <c r="I324" s="233">
        <v>110302.20008</v>
      </c>
      <c r="J324" s="233">
        <v>1403.05961</v>
      </c>
      <c r="K324" s="233">
        <v>111705.25968999999</v>
      </c>
      <c r="L324" s="233">
        <v>21101.71487</v>
      </c>
      <c r="M324" s="233">
        <v>13209.55452</v>
      </c>
      <c r="N324" s="233">
        <v>34311.269390000001</v>
      </c>
      <c r="O324" s="233">
        <v>219351.02909999999</v>
      </c>
      <c r="P324" s="233">
        <v>42159.84117</v>
      </c>
      <c r="Q324" s="233">
        <v>0</v>
      </c>
      <c r="R324" s="234">
        <v>42159.84117</v>
      </c>
    </row>
    <row r="325" spans="1:18">
      <c r="A325" s="235"/>
      <c r="B325" s="235"/>
      <c r="C325" s="235"/>
      <c r="D325" s="230" t="s">
        <v>536</v>
      </c>
      <c r="E325" s="231">
        <v>606</v>
      </c>
      <c r="F325" s="232">
        <v>4850.90157</v>
      </c>
      <c r="G325" s="233">
        <v>0</v>
      </c>
      <c r="H325" s="233">
        <v>4850.90157</v>
      </c>
      <c r="I325" s="233">
        <v>37989.354780000001</v>
      </c>
      <c r="J325" s="233">
        <v>3.8166899999999999</v>
      </c>
      <c r="K325" s="233">
        <v>37993.171470000001</v>
      </c>
      <c r="L325" s="233">
        <v>4260.2352000000001</v>
      </c>
      <c r="M325" s="233">
        <v>6383.0804500000004</v>
      </c>
      <c r="N325" s="233">
        <v>10643.31565</v>
      </c>
      <c r="O325" s="233">
        <v>53487.38869</v>
      </c>
      <c r="P325" s="233">
        <v>19120.227370000001</v>
      </c>
      <c r="Q325" s="233">
        <v>0</v>
      </c>
      <c r="R325" s="234">
        <v>19120.227370000001</v>
      </c>
    </row>
    <row r="326" spans="1:18">
      <c r="A326" s="235"/>
      <c r="B326" s="235"/>
      <c r="C326" s="235"/>
      <c r="D326" s="235"/>
      <c r="E326" s="237">
        <v>540</v>
      </c>
      <c r="F326" s="238">
        <v>34091.69023</v>
      </c>
      <c r="G326" s="239">
        <v>0</v>
      </c>
      <c r="H326" s="239">
        <v>34091.69023</v>
      </c>
      <c r="I326" s="239">
        <v>108004.61808</v>
      </c>
      <c r="J326" s="239">
        <v>1064.7077400000001</v>
      </c>
      <c r="K326" s="239">
        <v>109069.32582</v>
      </c>
      <c r="L326" s="239">
        <v>26507.52461</v>
      </c>
      <c r="M326" s="239">
        <v>8487.4452300000012</v>
      </c>
      <c r="N326" s="239">
        <v>34994.969840000005</v>
      </c>
      <c r="O326" s="239">
        <v>178155.98588999998</v>
      </c>
      <c r="P326" s="239">
        <v>14217.055199999999</v>
      </c>
      <c r="Q326" s="239">
        <v>0</v>
      </c>
      <c r="R326" s="240">
        <v>14217.055199999999</v>
      </c>
    </row>
    <row r="327" spans="1:18">
      <c r="A327" s="235"/>
      <c r="B327" s="235"/>
      <c r="C327" s="235"/>
      <c r="D327" s="235"/>
      <c r="E327" s="237">
        <v>581</v>
      </c>
      <c r="F327" s="238">
        <v>0</v>
      </c>
      <c r="G327" s="239">
        <v>0</v>
      </c>
      <c r="H327" s="239">
        <v>0</v>
      </c>
      <c r="I327" s="239">
        <v>44680.566610000002</v>
      </c>
      <c r="J327" s="239">
        <v>0</v>
      </c>
      <c r="K327" s="239">
        <v>44680.566610000002</v>
      </c>
      <c r="L327" s="239">
        <v>1770.8601100000001</v>
      </c>
      <c r="M327" s="239">
        <v>825.57767000000001</v>
      </c>
      <c r="N327" s="239">
        <v>2596.4377799999997</v>
      </c>
      <c r="O327" s="239">
        <v>47277.004390000002</v>
      </c>
      <c r="P327" s="239">
        <v>0</v>
      </c>
      <c r="Q327" s="239">
        <v>0</v>
      </c>
      <c r="R327" s="240">
        <v>0</v>
      </c>
    </row>
    <row r="328" spans="1:18">
      <c r="A328" s="235"/>
      <c r="B328" s="235"/>
      <c r="C328" s="235"/>
      <c r="D328" s="230" t="s">
        <v>556</v>
      </c>
      <c r="E328" s="231">
        <v>379</v>
      </c>
      <c r="F328" s="232">
        <v>40946.480659999994</v>
      </c>
      <c r="G328" s="233">
        <v>0</v>
      </c>
      <c r="H328" s="233">
        <v>40946.480659999994</v>
      </c>
      <c r="I328" s="233">
        <v>24365.560590000001</v>
      </c>
      <c r="J328" s="233">
        <v>2943.9903300000001</v>
      </c>
      <c r="K328" s="233">
        <v>27309.550920000001</v>
      </c>
      <c r="L328" s="233">
        <v>110827.85226</v>
      </c>
      <c r="M328" s="233">
        <v>8044.3672800000004</v>
      </c>
      <c r="N328" s="233">
        <v>118872.21954000001</v>
      </c>
      <c r="O328" s="233">
        <v>187128.25112</v>
      </c>
      <c r="P328" s="233">
        <v>82422.57157</v>
      </c>
      <c r="Q328" s="233">
        <v>0</v>
      </c>
      <c r="R328" s="234">
        <v>82422.57157</v>
      </c>
    </row>
    <row r="329" spans="1:18">
      <c r="A329" s="235"/>
      <c r="B329" s="235"/>
      <c r="C329" s="235"/>
      <c r="D329" s="235"/>
      <c r="E329" s="237">
        <v>382</v>
      </c>
      <c r="F329" s="238">
        <v>27889.926620000002</v>
      </c>
      <c r="G329" s="239">
        <v>0</v>
      </c>
      <c r="H329" s="239">
        <v>27889.926620000002</v>
      </c>
      <c r="I329" s="239">
        <v>198381.88741999998</v>
      </c>
      <c r="J329" s="239">
        <v>4308.1268200000004</v>
      </c>
      <c r="K329" s="239">
        <v>202690.01424000002</v>
      </c>
      <c r="L329" s="239">
        <v>93651.44902</v>
      </c>
      <c r="M329" s="239">
        <v>71038.914080000002</v>
      </c>
      <c r="N329" s="239">
        <v>164690.36309999999</v>
      </c>
      <c r="O329" s="239">
        <v>395270.30395999999</v>
      </c>
      <c r="P329" s="239">
        <v>10804.967960000002</v>
      </c>
      <c r="Q329" s="239">
        <v>0</v>
      </c>
      <c r="R329" s="240">
        <v>10804.967960000002</v>
      </c>
    </row>
    <row r="330" spans="1:18">
      <c r="A330" s="235"/>
      <c r="B330" s="235"/>
      <c r="C330" s="235"/>
      <c r="D330" s="235"/>
      <c r="E330" s="237">
        <v>520</v>
      </c>
      <c r="F330" s="238">
        <v>15860.32128</v>
      </c>
      <c r="G330" s="239">
        <v>0</v>
      </c>
      <c r="H330" s="239">
        <v>15860.32128</v>
      </c>
      <c r="I330" s="239">
        <v>43334.322119999997</v>
      </c>
      <c r="J330" s="239">
        <v>5061.22757</v>
      </c>
      <c r="K330" s="239">
        <v>48395.54969</v>
      </c>
      <c r="L330" s="239">
        <v>72812.949810000006</v>
      </c>
      <c r="M330" s="239">
        <v>11991.57431</v>
      </c>
      <c r="N330" s="239">
        <v>84804.524120000002</v>
      </c>
      <c r="O330" s="239">
        <v>149060.39509000001</v>
      </c>
      <c r="P330" s="239">
        <v>100549.54176000001</v>
      </c>
      <c r="Q330" s="239">
        <v>0</v>
      </c>
      <c r="R330" s="240">
        <v>100549.54176000001</v>
      </c>
    </row>
    <row r="331" spans="1:18">
      <c r="A331" s="235"/>
      <c r="B331" s="235"/>
      <c r="C331" s="235"/>
      <c r="D331" s="230" t="s">
        <v>576</v>
      </c>
      <c r="E331" s="231">
        <v>560</v>
      </c>
      <c r="F331" s="232">
        <v>41180.3851</v>
      </c>
      <c r="G331" s="233">
        <v>0</v>
      </c>
      <c r="H331" s="233">
        <v>41180.3851</v>
      </c>
      <c r="I331" s="233">
        <v>132661.40651</v>
      </c>
      <c r="J331" s="233">
        <v>1781.6564799999999</v>
      </c>
      <c r="K331" s="233">
        <v>134443.06299000001</v>
      </c>
      <c r="L331" s="233">
        <v>52915.693420000003</v>
      </c>
      <c r="M331" s="233">
        <v>12373.14394</v>
      </c>
      <c r="N331" s="233">
        <v>65288.837359999998</v>
      </c>
      <c r="O331" s="233">
        <v>240912.28545</v>
      </c>
      <c r="P331" s="233">
        <v>21022.95479</v>
      </c>
      <c r="Q331" s="233">
        <v>0</v>
      </c>
      <c r="R331" s="234">
        <v>21022.95479</v>
      </c>
    </row>
    <row r="332" spans="1:18">
      <c r="A332" s="235"/>
      <c r="B332" s="235"/>
      <c r="C332" s="235"/>
      <c r="D332" s="230" t="s">
        <v>577</v>
      </c>
      <c r="E332" s="231">
        <v>521</v>
      </c>
      <c r="F332" s="232">
        <v>58058.004369999995</v>
      </c>
      <c r="G332" s="233">
        <v>0</v>
      </c>
      <c r="H332" s="233">
        <v>58058.004369999995</v>
      </c>
      <c r="I332" s="233">
        <v>81648.878730000011</v>
      </c>
      <c r="J332" s="233">
        <v>2371.7650699999999</v>
      </c>
      <c r="K332" s="233">
        <v>84020.643799999991</v>
      </c>
      <c r="L332" s="233">
        <v>13149.50315</v>
      </c>
      <c r="M332" s="233">
        <v>8327.1863799999992</v>
      </c>
      <c r="N332" s="233">
        <v>21476.68953</v>
      </c>
      <c r="O332" s="233">
        <v>163555.33769999997</v>
      </c>
      <c r="P332" s="233">
        <v>116240.75129</v>
      </c>
      <c r="Q332" s="233">
        <v>0</v>
      </c>
      <c r="R332" s="234">
        <v>116240.75129</v>
      </c>
    </row>
    <row r="333" spans="1:18">
      <c r="A333" s="235"/>
      <c r="B333" s="235"/>
      <c r="C333" s="235"/>
      <c r="D333" s="230" t="s">
        <v>578</v>
      </c>
      <c r="E333" s="231">
        <v>547</v>
      </c>
      <c r="F333" s="232">
        <v>4607.4948099999992</v>
      </c>
      <c r="G333" s="233">
        <v>0</v>
      </c>
      <c r="H333" s="233">
        <v>4607.4948099999992</v>
      </c>
      <c r="I333" s="233">
        <v>93942.861409999998</v>
      </c>
      <c r="J333" s="233">
        <v>1552.0096599999999</v>
      </c>
      <c r="K333" s="233">
        <v>95494.871069999994</v>
      </c>
      <c r="L333" s="233">
        <v>3781.3572300000001</v>
      </c>
      <c r="M333" s="233">
        <v>213.88579999999999</v>
      </c>
      <c r="N333" s="233">
        <v>3995.2430299999996</v>
      </c>
      <c r="O333" s="233">
        <v>104097.60891</v>
      </c>
      <c r="P333" s="233">
        <v>39012.310789999996</v>
      </c>
      <c r="Q333" s="233">
        <v>0</v>
      </c>
      <c r="R333" s="234">
        <v>39012.310789999996</v>
      </c>
    </row>
    <row r="334" spans="1:18">
      <c r="A334" s="235"/>
      <c r="B334" s="235"/>
      <c r="C334" s="235"/>
      <c r="D334" s="230" t="s">
        <v>579</v>
      </c>
      <c r="E334" s="231">
        <v>400</v>
      </c>
      <c r="F334" s="232">
        <v>17869.145649999999</v>
      </c>
      <c r="G334" s="233">
        <v>0</v>
      </c>
      <c r="H334" s="233">
        <v>17869.145649999999</v>
      </c>
      <c r="I334" s="233">
        <v>70636.364359999992</v>
      </c>
      <c r="J334" s="233">
        <v>394.60934000000003</v>
      </c>
      <c r="K334" s="233">
        <v>71030.973700000002</v>
      </c>
      <c r="L334" s="233">
        <v>3691.1754500000002</v>
      </c>
      <c r="M334" s="233">
        <v>881.17141000000004</v>
      </c>
      <c r="N334" s="233">
        <v>4572.3468600000006</v>
      </c>
      <c r="O334" s="233">
        <v>93472.466209999999</v>
      </c>
      <c r="P334" s="233">
        <v>26684.186760000001</v>
      </c>
      <c r="Q334" s="233">
        <v>0</v>
      </c>
      <c r="R334" s="234">
        <v>26684.186760000001</v>
      </c>
    </row>
    <row r="335" spans="1:18">
      <c r="A335" s="235"/>
      <c r="B335" s="235"/>
      <c r="C335" s="235"/>
      <c r="D335" s="230" t="s">
        <v>580</v>
      </c>
      <c r="E335" s="231">
        <v>597</v>
      </c>
      <c r="F335" s="232">
        <v>20619.318660000001</v>
      </c>
      <c r="G335" s="233">
        <v>0</v>
      </c>
      <c r="H335" s="233">
        <v>20619.318660000001</v>
      </c>
      <c r="I335" s="233">
        <v>39318.131399999998</v>
      </c>
      <c r="J335" s="233">
        <v>916.11916000000008</v>
      </c>
      <c r="K335" s="233">
        <v>40234.25056</v>
      </c>
      <c r="L335" s="233">
        <v>6034.9093000000003</v>
      </c>
      <c r="M335" s="233">
        <v>1436.0703899999999</v>
      </c>
      <c r="N335" s="233">
        <v>7470.9796900000001</v>
      </c>
      <c r="O335" s="233">
        <v>68324.548909999998</v>
      </c>
      <c r="P335" s="233">
        <v>25633.659530000001</v>
      </c>
      <c r="Q335" s="233">
        <v>0</v>
      </c>
      <c r="R335" s="234">
        <v>25633.659530000001</v>
      </c>
    </row>
    <row r="336" spans="1:18">
      <c r="A336" s="235"/>
      <c r="B336" s="235"/>
      <c r="C336" s="235"/>
      <c r="D336" s="235"/>
      <c r="E336" s="237">
        <v>595</v>
      </c>
      <c r="F336" s="238">
        <v>5401.5820000000003</v>
      </c>
      <c r="G336" s="239">
        <v>0</v>
      </c>
      <c r="H336" s="239">
        <v>5401.5820000000003</v>
      </c>
      <c r="I336" s="239">
        <v>419251.94370999996</v>
      </c>
      <c r="J336" s="239">
        <v>48.465400000000002</v>
      </c>
      <c r="K336" s="239">
        <v>419300.40911000001</v>
      </c>
      <c r="L336" s="239">
        <v>3174.3073999999997</v>
      </c>
      <c r="M336" s="239">
        <v>1037.1304300000002</v>
      </c>
      <c r="N336" s="239">
        <v>4211.4378299999998</v>
      </c>
      <c r="O336" s="239">
        <v>428913.42894000001</v>
      </c>
      <c r="P336" s="239">
        <v>91.263589999999994</v>
      </c>
      <c r="Q336" s="239">
        <v>0</v>
      </c>
      <c r="R336" s="240">
        <v>91.263589999999994</v>
      </c>
    </row>
    <row r="337" spans="1:18">
      <c r="A337" s="235"/>
      <c r="B337" s="235"/>
      <c r="C337" s="235"/>
      <c r="D337" s="230" t="s">
        <v>318</v>
      </c>
      <c r="E337" s="231">
        <v>402</v>
      </c>
      <c r="F337" s="232">
        <v>193225.41755000001</v>
      </c>
      <c r="G337" s="233">
        <v>0</v>
      </c>
      <c r="H337" s="233">
        <v>193225.41755000001</v>
      </c>
      <c r="I337" s="233">
        <v>2093.4812099999999</v>
      </c>
      <c r="J337" s="233">
        <v>1545.0953100000002</v>
      </c>
      <c r="K337" s="233">
        <v>3638.5765200000001</v>
      </c>
      <c r="L337" s="233">
        <v>81261.991829999999</v>
      </c>
      <c r="M337" s="233">
        <v>58412.496289999995</v>
      </c>
      <c r="N337" s="233">
        <v>139674.48811999999</v>
      </c>
      <c r="O337" s="233">
        <v>336538.48219000001</v>
      </c>
      <c r="P337" s="233">
        <v>33346.428800000002</v>
      </c>
      <c r="Q337" s="233">
        <v>0</v>
      </c>
      <c r="R337" s="234">
        <v>33346.428800000002</v>
      </c>
    </row>
    <row r="338" spans="1:18">
      <c r="A338" s="235"/>
      <c r="B338" s="235"/>
      <c r="C338" s="235"/>
      <c r="D338" s="230" t="s">
        <v>581</v>
      </c>
      <c r="E338" s="231">
        <v>404</v>
      </c>
      <c r="F338" s="232">
        <v>19713.065760000001</v>
      </c>
      <c r="G338" s="233">
        <v>0</v>
      </c>
      <c r="H338" s="233">
        <v>19713.065760000001</v>
      </c>
      <c r="I338" s="233">
        <v>110799.24370000001</v>
      </c>
      <c r="J338" s="233">
        <v>394.26696999999996</v>
      </c>
      <c r="K338" s="233">
        <v>111193.51067</v>
      </c>
      <c r="L338" s="233">
        <v>8370.1147000000001</v>
      </c>
      <c r="M338" s="233">
        <v>825.68243999999993</v>
      </c>
      <c r="N338" s="233">
        <v>9195.7971400000006</v>
      </c>
      <c r="O338" s="233">
        <v>140102.37357</v>
      </c>
      <c r="P338" s="233">
        <v>67532.888379999989</v>
      </c>
      <c r="Q338" s="233">
        <v>0</v>
      </c>
      <c r="R338" s="234">
        <v>67532.888379999989</v>
      </c>
    </row>
    <row r="339" spans="1:18">
      <c r="A339" s="235"/>
      <c r="B339" s="235"/>
      <c r="C339" s="235"/>
      <c r="D339" s="230" t="s">
        <v>582</v>
      </c>
      <c r="E339" s="231">
        <v>431</v>
      </c>
      <c r="F339" s="232">
        <v>66841.089569999996</v>
      </c>
      <c r="G339" s="233">
        <v>0</v>
      </c>
      <c r="H339" s="233">
        <v>66841.089569999996</v>
      </c>
      <c r="I339" s="233">
        <v>379666.28605</v>
      </c>
      <c r="J339" s="233">
        <v>1271.4376100000002</v>
      </c>
      <c r="K339" s="233">
        <v>380937.72366000002</v>
      </c>
      <c r="L339" s="233">
        <v>37686.34203</v>
      </c>
      <c r="M339" s="233">
        <v>23754.932420000001</v>
      </c>
      <c r="N339" s="233">
        <v>61441.274450000004</v>
      </c>
      <c r="O339" s="233">
        <v>509220.08768</v>
      </c>
      <c r="P339" s="233">
        <v>7221.1962100000001</v>
      </c>
      <c r="Q339" s="233">
        <v>0</v>
      </c>
      <c r="R339" s="234">
        <v>7221.1962100000001</v>
      </c>
    </row>
    <row r="340" spans="1:18">
      <c r="A340" s="235"/>
      <c r="B340" s="235"/>
      <c r="C340" s="235"/>
      <c r="D340" s="235"/>
      <c r="E340" s="237">
        <v>552</v>
      </c>
      <c r="F340" s="238">
        <v>900.56352000000004</v>
      </c>
      <c r="G340" s="239">
        <v>0</v>
      </c>
      <c r="H340" s="239">
        <v>900.56352000000004</v>
      </c>
      <c r="I340" s="239">
        <v>34136.976190000001</v>
      </c>
      <c r="J340" s="239">
        <v>1962.7769099999998</v>
      </c>
      <c r="K340" s="239">
        <v>36099.753100000002</v>
      </c>
      <c r="L340" s="239">
        <v>3007.51233</v>
      </c>
      <c r="M340" s="239">
        <v>85.218559999999997</v>
      </c>
      <c r="N340" s="239">
        <v>3092.7308900000003</v>
      </c>
      <c r="O340" s="239">
        <v>40093.047509999997</v>
      </c>
      <c r="P340" s="239">
        <v>25395.853300000002</v>
      </c>
      <c r="Q340" s="239">
        <v>0</v>
      </c>
      <c r="R340" s="240">
        <v>25395.853300000002</v>
      </c>
    </row>
    <row r="341" spans="1:18">
      <c r="A341" s="235"/>
      <c r="B341" s="235"/>
      <c r="C341" s="235"/>
      <c r="D341" s="235"/>
      <c r="E341" s="237">
        <v>785</v>
      </c>
      <c r="F341" s="238">
        <v>5625495.5650600009</v>
      </c>
      <c r="G341" s="239">
        <v>1519748.57968</v>
      </c>
      <c r="H341" s="239">
        <v>7145244.1447399994</v>
      </c>
      <c r="I341" s="239">
        <v>455334.09700000001</v>
      </c>
      <c r="J341" s="239">
        <v>8663.7954700000009</v>
      </c>
      <c r="K341" s="239">
        <v>463997.89247000002</v>
      </c>
      <c r="L341" s="239">
        <v>368746.08051</v>
      </c>
      <c r="M341" s="239">
        <v>483054.58989</v>
      </c>
      <c r="N341" s="239">
        <v>851800.67039999994</v>
      </c>
      <c r="O341" s="239">
        <v>8461042.7076099999</v>
      </c>
      <c r="P341" s="239">
        <v>2079780.59733</v>
      </c>
      <c r="Q341" s="239">
        <v>2663.51809</v>
      </c>
      <c r="R341" s="240">
        <v>2082444.1154200002</v>
      </c>
    </row>
    <row r="342" spans="1:18">
      <c r="A342" s="235"/>
      <c r="B342" s="235"/>
      <c r="C342" s="235"/>
      <c r="D342" s="230" t="s">
        <v>583</v>
      </c>
      <c r="E342" s="231">
        <v>447</v>
      </c>
      <c r="F342" s="232">
        <v>4609670.3366599996</v>
      </c>
      <c r="G342" s="233">
        <v>88242.401060000004</v>
      </c>
      <c r="H342" s="233">
        <v>4697912.7377200006</v>
      </c>
      <c r="I342" s="233">
        <v>1046084.40724</v>
      </c>
      <c r="J342" s="233">
        <v>4495.2025000000003</v>
      </c>
      <c r="K342" s="233">
        <v>1050579.60974</v>
      </c>
      <c r="L342" s="233">
        <v>609709.15069000004</v>
      </c>
      <c r="M342" s="233">
        <v>208057.48284000001</v>
      </c>
      <c r="N342" s="233">
        <v>817766.63352999999</v>
      </c>
      <c r="O342" s="233">
        <v>6566258.9809900001</v>
      </c>
      <c r="P342" s="233">
        <v>5480536.9549399996</v>
      </c>
      <c r="Q342" s="233">
        <v>0</v>
      </c>
      <c r="R342" s="234">
        <v>5480536.9549399996</v>
      </c>
    </row>
    <row r="343" spans="1:18">
      <c r="A343" s="235"/>
      <c r="B343" s="235"/>
      <c r="C343" s="235"/>
      <c r="D343" s="235"/>
      <c r="E343" s="237">
        <v>554</v>
      </c>
      <c r="F343" s="238">
        <v>135.90839000000003</v>
      </c>
      <c r="G343" s="239">
        <v>0</v>
      </c>
      <c r="H343" s="239">
        <v>135.90839000000003</v>
      </c>
      <c r="I343" s="239">
        <v>73945.183080000003</v>
      </c>
      <c r="J343" s="239">
        <v>1658.40823</v>
      </c>
      <c r="K343" s="239">
        <v>75603.591310000003</v>
      </c>
      <c r="L343" s="239">
        <v>2519.3455299999996</v>
      </c>
      <c r="M343" s="239">
        <v>67.939909999999998</v>
      </c>
      <c r="N343" s="239">
        <v>2587.2854400000001</v>
      </c>
      <c r="O343" s="239">
        <v>78326.785140000007</v>
      </c>
      <c r="P343" s="239">
        <v>16861.530280000003</v>
      </c>
      <c r="Q343" s="239">
        <v>0</v>
      </c>
      <c r="R343" s="240">
        <v>16861.530280000003</v>
      </c>
    </row>
    <row r="344" spans="1:18">
      <c r="A344" s="235"/>
      <c r="B344" s="235"/>
      <c r="C344" s="235"/>
      <c r="D344" s="235"/>
      <c r="E344" s="237">
        <v>406</v>
      </c>
      <c r="F344" s="238">
        <v>416729.18601</v>
      </c>
      <c r="G344" s="239">
        <v>0</v>
      </c>
      <c r="H344" s="239">
        <v>416729.18601</v>
      </c>
      <c r="I344" s="239">
        <v>198827.32287</v>
      </c>
      <c r="J344" s="239">
        <v>8289.405929999999</v>
      </c>
      <c r="K344" s="239">
        <v>207116.72880000001</v>
      </c>
      <c r="L344" s="239">
        <v>156716.12821</v>
      </c>
      <c r="M344" s="239">
        <v>39618.913710000001</v>
      </c>
      <c r="N344" s="239">
        <v>196335.04191999999</v>
      </c>
      <c r="O344" s="239">
        <v>820180.95672999998</v>
      </c>
      <c r="P344" s="239">
        <v>30833.43663</v>
      </c>
      <c r="Q344" s="239">
        <v>0</v>
      </c>
      <c r="R344" s="240">
        <v>30833.43663</v>
      </c>
    </row>
    <row r="345" spans="1:18">
      <c r="A345" s="235"/>
      <c r="B345" s="235"/>
      <c r="C345" s="235"/>
      <c r="D345" s="230" t="s">
        <v>584</v>
      </c>
      <c r="E345" s="231">
        <v>536</v>
      </c>
      <c r="F345" s="232">
        <v>34500.972999999998</v>
      </c>
      <c r="G345" s="233">
        <v>0</v>
      </c>
      <c r="H345" s="233">
        <v>34500.972999999998</v>
      </c>
      <c r="I345" s="233">
        <v>108640.45639000001</v>
      </c>
      <c r="J345" s="233">
        <v>1919.61931</v>
      </c>
      <c r="K345" s="233">
        <v>110560.0757</v>
      </c>
      <c r="L345" s="233">
        <v>17941.705129999998</v>
      </c>
      <c r="M345" s="233">
        <v>4253.1262800000004</v>
      </c>
      <c r="N345" s="233">
        <v>22194.831409999999</v>
      </c>
      <c r="O345" s="233">
        <v>167255.88011000003</v>
      </c>
      <c r="P345" s="233">
        <v>107562.98366</v>
      </c>
      <c r="Q345" s="233">
        <v>0</v>
      </c>
      <c r="R345" s="234">
        <v>107562.98366</v>
      </c>
    </row>
    <row r="346" spans="1:18">
      <c r="A346" s="235"/>
      <c r="B346" s="235"/>
      <c r="C346" s="235"/>
      <c r="D346" s="235"/>
      <c r="E346" s="237">
        <v>476</v>
      </c>
      <c r="F346" s="238">
        <v>24264.904409999999</v>
      </c>
      <c r="G346" s="239">
        <v>0</v>
      </c>
      <c r="H346" s="239">
        <v>24264.904409999999</v>
      </c>
      <c r="I346" s="239">
        <v>57489.79032</v>
      </c>
      <c r="J346" s="239">
        <v>1166.67355</v>
      </c>
      <c r="K346" s="239">
        <v>58656.46387</v>
      </c>
      <c r="L346" s="239">
        <v>10432.94643</v>
      </c>
      <c r="M346" s="239">
        <v>3818.1954599999999</v>
      </c>
      <c r="N346" s="239">
        <v>14251.141890000001</v>
      </c>
      <c r="O346" s="239">
        <v>97172.510170000009</v>
      </c>
      <c r="P346" s="239">
        <v>57530.672859999999</v>
      </c>
      <c r="Q346" s="239">
        <v>0</v>
      </c>
      <c r="R346" s="240">
        <v>57530.672859999999</v>
      </c>
    </row>
    <row r="347" spans="1:18">
      <c r="A347" s="235"/>
      <c r="B347" s="235"/>
      <c r="C347" s="235"/>
      <c r="D347" s="235"/>
      <c r="E347" s="237">
        <v>835</v>
      </c>
      <c r="F347" s="238">
        <v>0</v>
      </c>
      <c r="G347" s="239">
        <v>0</v>
      </c>
      <c r="H347" s="239">
        <v>0</v>
      </c>
      <c r="I347" s="239">
        <v>0</v>
      </c>
      <c r="J347" s="239">
        <v>0</v>
      </c>
      <c r="K347" s="239">
        <v>0</v>
      </c>
      <c r="L347" s="239">
        <v>0</v>
      </c>
      <c r="M347" s="239">
        <v>0</v>
      </c>
      <c r="N347" s="239">
        <v>0</v>
      </c>
      <c r="O347" s="239">
        <v>0</v>
      </c>
      <c r="P347" s="239">
        <v>0</v>
      </c>
      <c r="Q347" s="239">
        <v>0</v>
      </c>
      <c r="R347" s="240">
        <v>0</v>
      </c>
    </row>
    <row r="348" spans="1:18">
      <c r="A348" s="235"/>
      <c r="B348" s="235"/>
      <c r="C348" s="235"/>
      <c r="D348" s="230" t="s">
        <v>585</v>
      </c>
      <c r="E348" s="231">
        <v>425</v>
      </c>
      <c r="F348" s="232">
        <v>17058.448199999999</v>
      </c>
      <c r="G348" s="233">
        <v>0</v>
      </c>
      <c r="H348" s="233">
        <v>17058.448199999999</v>
      </c>
      <c r="I348" s="233">
        <v>103173.22917000001</v>
      </c>
      <c r="J348" s="233">
        <v>1070.95768</v>
      </c>
      <c r="K348" s="233">
        <v>104244.18685</v>
      </c>
      <c r="L348" s="233">
        <v>10914.68974</v>
      </c>
      <c r="M348" s="233">
        <v>4506.2040199999992</v>
      </c>
      <c r="N348" s="233">
        <v>15420.893759999999</v>
      </c>
      <c r="O348" s="233">
        <v>136723.52880999999</v>
      </c>
      <c r="P348" s="233">
        <v>62710.662609999999</v>
      </c>
      <c r="Q348" s="233">
        <v>0</v>
      </c>
      <c r="R348" s="234">
        <v>62710.662609999999</v>
      </c>
    </row>
    <row r="349" spans="1:18">
      <c r="A349" s="235"/>
      <c r="B349" s="235"/>
      <c r="C349" s="235"/>
      <c r="D349" s="230" t="s">
        <v>586</v>
      </c>
      <c r="E349" s="231">
        <v>416</v>
      </c>
      <c r="F349" s="232">
        <v>17249.395980000001</v>
      </c>
      <c r="G349" s="233">
        <v>0</v>
      </c>
      <c r="H349" s="233">
        <v>17249.395980000001</v>
      </c>
      <c r="I349" s="233">
        <v>56136.23777</v>
      </c>
      <c r="J349" s="233">
        <v>926.78231999999991</v>
      </c>
      <c r="K349" s="233">
        <v>57063.020090000005</v>
      </c>
      <c r="L349" s="233">
        <v>8522.6910800000005</v>
      </c>
      <c r="M349" s="233">
        <v>1927.4358999999999</v>
      </c>
      <c r="N349" s="233">
        <v>10450.126980000001</v>
      </c>
      <c r="O349" s="233">
        <v>84762.543049999993</v>
      </c>
      <c r="P349" s="233">
        <v>49759.141459999999</v>
      </c>
      <c r="Q349" s="233">
        <v>0</v>
      </c>
      <c r="R349" s="234">
        <v>49759.141459999999</v>
      </c>
    </row>
    <row r="350" spans="1:18">
      <c r="A350" s="235"/>
      <c r="B350" s="235"/>
      <c r="C350" s="235"/>
      <c r="D350" s="230" t="s">
        <v>352</v>
      </c>
      <c r="E350" s="231">
        <v>529</v>
      </c>
      <c r="F350" s="232">
        <v>45326.023409999994</v>
      </c>
      <c r="G350" s="233">
        <v>0</v>
      </c>
      <c r="H350" s="233">
        <v>45326.023409999994</v>
      </c>
      <c r="I350" s="233">
        <v>115570.70601000001</v>
      </c>
      <c r="J350" s="233">
        <v>2470.4978700000001</v>
      </c>
      <c r="K350" s="233">
        <v>118041.20388</v>
      </c>
      <c r="L350" s="233">
        <v>40125.507549999995</v>
      </c>
      <c r="M350" s="233">
        <v>13392.768460000001</v>
      </c>
      <c r="N350" s="233">
        <v>53518.276010000001</v>
      </c>
      <c r="O350" s="233">
        <v>216885.50330000001</v>
      </c>
      <c r="P350" s="233">
        <v>55065.082729999995</v>
      </c>
      <c r="Q350" s="233">
        <v>0</v>
      </c>
      <c r="R350" s="234">
        <v>55065.082729999995</v>
      </c>
    </row>
    <row r="351" spans="1:18">
      <c r="A351" s="235"/>
      <c r="B351" s="235"/>
      <c r="C351" s="235"/>
      <c r="D351" s="230" t="s">
        <v>587</v>
      </c>
      <c r="E351" s="231">
        <v>483</v>
      </c>
      <c r="F351" s="232">
        <v>51468.214009999996</v>
      </c>
      <c r="G351" s="233">
        <v>0</v>
      </c>
      <c r="H351" s="233">
        <v>51468.214009999996</v>
      </c>
      <c r="I351" s="233">
        <v>84729.10334999999</v>
      </c>
      <c r="J351" s="233">
        <v>854.65359999999998</v>
      </c>
      <c r="K351" s="233">
        <v>85583.75695000001</v>
      </c>
      <c r="L351" s="233">
        <v>15117.10715</v>
      </c>
      <c r="M351" s="233">
        <v>5338.6933399999998</v>
      </c>
      <c r="N351" s="233">
        <v>20455.800489999998</v>
      </c>
      <c r="O351" s="233">
        <v>157507.77145</v>
      </c>
      <c r="P351" s="233">
        <v>27491.043739999997</v>
      </c>
      <c r="Q351" s="233">
        <v>0</v>
      </c>
      <c r="R351" s="234">
        <v>27491.043739999997</v>
      </c>
    </row>
    <row r="352" spans="1:18">
      <c r="A352" s="235"/>
      <c r="B352" s="235"/>
      <c r="C352" s="235"/>
      <c r="D352" s="235"/>
      <c r="E352" s="237">
        <v>791</v>
      </c>
      <c r="F352" s="238">
        <v>0</v>
      </c>
      <c r="G352" s="239">
        <v>0</v>
      </c>
      <c r="H352" s="239">
        <v>0</v>
      </c>
      <c r="I352" s="239">
        <v>0</v>
      </c>
      <c r="J352" s="239">
        <v>0.22986000000000001</v>
      </c>
      <c r="K352" s="239">
        <v>0.22986000000000001</v>
      </c>
      <c r="L352" s="239">
        <v>710.19934000000001</v>
      </c>
      <c r="M352" s="239">
        <v>41.439160000000001</v>
      </c>
      <c r="N352" s="239">
        <v>751.63850000000002</v>
      </c>
      <c r="O352" s="239">
        <v>751.86835999999994</v>
      </c>
      <c r="P352" s="239">
        <v>3236.7090400000002</v>
      </c>
      <c r="Q352" s="239">
        <v>0</v>
      </c>
      <c r="R352" s="240">
        <v>3236.7090400000002</v>
      </c>
    </row>
    <row r="353" spans="1:18">
      <c r="A353" s="235"/>
      <c r="B353" s="235"/>
      <c r="C353" s="235"/>
      <c r="D353" s="235"/>
      <c r="E353" s="237">
        <v>852</v>
      </c>
      <c r="F353" s="238">
        <v>96.274659999999997</v>
      </c>
      <c r="G353" s="239">
        <v>0</v>
      </c>
      <c r="H353" s="239">
        <v>96.274659999999997</v>
      </c>
      <c r="I353" s="239">
        <v>104237.23616</v>
      </c>
      <c r="J353" s="239">
        <v>0</v>
      </c>
      <c r="K353" s="239">
        <v>104237.23616</v>
      </c>
      <c r="L353" s="239">
        <v>222.39109999999999</v>
      </c>
      <c r="M353" s="239">
        <v>0</v>
      </c>
      <c r="N353" s="239">
        <v>222.39109999999999</v>
      </c>
      <c r="O353" s="239">
        <v>104555.90192</v>
      </c>
      <c r="P353" s="239">
        <v>0</v>
      </c>
      <c r="Q353" s="239">
        <v>0</v>
      </c>
      <c r="R353" s="240">
        <v>0</v>
      </c>
    </row>
    <row r="354" spans="1:18">
      <c r="A354" s="235"/>
      <c r="B354" s="235"/>
      <c r="C354" s="235"/>
      <c r="D354" s="230" t="s">
        <v>588</v>
      </c>
      <c r="E354" s="231">
        <v>414</v>
      </c>
      <c r="F354" s="232">
        <v>121726.51465000001</v>
      </c>
      <c r="G354" s="233">
        <v>0</v>
      </c>
      <c r="H354" s="233">
        <v>121726.51465000001</v>
      </c>
      <c r="I354" s="233">
        <v>50749.113069999999</v>
      </c>
      <c r="J354" s="233">
        <v>2904.8989100000003</v>
      </c>
      <c r="K354" s="233">
        <v>53654.011979999996</v>
      </c>
      <c r="L354" s="233">
        <v>17202.386320000001</v>
      </c>
      <c r="M354" s="233">
        <v>9147.5064499999989</v>
      </c>
      <c r="N354" s="233">
        <v>26349.892769999999</v>
      </c>
      <c r="O354" s="233">
        <v>201730.41940000001</v>
      </c>
      <c r="P354" s="233">
        <v>44421.984700000001</v>
      </c>
      <c r="Q354" s="233">
        <v>0</v>
      </c>
      <c r="R354" s="234">
        <v>44421.984700000001</v>
      </c>
    </row>
    <row r="355" spans="1:18">
      <c r="A355" s="235"/>
      <c r="B355" s="235"/>
      <c r="C355" s="235"/>
      <c r="D355" s="235"/>
      <c r="E355" s="237">
        <v>525</v>
      </c>
      <c r="F355" s="238">
        <v>109342.18004000001</v>
      </c>
      <c r="G355" s="239">
        <v>0</v>
      </c>
      <c r="H355" s="239">
        <v>109342.18004000001</v>
      </c>
      <c r="I355" s="239">
        <v>179897.30411000003</v>
      </c>
      <c r="J355" s="239">
        <v>791.78875000000005</v>
      </c>
      <c r="K355" s="239">
        <v>180689.09286</v>
      </c>
      <c r="L355" s="239">
        <v>64649.247299999995</v>
      </c>
      <c r="M355" s="239">
        <v>32308.09202</v>
      </c>
      <c r="N355" s="239">
        <v>96957.339319999999</v>
      </c>
      <c r="O355" s="239">
        <v>386988.61222000001</v>
      </c>
      <c r="P355" s="239">
        <v>43947.004649999995</v>
      </c>
      <c r="Q355" s="239">
        <v>0</v>
      </c>
      <c r="R355" s="240">
        <v>43947.004649999995</v>
      </c>
    </row>
    <row r="356" spans="1:18">
      <c r="A356" s="235"/>
      <c r="B356" s="235"/>
      <c r="C356" s="235"/>
      <c r="D356" s="235"/>
      <c r="E356" s="237">
        <v>553</v>
      </c>
      <c r="F356" s="238">
        <v>105.95341999999999</v>
      </c>
      <c r="G356" s="239">
        <v>0</v>
      </c>
      <c r="H356" s="239">
        <v>105.95341999999999</v>
      </c>
      <c r="I356" s="239">
        <v>56499.362880000001</v>
      </c>
      <c r="J356" s="239">
        <v>1931.91857</v>
      </c>
      <c r="K356" s="239">
        <v>58431.281450000002</v>
      </c>
      <c r="L356" s="239">
        <v>139.00057999999999</v>
      </c>
      <c r="M356" s="239">
        <v>12.2592</v>
      </c>
      <c r="N356" s="239">
        <v>151.25978000000001</v>
      </c>
      <c r="O356" s="239">
        <v>58688.494650000001</v>
      </c>
      <c r="P356" s="239">
        <v>13868.821910000001</v>
      </c>
      <c r="Q356" s="239">
        <v>0</v>
      </c>
      <c r="R356" s="240">
        <v>13868.821910000001</v>
      </c>
    </row>
    <row r="357" spans="1:18">
      <c r="A357" s="235"/>
      <c r="B357" s="235"/>
      <c r="C357" s="235"/>
      <c r="D357" s="230" t="s">
        <v>589</v>
      </c>
      <c r="E357" s="231">
        <v>446</v>
      </c>
      <c r="F357" s="232">
        <v>29393.77707</v>
      </c>
      <c r="G357" s="233">
        <v>0</v>
      </c>
      <c r="H357" s="233">
        <v>29393.77707</v>
      </c>
      <c r="I357" s="233">
        <v>20678.110789999999</v>
      </c>
      <c r="J357" s="233">
        <v>617.01765999999998</v>
      </c>
      <c r="K357" s="233">
        <v>21295.12845</v>
      </c>
      <c r="L357" s="233">
        <v>9561.3710900000005</v>
      </c>
      <c r="M357" s="233">
        <v>1402.78244</v>
      </c>
      <c r="N357" s="233">
        <v>10964.15353</v>
      </c>
      <c r="O357" s="233">
        <v>61653.059049999996</v>
      </c>
      <c r="P357" s="233">
        <v>47834.024520000006</v>
      </c>
      <c r="Q357" s="233">
        <v>0</v>
      </c>
      <c r="R357" s="234">
        <v>47834.024520000006</v>
      </c>
    </row>
    <row r="358" spans="1:18">
      <c r="A358" s="235"/>
      <c r="B358" s="235"/>
      <c r="C358" s="235"/>
      <c r="D358" s="230" t="s">
        <v>590</v>
      </c>
      <c r="E358" s="231">
        <v>469</v>
      </c>
      <c r="F358" s="232">
        <v>20140.586469999998</v>
      </c>
      <c r="G358" s="233">
        <v>0</v>
      </c>
      <c r="H358" s="233">
        <v>20140.586469999998</v>
      </c>
      <c r="I358" s="233">
        <v>77435.319239999997</v>
      </c>
      <c r="J358" s="233">
        <v>1183.1718500000002</v>
      </c>
      <c r="K358" s="233">
        <v>78618.49109000001</v>
      </c>
      <c r="L358" s="233">
        <v>7969.2422500000002</v>
      </c>
      <c r="M358" s="233">
        <v>846.49956000000009</v>
      </c>
      <c r="N358" s="233">
        <v>8815.7418100000014</v>
      </c>
      <c r="O358" s="233">
        <v>107574.81937000001</v>
      </c>
      <c r="P358" s="233">
        <v>40225.399100000002</v>
      </c>
      <c r="Q358" s="233">
        <v>0</v>
      </c>
      <c r="R358" s="234">
        <v>40225.399100000002</v>
      </c>
    </row>
    <row r="359" spans="1:18">
      <c r="A359" s="235"/>
      <c r="B359" s="235"/>
      <c r="C359" s="235"/>
      <c r="D359" s="235"/>
      <c r="E359" s="237">
        <v>695</v>
      </c>
      <c r="F359" s="238">
        <v>0</v>
      </c>
      <c r="G359" s="239">
        <v>0</v>
      </c>
      <c r="H359" s="239">
        <v>0</v>
      </c>
      <c r="I359" s="239">
        <v>77628.86133</v>
      </c>
      <c r="J359" s="239">
        <v>9.8949999999999996E-2</v>
      </c>
      <c r="K359" s="239">
        <v>77628.960279999999</v>
      </c>
      <c r="L359" s="239">
        <v>889.12982</v>
      </c>
      <c r="M359" s="239">
        <v>400.08049</v>
      </c>
      <c r="N359" s="239">
        <v>1289.2103100000002</v>
      </c>
      <c r="O359" s="239">
        <v>78918.170590000009</v>
      </c>
      <c r="P359" s="239">
        <v>1761.35121</v>
      </c>
      <c r="Q359" s="239">
        <v>0</v>
      </c>
      <c r="R359" s="240">
        <v>1761.35121</v>
      </c>
    </row>
    <row r="360" spans="1:18">
      <c r="A360" s="235"/>
      <c r="B360" s="235"/>
      <c r="C360" s="235"/>
      <c r="D360" s="230" t="s">
        <v>261</v>
      </c>
      <c r="E360" s="231">
        <v>615</v>
      </c>
      <c r="F360" s="232">
        <v>22581.6898</v>
      </c>
      <c r="G360" s="233">
        <v>0</v>
      </c>
      <c r="H360" s="233">
        <v>22581.6898</v>
      </c>
      <c r="I360" s="233">
        <v>82266.477419999996</v>
      </c>
      <c r="J360" s="233">
        <v>959.52106000000003</v>
      </c>
      <c r="K360" s="233">
        <v>83225.998480000009</v>
      </c>
      <c r="L360" s="233">
        <v>7795.9933899999996</v>
      </c>
      <c r="M360" s="233">
        <v>3172.91392</v>
      </c>
      <c r="N360" s="233">
        <v>10968.907310000001</v>
      </c>
      <c r="O360" s="233">
        <v>116776.59559</v>
      </c>
      <c r="P360" s="233">
        <v>45511.25965</v>
      </c>
      <c r="Q360" s="233">
        <v>0</v>
      </c>
      <c r="R360" s="234">
        <v>45511.25965</v>
      </c>
    </row>
    <row r="361" spans="1:18">
      <c r="A361" s="235"/>
      <c r="B361" s="235"/>
      <c r="C361" s="235"/>
      <c r="D361" s="235"/>
      <c r="E361" s="237">
        <v>563</v>
      </c>
      <c r="F361" s="238">
        <v>32995.613400000002</v>
      </c>
      <c r="G361" s="239">
        <v>0</v>
      </c>
      <c r="H361" s="239">
        <v>32995.613400000002</v>
      </c>
      <c r="I361" s="239">
        <v>100480.3743</v>
      </c>
      <c r="J361" s="239">
        <v>1401.12375</v>
      </c>
      <c r="K361" s="239">
        <v>101881.49804999999</v>
      </c>
      <c r="L361" s="239">
        <v>15975.16949</v>
      </c>
      <c r="M361" s="239">
        <v>3111.00117</v>
      </c>
      <c r="N361" s="239">
        <v>19086.17066</v>
      </c>
      <c r="O361" s="239">
        <v>153963.28211</v>
      </c>
      <c r="P361" s="239">
        <v>43999.619909999994</v>
      </c>
      <c r="Q361" s="239">
        <v>0</v>
      </c>
      <c r="R361" s="240">
        <v>43999.619909999994</v>
      </c>
    </row>
    <row r="362" spans="1:18">
      <c r="A362" s="235"/>
      <c r="B362" s="235"/>
      <c r="C362" s="235"/>
      <c r="D362" s="235"/>
      <c r="E362" s="237">
        <v>739</v>
      </c>
      <c r="F362" s="238">
        <v>19975.74713</v>
      </c>
      <c r="G362" s="239">
        <v>0</v>
      </c>
      <c r="H362" s="239">
        <v>19975.74713</v>
      </c>
      <c r="I362" s="239">
        <v>46261.911319999999</v>
      </c>
      <c r="J362" s="239">
        <v>810.03372999999999</v>
      </c>
      <c r="K362" s="239">
        <v>47071.945049999995</v>
      </c>
      <c r="L362" s="239">
        <v>5340.9416500000007</v>
      </c>
      <c r="M362" s="239">
        <v>2646.59157</v>
      </c>
      <c r="N362" s="239">
        <v>7987.5332199999993</v>
      </c>
      <c r="O362" s="239">
        <v>75035.22540000001</v>
      </c>
      <c r="P362" s="239">
        <v>63650.796770000001</v>
      </c>
      <c r="Q362" s="239">
        <v>0</v>
      </c>
      <c r="R362" s="240">
        <v>63650.796770000001</v>
      </c>
    </row>
    <row r="363" spans="1:18">
      <c r="A363" s="235"/>
      <c r="B363" s="235"/>
      <c r="C363" s="235"/>
      <c r="D363" s="230" t="s">
        <v>591</v>
      </c>
      <c r="E363" s="231">
        <v>651</v>
      </c>
      <c r="F363" s="232">
        <v>0</v>
      </c>
      <c r="G363" s="233">
        <v>0</v>
      </c>
      <c r="H363" s="233">
        <v>0</v>
      </c>
      <c r="I363" s="233">
        <v>1320.8321100000001</v>
      </c>
      <c r="J363" s="233">
        <v>0</v>
      </c>
      <c r="K363" s="233">
        <v>1320.8321100000001</v>
      </c>
      <c r="L363" s="233">
        <v>800.15499</v>
      </c>
      <c r="M363" s="233">
        <v>19.921200000000002</v>
      </c>
      <c r="N363" s="233">
        <v>820.07619</v>
      </c>
      <c r="O363" s="233">
        <v>2140.9082999999996</v>
      </c>
      <c r="P363" s="233">
        <v>0</v>
      </c>
      <c r="Q363" s="233">
        <v>0</v>
      </c>
      <c r="R363" s="234">
        <v>0</v>
      </c>
    </row>
    <row r="364" spans="1:18">
      <c r="A364" s="235"/>
      <c r="B364" s="235"/>
      <c r="C364" s="235"/>
      <c r="D364" s="230" t="s">
        <v>592</v>
      </c>
      <c r="E364" s="231">
        <v>573</v>
      </c>
      <c r="F364" s="232">
        <v>14240.126400000001</v>
      </c>
      <c r="G364" s="233">
        <v>0</v>
      </c>
      <c r="H364" s="233">
        <v>14240.126400000001</v>
      </c>
      <c r="I364" s="233">
        <v>110031.66656</v>
      </c>
      <c r="J364" s="233">
        <v>684.22606999999994</v>
      </c>
      <c r="K364" s="233">
        <v>110715.89263</v>
      </c>
      <c r="L364" s="233">
        <v>4537.7547800000002</v>
      </c>
      <c r="M364" s="233">
        <v>3938.1967400000003</v>
      </c>
      <c r="N364" s="233">
        <v>8475.9515199999987</v>
      </c>
      <c r="O364" s="233">
        <v>133431.97055</v>
      </c>
      <c r="P364" s="233">
        <v>27293.233239999998</v>
      </c>
      <c r="Q364" s="233">
        <v>0</v>
      </c>
      <c r="R364" s="234">
        <v>27293.233239999998</v>
      </c>
    </row>
    <row r="365" spans="1:18">
      <c r="A365" s="235"/>
      <c r="B365" s="235"/>
      <c r="C365" s="235"/>
      <c r="D365" s="230" t="s">
        <v>593</v>
      </c>
      <c r="E365" s="231">
        <v>432</v>
      </c>
      <c r="F365" s="232">
        <v>37701.90092</v>
      </c>
      <c r="G365" s="233">
        <v>0</v>
      </c>
      <c r="H365" s="233">
        <v>37701.90092</v>
      </c>
      <c r="I365" s="233">
        <v>74495.991620000001</v>
      </c>
      <c r="J365" s="233">
        <v>7462.4341199999999</v>
      </c>
      <c r="K365" s="233">
        <v>81958.425739999991</v>
      </c>
      <c r="L365" s="233">
        <v>33359.273739999997</v>
      </c>
      <c r="M365" s="233">
        <v>9973.6149800000003</v>
      </c>
      <c r="N365" s="233">
        <v>43332.888719999995</v>
      </c>
      <c r="O365" s="233">
        <v>162993.21538000001</v>
      </c>
      <c r="P365" s="233">
        <v>58668.947759999995</v>
      </c>
      <c r="Q365" s="233">
        <v>0</v>
      </c>
      <c r="R365" s="234">
        <v>58668.947759999995</v>
      </c>
    </row>
    <row r="366" spans="1:18">
      <c r="A366" s="235"/>
      <c r="B366" s="235"/>
      <c r="C366" s="235"/>
      <c r="D366" s="230" t="s">
        <v>594</v>
      </c>
      <c r="E366" s="231">
        <v>394</v>
      </c>
      <c r="F366" s="232">
        <v>29519.944239999997</v>
      </c>
      <c r="G366" s="233">
        <v>0</v>
      </c>
      <c r="H366" s="233">
        <v>29519.944239999997</v>
      </c>
      <c r="I366" s="233">
        <v>78091.804449999996</v>
      </c>
      <c r="J366" s="233">
        <v>1768.1593500000001</v>
      </c>
      <c r="K366" s="233">
        <v>79859.963799999998</v>
      </c>
      <c r="L366" s="233">
        <v>8022.9528200000004</v>
      </c>
      <c r="M366" s="233">
        <v>2300.7752</v>
      </c>
      <c r="N366" s="233">
        <v>10323.728019999999</v>
      </c>
      <c r="O366" s="233">
        <v>119703.63606</v>
      </c>
      <c r="P366" s="233">
        <v>57230.002670000002</v>
      </c>
      <c r="Q366" s="233">
        <v>0</v>
      </c>
      <c r="R366" s="234">
        <v>57230.002670000002</v>
      </c>
    </row>
    <row r="367" spans="1:18">
      <c r="A367" s="235"/>
      <c r="B367" s="235"/>
      <c r="C367" s="235"/>
      <c r="D367" s="235"/>
      <c r="E367" s="237">
        <v>555</v>
      </c>
      <c r="F367" s="238">
        <v>70.740020000000001</v>
      </c>
      <c r="G367" s="239">
        <v>0</v>
      </c>
      <c r="H367" s="239">
        <v>70.740020000000001</v>
      </c>
      <c r="I367" s="239">
        <v>71312.852799999993</v>
      </c>
      <c r="J367" s="239">
        <v>227.4957</v>
      </c>
      <c r="K367" s="239">
        <v>71540.348499999993</v>
      </c>
      <c r="L367" s="239">
        <v>231.60864000000001</v>
      </c>
      <c r="M367" s="239">
        <v>209.97910000000002</v>
      </c>
      <c r="N367" s="239">
        <v>441.58774</v>
      </c>
      <c r="O367" s="239">
        <v>72052.676260000007</v>
      </c>
      <c r="P367" s="239">
        <v>9169.8045299999994</v>
      </c>
      <c r="Q367" s="239">
        <v>0</v>
      </c>
      <c r="R367" s="240">
        <v>9169.8045299999994</v>
      </c>
    </row>
    <row r="368" spans="1:18">
      <c r="A368" s="235"/>
      <c r="B368" s="235"/>
      <c r="C368" s="235"/>
      <c r="D368" s="230" t="s">
        <v>595</v>
      </c>
      <c r="E368" s="231">
        <v>527</v>
      </c>
      <c r="F368" s="232">
        <v>6925.70129</v>
      </c>
      <c r="G368" s="233">
        <v>0</v>
      </c>
      <c r="H368" s="233">
        <v>6925.70129</v>
      </c>
      <c r="I368" s="233">
        <v>58505.034740000003</v>
      </c>
      <c r="J368" s="233">
        <v>949.40701000000001</v>
      </c>
      <c r="K368" s="233">
        <v>59454.441749999998</v>
      </c>
      <c r="L368" s="233">
        <v>10513.52872</v>
      </c>
      <c r="M368" s="233">
        <v>926.25358999999992</v>
      </c>
      <c r="N368" s="233">
        <v>11439.782310000001</v>
      </c>
      <c r="O368" s="233">
        <v>77819.92534999999</v>
      </c>
      <c r="P368" s="233">
        <v>53850.04694</v>
      </c>
      <c r="Q368" s="233">
        <v>0</v>
      </c>
      <c r="R368" s="234">
        <v>53850.04694</v>
      </c>
    </row>
    <row r="369" spans="1:18">
      <c r="A369" s="235"/>
      <c r="B369" s="235"/>
      <c r="C369" s="235"/>
      <c r="D369" s="230" t="s">
        <v>596</v>
      </c>
      <c r="E369" s="231">
        <v>574</v>
      </c>
      <c r="F369" s="232">
        <v>73919.641470000002</v>
      </c>
      <c r="G369" s="233">
        <v>0</v>
      </c>
      <c r="H369" s="233">
        <v>73919.641470000002</v>
      </c>
      <c r="I369" s="233">
        <v>177914.25213000001</v>
      </c>
      <c r="J369" s="233">
        <v>4156.5562</v>
      </c>
      <c r="K369" s="233">
        <v>182070.80833</v>
      </c>
      <c r="L369" s="233">
        <v>14508.988810000001</v>
      </c>
      <c r="M369" s="233">
        <v>2259.1937599999997</v>
      </c>
      <c r="N369" s="233">
        <v>16768.182570000001</v>
      </c>
      <c r="O369" s="233">
        <v>272758.63237000001</v>
      </c>
      <c r="P369" s="233">
        <v>57573.37614</v>
      </c>
      <c r="Q369" s="233">
        <v>0</v>
      </c>
      <c r="R369" s="234">
        <v>57573.37614</v>
      </c>
    </row>
    <row r="370" spans="1:18">
      <c r="A370" s="235"/>
      <c r="B370" s="235"/>
      <c r="C370" s="235"/>
      <c r="D370" s="230" t="s">
        <v>597</v>
      </c>
      <c r="E370" s="231">
        <v>558</v>
      </c>
      <c r="F370" s="232">
        <v>114237.82032</v>
      </c>
      <c r="G370" s="233">
        <v>0</v>
      </c>
      <c r="H370" s="233">
        <v>114237.82032</v>
      </c>
      <c r="I370" s="233">
        <v>77116.926129999993</v>
      </c>
      <c r="J370" s="233">
        <v>3113.8859900000002</v>
      </c>
      <c r="K370" s="233">
        <v>80230.812120000002</v>
      </c>
      <c r="L370" s="233">
        <v>11553.97046</v>
      </c>
      <c r="M370" s="233">
        <v>493.57017999999999</v>
      </c>
      <c r="N370" s="233">
        <v>12047.540640000001</v>
      </c>
      <c r="O370" s="233">
        <v>206516.17308000001</v>
      </c>
      <c r="P370" s="233">
        <v>24884.44283</v>
      </c>
      <c r="Q370" s="233">
        <v>0</v>
      </c>
      <c r="R370" s="234">
        <v>24884.44283</v>
      </c>
    </row>
    <row r="371" spans="1:18">
      <c r="A371" s="235"/>
      <c r="B371" s="235"/>
      <c r="C371" s="235"/>
      <c r="D371" s="230" t="s">
        <v>598</v>
      </c>
      <c r="E371" s="231">
        <v>392</v>
      </c>
      <c r="F371" s="232">
        <v>21710.973879999998</v>
      </c>
      <c r="G371" s="233">
        <v>0</v>
      </c>
      <c r="H371" s="233">
        <v>21710.973879999998</v>
      </c>
      <c r="I371" s="233">
        <v>45368.873420000004</v>
      </c>
      <c r="J371" s="233">
        <v>933.06848000000002</v>
      </c>
      <c r="K371" s="233">
        <v>46301.941899999998</v>
      </c>
      <c r="L371" s="233">
        <v>7356.7835999999998</v>
      </c>
      <c r="M371" s="233">
        <v>2179.4454000000001</v>
      </c>
      <c r="N371" s="233">
        <v>9536.2289999999994</v>
      </c>
      <c r="O371" s="233">
        <v>77549.144780000002</v>
      </c>
      <c r="P371" s="233">
        <v>47732.237549999998</v>
      </c>
      <c r="Q371" s="233">
        <v>0</v>
      </c>
      <c r="R371" s="234">
        <v>47732.237549999998</v>
      </c>
    </row>
    <row r="372" spans="1:18">
      <c r="A372" s="235"/>
      <c r="B372" s="235"/>
      <c r="C372" s="230" t="s">
        <v>599</v>
      </c>
      <c r="D372" s="230" t="s">
        <v>600</v>
      </c>
      <c r="E372" s="231">
        <v>255</v>
      </c>
      <c r="F372" s="232">
        <v>169.31843000000001</v>
      </c>
      <c r="G372" s="233">
        <v>0</v>
      </c>
      <c r="H372" s="233">
        <v>169.31843000000001</v>
      </c>
      <c r="I372" s="233">
        <v>12903.304990000001</v>
      </c>
      <c r="J372" s="233">
        <v>61.58634</v>
      </c>
      <c r="K372" s="233">
        <v>12964.89133</v>
      </c>
      <c r="L372" s="233">
        <v>264.03834000000001</v>
      </c>
      <c r="M372" s="233">
        <v>3.8300000000000001E-3</v>
      </c>
      <c r="N372" s="233">
        <v>264.04217</v>
      </c>
      <c r="O372" s="233">
        <v>13398.25193</v>
      </c>
      <c r="P372" s="233">
        <v>3519.69373</v>
      </c>
      <c r="Q372" s="233">
        <v>0</v>
      </c>
      <c r="R372" s="234">
        <v>3519.69373</v>
      </c>
    </row>
    <row r="373" spans="1:18">
      <c r="A373" s="235"/>
      <c r="B373" s="235"/>
      <c r="C373" s="235"/>
      <c r="D373" s="230" t="s">
        <v>601</v>
      </c>
      <c r="E373" s="231">
        <v>257</v>
      </c>
      <c r="F373" s="232">
        <v>164.32945999999998</v>
      </c>
      <c r="G373" s="233">
        <v>0</v>
      </c>
      <c r="H373" s="233">
        <v>164.32945999999998</v>
      </c>
      <c r="I373" s="233">
        <v>2176.1022599999997</v>
      </c>
      <c r="J373" s="233">
        <v>648.12635999999998</v>
      </c>
      <c r="K373" s="233">
        <v>2824.2286200000003</v>
      </c>
      <c r="L373" s="233">
        <v>35.520060000000001</v>
      </c>
      <c r="M373" s="233">
        <v>0</v>
      </c>
      <c r="N373" s="233">
        <v>35.520060000000001</v>
      </c>
      <c r="O373" s="233">
        <v>3024.0781400000001</v>
      </c>
      <c r="P373" s="233">
        <v>1677.7684999999999</v>
      </c>
      <c r="Q373" s="233">
        <v>0</v>
      </c>
      <c r="R373" s="234">
        <v>1677.7684999999999</v>
      </c>
    </row>
    <row r="374" spans="1:18">
      <c r="A374" s="235"/>
      <c r="B374" s="235"/>
      <c r="C374" s="230" t="s">
        <v>602</v>
      </c>
      <c r="D374" s="230" t="s">
        <v>602</v>
      </c>
      <c r="E374" s="231">
        <v>249</v>
      </c>
      <c r="F374" s="232">
        <v>30.597990000000003</v>
      </c>
      <c r="G374" s="233">
        <v>0</v>
      </c>
      <c r="H374" s="233">
        <v>30.597990000000003</v>
      </c>
      <c r="I374" s="233">
        <v>17632.339889999999</v>
      </c>
      <c r="J374" s="233">
        <v>1.1552799999999999</v>
      </c>
      <c r="K374" s="233">
        <v>17633.495170000002</v>
      </c>
      <c r="L374" s="233">
        <v>194.75848999999999</v>
      </c>
      <c r="M374" s="233">
        <v>0</v>
      </c>
      <c r="N374" s="233">
        <v>194.75848999999999</v>
      </c>
      <c r="O374" s="233">
        <v>17858.851649999997</v>
      </c>
      <c r="P374" s="233">
        <v>2128.63481</v>
      </c>
      <c r="Q374" s="233">
        <v>0</v>
      </c>
      <c r="R374" s="234">
        <v>2128.63481</v>
      </c>
    </row>
    <row r="375" spans="1:18">
      <c r="A375" s="235"/>
      <c r="B375" s="235"/>
      <c r="C375" s="230" t="s">
        <v>603</v>
      </c>
      <c r="D375" s="230" t="s">
        <v>603</v>
      </c>
      <c r="E375" s="231">
        <v>244</v>
      </c>
      <c r="F375" s="232">
        <v>959.43</v>
      </c>
      <c r="G375" s="233">
        <v>0</v>
      </c>
      <c r="H375" s="233">
        <v>959.43</v>
      </c>
      <c r="I375" s="233">
        <v>4320.0681399999994</v>
      </c>
      <c r="J375" s="233">
        <v>0.31337999999999999</v>
      </c>
      <c r="K375" s="233">
        <v>4320.3815199999999</v>
      </c>
      <c r="L375" s="233">
        <v>127.42230000000001</v>
      </c>
      <c r="M375" s="233">
        <v>0</v>
      </c>
      <c r="N375" s="233">
        <v>127.42230000000001</v>
      </c>
      <c r="O375" s="233">
        <v>5407.2338200000004</v>
      </c>
      <c r="P375" s="233">
        <v>1587.28241</v>
      </c>
      <c r="Q375" s="233">
        <v>0</v>
      </c>
      <c r="R375" s="234">
        <v>1587.28241</v>
      </c>
    </row>
    <row r="376" spans="1:18">
      <c r="A376" s="235"/>
      <c r="B376" s="235"/>
      <c r="C376" s="230" t="s">
        <v>604</v>
      </c>
      <c r="D376" s="230" t="s">
        <v>604</v>
      </c>
      <c r="E376" s="231">
        <v>259</v>
      </c>
      <c r="F376" s="232">
        <v>873.54074000000003</v>
      </c>
      <c r="G376" s="233">
        <v>0</v>
      </c>
      <c r="H376" s="233">
        <v>873.54074000000003</v>
      </c>
      <c r="I376" s="233">
        <v>14261.30328</v>
      </c>
      <c r="J376" s="233">
        <v>4.6699999999999997E-3</v>
      </c>
      <c r="K376" s="233">
        <v>14261.307949999999</v>
      </c>
      <c r="L376" s="233">
        <v>183.27217999999999</v>
      </c>
      <c r="M376" s="233">
        <v>0</v>
      </c>
      <c r="N376" s="233">
        <v>183.27217999999999</v>
      </c>
      <c r="O376" s="233">
        <v>15318.120869999999</v>
      </c>
      <c r="P376" s="233">
        <v>2759.29423</v>
      </c>
      <c r="Q376" s="233">
        <v>0</v>
      </c>
      <c r="R376" s="234">
        <v>2759.29423</v>
      </c>
    </row>
    <row r="377" spans="1:18">
      <c r="A377" s="235"/>
      <c r="B377" s="235"/>
      <c r="C377" s="230" t="s">
        <v>605</v>
      </c>
      <c r="D377" s="230" t="s">
        <v>606</v>
      </c>
      <c r="E377" s="231">
        <v>268</v>
      </c>
      <c r="F377" s="232">
        <v>919.39786000000004</v>
      </c>
      <c r="G377" s="233">
        <v>0</v>
      </c>
      <c r="H377" s="233">
        <v>919.39786000000004</v>
      </c>
      <c r="I377" s="233">
        <v>4732.8876200000004</v>
      </c>
      <c r="J377" s="233">
        <v>10.726760000000001</v>
      </c>
      <c r="K377" s="233">
        <v>4743.61438</v>
      </c>
      <c r="L377" s="233">
        <v>83.698729999999998</v>
      </c>
      <c r="M377" s="233">
        <v>11.615590000000001</v>
      </c>
      <c r="N377" s="233">
        <v>95.314320000000009</v>
      </c>
      <c r="O377" s="233">
        <v>5758.3265599999995</v>
      </c>
      <c r="P377" s="233">
        <v>1433.5426699999998</v>
      </c>
      <c r="Q377" s="233">
        <v>0</v>
      </c>
      <c r="R377" s="234">
        <v>1433.5426699999998</v>
      </c>
    </row>
    <row r="378" spans="1:18">
      <c r="A378" s="235"/>
      <c r="B378" s="235"/>
      <c r="C378" s="235"/>
      <c r="D378" s="230" t="s">
        <v>605</v>
      </c>
      <c r="E378" s="231">
        <v>267</v>
      </c>
      <c r="F378" s="232">
        <v>1994.1326299999998</v>
      </c>
      <c r="G378" s="233">
        <v>0</v>
      </c>
      <c r="H378" s="233">
        <v>1994.1326299999998</v>
      </c>
      <c r="I378" s="233">
        <v>14315.26059</v>
      </c>
      <c r="J378" s="233">
        <v>61.211529999999996</v>
      </c>
      <c r="K378" s="233">
        <v>14376.472119999999</v>
      </c>
      <c r="L378" s="233">
        <v>252.35802999999999</v>
      </c>
      <c r="M378" s="233">
        <v>24.12323</v>
      </c>
      <c r="N378" s="233">
        <v>276.48126000000002</v>
      </c>
      <c r="O378" s="233">
        <v>16647.086009999999</v>
      </c>
      <c r="P378" s="233">
        <v>2122.5749300000002</v>
      </c>
      <c r="Q378" s="233">
        <v>0</v>
      </c>
      <c r="R378" s="234">
        <v>2122.5749300000002</v>
      </c>
    </row>
    <row r="379" spans="1:18">
      <c r="A379" s="235"/>
      <c r="B379" s="230" t="s">
        <v>607</v>
      </c>
      <c r="C379" s="230" t="s">
        <v>608</v>
      </c>
      <c r="D379" s="230" t="s">
        <v>609</v>
      </c>
      <c r="E379" s="231">
        <v>166</v>
      </c>
      <c r="F379" s="232">
        <v>11825.800519999999</v>
      </c>
      <c r="G379" s="233">
        <v>0</v>
      </c>
      <c r="H379" s="233">
        <v>11825.800519999999</v>
      </c>
      <c r="I379" s="233">
        <v>31647.752550000001</v>
      </c>
      <c r="J379" s="233">
        <v>271.88259000000005</v>
      </c>
      <c r="K379" s="233">
        <v>31919.635140000002</v>
      </c>
      <c r="L379" s="233">
        <v>1844.3985400000001</v>
      </c>
      <c r="M379" s="233">
        <v>1.85781</v>
      </c>
      <c r="N379" s="233">
        <v>1846.2563500000001</v>
      </c>
      <c r="O379" s="233">
        <v>45591.692009999999</v>
      </c>
      <c r="P379" s="233">
        <v>79848.926340000005</v>
      </c>
      <c r="Q379" s="233">
        <v>0</v>
      </c>
      <c r="R379" s="234">
        <v>79848.926340000005</v>
      </c>
    </row>
    <row r="380" spans="1:18">
      <c r="A380" s="235"/>
      <c r="B380" s="235"/>
      <c r="C380" s="235"/>
      <c r="D380" s="235"/>
      <c r="E380" s="237">
        <v>726</v>
      </c>
      <c r="F380" s="238">
        <v>0</v>
      </c>
      <c r="G380" s="239">
        <v>0</v>
      </c>
      <c r="H380" s="239">
        <v>0</v>
      </c>
      <c r="I380" s="239">
        <v>4.3940900000000003</v>
      </c>
      <c r="J380" s="239">
        <v>0</v>
      </c>
      <c r="K380" s="239">
        <v>4.3940900000000003</v>
      </c>
      <c r="L380" s="239">
        <v>49.423679999999997</v>
      </c>
      <c r="M380" s="239">
        <v>0</v>
      </c>
      <c r="N380" s="239">
        <v>49.423679999999997</v>
      </c>
      <c r="O380" s="239">
        <v>53.817769999999996</v>
      </c>
      <c r="P380" s="239">
        <v>5432.9401500000004</v>
      </c>
      <c r="Q380" s="239">
        <v>0</v>
      </c>
      <c r="R380" s="240">
        <v>5432.9401500000004</v>
      </c>
    </row>
    <row r="381" spans="1:18">
      <c r="A381" s="235"/>
      <c r="B381" s="235"/>
      <c r="C381" s="235"/>
      <c r="D381" s="230" t="s">
        <v>542</v>
      </c>
      <c r="E381" s="231">
        <v>667</v>
      </c>
      <c r="F381" s="232">
        <v>1572.66319</v>
      </c>
      <c r="G381" s="233">
        <v>0</v>
      </c>
      <c r="H381" s="233">
        <v>1572.66319</v>
      </c>
      <c r="I381" s="233">
        <v>4676.2828899999995</v>
      </c>
      <c r="J381" s="233">
        <v>0</v>
      </c>
      <c r="K381" s="233">
        <v>4676.2828899999995</v>
      </c>
      <c r="L381" s="233">
        <v>4.73489</v>
      </c>
      <c r="M381" s="233">
        <v>0</v>
      </c>
      <c r="N381" s="233">
        <v>4.73489</v>
      </c>
      <c r="O381" s="233">
        <v>6253.6809699999994</v>
      </c>
      <c r="P381" s="233">
        <v>7030.4127699999999</v>
      </c>
      <c r="Q381" s="233">
        <v>0</v>
      </c>
      <c r="R381" s="234">
        <v>7030.4127699999999</v>
      </c>
    </row>
    <row r="382" spans="1:18">
      <c r="A382" s="235"/>
      <c r="B382" s="235"/>
      <c r="C382" s="230" t="s">
        <v>610</v>
      </c>
      <c r="D382" s="230" t="s">
        <v>611</v>
      </c>
      <c r="E382" s="231">
        <v>165</v>
      </c>
      <c r="F382" s="232">
        <v>46817.579590000001</v>
      </c>
      <c r="G382" s="233">
        <v>1496.26099</v>
      </c>
      <c r="H382" s="233">
        <v>48313.840579999996</v>
      </c>
      <c r="I382" s="233">
        <v>81172.79737</v>
      </c>
      <c r="J382" s="233">
        <v>534.64506999999992</v>
      </c>
      <c r="K382" s="233">
        <v>81707.442439999999</v>
      </c>
      <c r="L382" s="233">
        <v>21348.777590000002</v>
      </c>
      <c r="M382" s="233">
        <v>1421.2709600000001</v>
      </c>
      <c r="N382" s="233">
        <v>22770.04855</v>
      </c>
      <c r="O382" s="233">
        <v>152791.33156999998</v>
      </c>
      <c r="P382" s="233">
        <v>237755.79758000001</v>
      </c>
      <c r="Q382" s="233">
        <v>0</v>
      </c>
      <c r="R382" s="234">
        <v>237755.79758000001</v>
      </c>
    </row>
    <row r="383" spans="1:18">
      <c r="A383" s="235"/>
      <c r="B383" s="235"/>
      <c r="C383" s="235"/>
      <c r="D383" s="235"/>
      <c r="E383" s="237">
        <v>650</v>
      </c>
      <c r="F383" s="238">
        <v>0</v>
      </c>
      <c r="G383" s="239">
        <v>0</v>
      </c>
      <c r="H383" s="239">
        <v>0</v>
      </c>
      <c r="I383" s="239">
        <v>0</v>
      </c>
      <c r="J383" s="239">
        <v>0</v>
      </c>
      <c r="K383" s="239">
        <v>0</v>
      </c>
      <c r="L383" s="239">
        <v>0</v>
      </c>
      <c r="M383" s="239">
        <v>0</v>
      </c>
      <c r="N383" s="239">
        <v>0</v>
      </c>
      <c r="O383" s="239">
        <v>0</v>
      </c>
      <c r="P383" s="239">
        <v>0</v>
      </c>
      <c r="Q383" s="239">
        <v>0</v>
      </c>
      <c r="R383" s="240">
        <v>0</v>
      </c>
    </row>
    <row r="384" spans="1:18">
      <c r="A384" s="235"/>
      <c r="B384" s="235"/>
      <c r="C384" s="235"/>
      <c r="D384" s="230" t="s">
        <v>612</v>
      </c>
      <c r="E384" s="231">
        <v>622</v>
      </c>
      <c r="F384" s="232">
        <v>3754.5378300000002</v>
      </c>
      <c r="G384" s="233">
        <v>0</v>
      </c>
      <c r="H384" s="233">
        <v>3754.5378300000002</v>
      </c>
      <c r="I384" s="233">
        <v>12455.46091</v>
      </c>
      <c r="J384" s="233">
        <v>0.2445</v>
      </c>
      <c r="K384" s="233">
        <v>12455.70541</v>
      </c>
      <c r="L384" s="233">
        <v>1200.7258700000002</v>
      </c>
      <c r="M384" s="233">
        <v>1.2259200000000001</v>
      </c>
      <c r="N384" s="233">
        <v>1201.9517900000001</v>
      </c>
      <c r="O384" s="233">
        <v>17412.195030000003</v>
      </c>
      <c r="P384" s="233">
        <v>98248.239629999996</v>
      </c>
      <c r="Q384" s="233">
        <v>0</v>
      </c>
      <c r="R384" s="234">
        <v>98248.239629999996</v>
      </c>
    </row>
    <row r="385" spans="1:18">
      <c r="A385" s="235"/>
      <c r="B385" s="235"/>
      <c r="C385" s="235"/>
      <c r="D385" s="230" t="s">
        <v>613</v>
      </c>
      <c r="E385" s="231">
        <v>575</v>
      </c>
      <c r="F385" s="232">
        <v>1638.37266</v>
      </c>
      <c r="G385" s="233">
        <v>0</v>
      </c>
      <c r="H385" s="233">
        <v>1638.37266</v>
      </c>
      <c r="I385" s="233">
        <v>22773.974180000001</v>
      </c>
      <c r="J385" s="233">
        <v>139.7534</v>
      </c>
      <c r="K385" s="233">
        <v>22913.727579999999</v>
      </c>
      <c r="L385" s="233">
        <v>1702.78289</v>
      </c>
      <c r="M385" s="233">
        <v>23.976389999999999</v>
      </c>
      <c r="N385" s="233">
        <v>1726.75928</v>
      </c>
      <c r="O385" s="233">
        <v>26278.859519999998</v>
      </c>
      <c r="P385" s="233">
        <v>95474.464459999988</v>
      </c>
      <c r="Q385" s="233">
        <v>0</v>
      </c>
      <c r="R385" s="234">
        <v>95474.464459999988</v>
      </c>
    </row>
    <row r="386" spans="1:18">
      <c r="A386" s="235"/>
      <c r="B386" s="235"/>
      <c r="C386" s="235"/>
      <c r="D386" s="235"/>
      <c r="E386" s="237">
        <v>844</v>
      </c>
      <c r="F386" s="238">
        <v>0</v>
      </c>
      <c r="G386" s="239">
        <v>0</v>
      </c>
      <c r="H386" s="239">
        <v>0</v>
      </c>
      <c r="I386" s="239">
        <v>0</v>
      </c>
      <c r="J386" s="239">
        <v>0</v>
      </c>
      <c r="K386" s="239">
        <v>0</v>
      </c>
      <c r="L386" s="239">
        <v>81.354609999999994</v>
      </c>
      <c r="M386" s="239">
        <v>0</v>
      </c>
      <c r="N386" s="239">
        <v>81.354609999999994</v>
      </c>
      <c r="O386" s="239">
        <v>81.354609999999994</v>
      </c>
      <c r="P386" s="239">
        <v>0</v>
      </c>
      <c r="Q386" s="239">
        <v>0</v>
      </c>
      <c r="R386" s="240">
        <v>0</v>
      </c>
    </row>
    <row r="387" spans="1:18">
      <c r="A387" s="235"/>
      <c r="B387" s="235"/>
      <c r="C387" s="235"/>
      <c r="D387" s="230" t="s">
        <v>614</v>
      </c>
      <c r="E387" s="231">
        <v>457</v>
      </c>
      <c r="F387" s="232">
        <v>103.31544</v>
      </c>
      <c r="G387" s="233">
        <v>0</v>
      </c>
      <c r="H387" s="233">
        <v>103.31544</v>
      </c>
      <c r="I387" s="233">
        <v>1584.8626899999999</v>
      </c>
      <c r="J387" s="233">
        <v>0.98035000000000005</v>
      </c>
      <c r="K387" s="233">
        <v>1585.84304</v>
      </c>
      <c r="L387" s="233">
        <v>11.165899999999999</v>
      </c>
      <c r="M387" s="233">
        <v>0</v>
      </c>
      <c r="N387" s="233">
        <v>11.165899999999999</v>
      </c>
      <c r="O387" s="233">
        <v>1700.3243799999998</v>
      </c>
      <c r="P387" s="233">
        <v>6104.0152600000001</v>
      </c>
      <c r="Q387" s="233">
        <v>0</v>
      </c>
      <c r="R387" s="234">
        <v>6104.0152600000001</v>
      </c>
    </row>
    <row r="388" spans="1:18">
      <c r="A388" s="235"/>
      <c r="B388" s="235"/>
      <c r="C388" s="235"/>
      <c r="D388" s="230" t="s">
        <v>615</v>
      </c>
      <c r="E388" s="231">
        <v>624</v>
      </c>
      <c r="F388" s="232">
        <v>86.947119999999998</v>
      </c>
      <c r="G388" s="233">
        <v>0</v>
      </c>
      <c r="H388" s="233">
        <v>86.947119999999998</v>
      </c>
      <c r="I388" s="233">
        <v>439.90096999999997</v>
      </c>
      <c r="J388" s="233">
        <v>0</v>
      </c>
      <c r="K388" s="233">
        <v>439.90096999999997</v>
      </c>
      <c r="L388" s="233">
        <v>10</v>
      </c>
      <c r="M388" s="233">
        <v>0</v>
      </c>
      <c r="N388" s="233">
        <v>10</v>
      </c>
      <c r="O388" s="233">
        <v>536.84808999999996</v>
      </c>
      <c r="P388" s="233">
        <v>1275.9398899999999</v>
      </c>
      <c r="Q388" s="233">
        <v>0</v>
      </c>
      <c r="R388" s="234">
        <v>1275.9398899999999</v>
      </c>
    </row>
    <row r="389" spans="1:18">
      <c r="A389" s="235"/>
      <c r="B389" s="235"/>
      <c r="C389" s="230" t="s">
        <v>616</v>
      </c>
      <c r="D389" s="230" t="s">
        <v>616</v>
      </c>
      <c r="E389" s="231">
        <v>169</v>
      </c>
      <c r="F389" s="232">
        <v>1353.82889</v>
      </c>
      <c r="G389" s="233">
        <v>0</v>
      </c>
      <c r="H389" s="233">
        <v>1353.82889</v>
      </c>
      <c r="I389" s="233">
        <v>8581.0662400000001</v>
      </c>
      <c r="J389" s="233">
        <v>1.7510000000000001E-2</v>
      </c>
      <c r="K389" s="233">
        <v>8581.0837499999998</v>
      </c>
      <c r="L389" s="233">
        <v>201.93257999999997</v>
      </c>
      <c r="M389" s="233">
        <v>0</v>
      </c>
      <c r="N389" s="233">
        <v>201.93257999999997</v>
      </c>
      <c r="O389" s="233">
        <v>10136.845220000001</v>
      </c>
      <c r="P389" s="233">
        <v>32845.73545</v>
      </c>
      <c r="Q389" s="233">
        <v>0</v>
      </c>
      <c r="R389" s="234">
        <v>32845.73545</v>
      </c>
    </row>
    <row r="390" spans="1:18">
      <c r="A390" s="235"/>
      <c r="B390" s="235"/>
      <c r="C390" s="230" t="s">
        <v>607</v>
      </c>
      <c r="D390" s="230" t="s">
        <v>617</v>
      </c>
      <c r="E390" s="231">
        <v>168</v>
      </c>
      <c r="F390" s="232">
        <v>1632.2413999999999</v>
      </c>
      <c r="G390" s="233">
        <v>0</v>
      </c>
      <c r="H390" s="233">
        <v>1632.2413999999999</v>
      </c>
      <c r="I390" s="233">
        <v>9245.4007600000004</v>
      </c>
      <c r="J390" s="233">
        <v>1.6590000000000001E-2</v>
      </c>
      <c r="K390" s="233">
        <v>9245.4173499999997</v>
      </c>
      <c r="L390" s="233">
        <v>291.18566999999996</v>
      </c>
      <c r="M390" s="233">
        <v>0</v>
      </c>
      <c r="N390" s="233">
        <v>291.18566999999996</v>
      </c>
      <c r="O390" s="233">
        <v>11168.844419999999</v>
      </c>
      <c r="P390" s="233">
        <v>26429.412039999999</v>
      </c>
      <c r="Q390" s="233">
        <v>0</v>
      </c>
      <c r="R390" s="234">
        <v>26429.412039999999</v>
      </c>
    </row>
    <row r="391" spans="1:18">
      <c r="A391" s="235"/>
      <c r="B391" s="235"/>
      <c r="C391" s="230" t="s">
        <v>618</v>
      </c>
      <c r="D391" s="230" t="s">
        <v>396</v>
      </c>
      <c r="E391" s="231">
        <v>661</v>
      </c>
      <c r="F391" s="232">
        <v>27.875439999999998</v>
      </c>
      <c r="G391" s="233">
        <v>0</v>
      </c>
      <c r="H391" s="233">
        <v>27.875439999999998</v>
      </c>
      <c r="I391" s="233">
        <v>4642.8980999999994</v>
      </c>
      <c r="J391" s="233">
        <v>0</v>
      </c>
      <c r="K391" s="233">
        <v>4642.8980999999994</v>
      </c>
      <c r="L391" s="233">
        <v>12.85</v>
      </c>
      <c r="M391" s="233">
        <v>0</v>
      </c>
      <c r="N391" s="233">
        <v>12.85</v>
      </c>
      <c r="O391" s="233">
        <v>4683.6235399999996</v>
      </c>
      <c r="P391" s="233">
        <v>3772.81889</v>
      </c>
      <c r="Q391" s="233">
        <v>0</v>
      </c>
      <c r="R391" s="234">
        <v>3772.81889</v>
      </c>
    </row>
    <row r="392" spans="1:18">
      <c r="A392" s="235"/>
      <c r="B392" s="235"/>
      <c r="C392" s="235"/>
      <c r="D392" s="230" t="s">
        <v>619</v>
      </c>
      <c r="E392" s="231">
        <v>458</v>
      </c>
      <c r="F392" s="232">
        <v>1844.37203</v>
      </c>
      <c r="G392" s="233">
        <v>0</v>
      </c>
      <c r="H392" s="233">
        <v>1844.37203</v>
      </c>
      <c r="I392" s="233">
        <v>7206.0639700000002</v>
      </c>
      <c r="J392" s="233">
        <v>3.4983200000000001</v>
      </c>
      <c r="K392" s="233">
        <v>7209.5622899999998</v>
      </c>
      <c r="L392" s="233">
        <v>398.35802000000001</v>
      </c>
      <c r="M392" s="233">
        <v>0</v>
      </c>
      <c r="N392" s="233">
        <v>398.35802000000001</v>
      </c>
      <c r="O392" s="233">
        <v>9452.29234</v>
      </c>
      <c r="P392" s="233">
        <v>17179.638920000001</v>
      </c>
      <c r="Q392" s="233">
        <v>0</v>
      </c>
      <c r="R392" s="234">
        <v>17179.638920000001</v>
      </c>
    </row>
    <row r="393" spans="1:18">
      <c r="A393" s="235"/>
      <c r="B393" s="235"/>
      <c r="C393" s="235"/>
      <c r="D393" s="230" t="s">
        <v>620</v>
      </c>
      <c r="E393" s="231">
        <v>840</v>
      </c>
      <c r="F393" s="232">
        <v>5.4380000000000005E-2</v>
      </c>
      <c r="G393" s="233">
        <v>0</v>
      </c>
      <c r="H393" s="233">
        <v>5.4380000000000005E-2</v>
      </c>
      <c r="I393" s="233">
        <v>696.35984999999994</v>
      </c>
      <c r="J393" s="233">
        <v>0.39885000000000004</v>
      </c>
      <c r="K393" s="233">
        <v>696.75869999999998</v>
      </c>
      <c r="L393" s="233">
        <v>14.056329999999999</v>
      </c>
      <c r="M393" s="233">
        <v>0</v>
      </c>
      <c r="N393" s="233">
        <v>14.056329999999999</v>
      </c>
      <c r="O393" s="233">
        <v>710.86941000000002</v>
      </c>
      <c r="P393" s="233">
        <v>2541.4780699999997</v>
      </c>
      <c r="Q393" s="233">
        <v>0</v>
      </c>
      <c r="R393" s="234">
        <v>2541.4780699999997</v>
      </c>
    </row>
    <row r="394" spans="1:18">
      <c r="A394" s="235"/>
      <c r="B394" s="235"/>
      <c r="C394" s="235"/>
      <c r="D394" s="235"/>
      <c r="E394" s="237">
        <v>842</v>
      </c>
      <c r="F394" s="238">
        <v>0</v>
      </c>
      <c r="G394" s="239">
        <v>0</v>
      </c>
      <c r="H394" s="239">
        <v>0</v>
      </c>
      <c r="I394" s="239">
        <v>21.820979999999999</v>
      </c>
      <c r="J394" s="239">
        <v>0</v>
      </c>
      <c r="K394" s="239">
        <v>21.820979999999999</v>
      </c>
      <c r="L394" s="239">
        <v>0</v>
      </c>
      <c r="M394" s="239">
        <v>0</v>
      </c>
      <c r="N394" s="239">
        <v>0</v>
      </c>
      <c r="O394" s="239">
        <v>21.820979999999999</v>
      </c>
      <c r="P394" s="239">
        <v>0</v>
      </c>
      <c r="Q394" s="239">
        <v>0</v>
      </c>
      <c r="R394" s="240">
        <v>0</v>
      </c>
    </row>
    <row r="395" spans="1:18">
      <c r="A395" s="235"/>
      <c r="B395" s="235"/>
      <c r="C395" s="230" t="s">
        <v>621</v>
      </c>
      <c r="D395" s="230" t="s">
        <v>622</v>
      </c>
      <c r="E395" s="231">
        <v>170</v>
      </c>
      <c r="F395" s="232">
        <v>2854.9686099999999</v>
      </c>
      <c r="G395" s="233">
        <v>0</v>
      </c>
      <c r="H395" s="233">
        <v>2854.9686099999999</v>
      </c>
      <c r="I395" s="233">
        <v>13208.347589999999</v>
      </c>
      <c r="J395" s="233">
        <v>0.68134000000000006</v>
      </c>
      <c r="K395" s="233">
        <v>13209.02893</v>
      </c>
      <c r="L395" s="233">
        <v>244.87859</v>
      </c>
      <c r="M395" s="233">
        <v>0</v>
      </c>
      <c r="N395" s="233">
        <v>244.87859</v>
      </c>
      <c r="O395" s="233">
        <v>16308.876130000001</v>
      </c>
      <c r="P395" s="233">
        <v>40984.06882</v>
      </c>
      <c r="Q395" s="233">
        <v>0</v>
      </c>
      <c r="R395" s="234">
        <v>40984.06882</v>
      </c>
    </row>
    <row r="396" spans="1:18">
      <c r="A396" s="235"/>
      <c r="B396" s="235"/>
      <c r="C396" s="230" t="s">
        <v>623</v>
      </c>
      <c r="D396" s="230" t="s">
        <v>557</v>
      </c>
      <c r="E396" s="231">
        <v>591</v>
      </c>
      <c r="F396" s="232">
        <v>558.83479</v>
      </c>
      <c r="G396" s="233">
        <v>0</v>
      </c>
      <c r="H396" s="233">
        <v>558.83479</v>
      </c>
      <c r="I396" s="233">
        <v>10476.586210000001</v>
      </c>
      <c r="J396" s="233">
        <v>0</v>
      </c>
      <c r="K396" s="233">
        <v>10476.586210000001</v>
      </c>
      <c r="L396" s="233">
        <v>136.46367999999998</v>
      </c>
      <c r="M396" s="233">
        <v>0</v>
      </c>
      <c r="N396" s="233">
        <v>136.46367999999998</v>
      </c>
      <c r="O396" s="233">
        <v>11171.884679999999</v>
      </c>
      <c r="P396" s="233">
        <v>19560.00101</v>
      </c>
      <c r="Q396" s="233">
        <v>0</v>
      </c>
      <c r="R396" s="234">
        <v>19560.00101</v>
      </c>
    </row>
    <row r="397" spans="1:18">
      <c r="A397" s="235"/>
      <c r="B397" s="230" t="s">
        <v>624</v>
      </c>
      <c r="C397" s="230" t="s">
        <v>625</v>
      </c>
      <c r="D397" s="230" t="s">
        <v>626</v>
      </c>
      <c r="E397" s="231">
        <v>313</v>
      </c>
      <c r="F397" s="232">
        <v>8044.1739299999999</v>
      </c>
      <c r="G397" s="233">
        <v>0</v>
      </c>
      <c r="H397" s="233">
        <v>8044.1739299999999</v>
      </c>
      <c r="I397" s="233">
        <v>7440.7475800000002</v>
      </c>
      <c r="J397" s="233">
        <v>43.937899999999999</v>
      </c>
      <c r="K397" s="233">
        <v>7484.6854800000001</v>
      </c>
      <c r="L397" s="233">
        <v>208.49812</v>
      </c>
      <c r="M397" s="233">
        <v>0</v>
      </c>
      <c r="N397" s="233">
        <v>208.49812</v>
      </c>
      <c r="O397" s="233">
        <v>15737.357529999999</v>
      </c>
      <c r="P397" s="233">
        <v>4251.1333800000002</v>
      </c>
      <c r="Q397" s="233">
        <v>0</v>
      </c>
      <c r="R397" s="234">
        <v>4251.1333800000002</v>
      </c>
    </row>
    <row r="398" spans="1:18">
      <c r="A398" s="235"/>
      <c r="B398" s="235"/>
      <c r="C398" s="235"/>
      <c r="D398" s="230" t="s">
        <v>627</v>
      </c>
      <c r="E398" s="231">
        <v>596</v>
      </c>
      <c r="F398" s="232">
        <v>774.15922</v>
      </c>
      <c r="G398" s="233">
        <v>0</v>
      </c>
      <c r="H398" s="233">
        <v>774.15922</v>
      </c>
      <c r="I398" s="233">
        <v>2387.6474800000001</v>
      </c>
      <c r="J398" s="233">
        <v>0.91564000000000001</v>
      </c>
      <c r="K398" s="233">
        <v>2388.5631200000003</v>
      </c>
      <c r="L398" s="233">
        <v>119.93378999999999</v>
      </c>
      <c r="M398" s="233">
        <v>0</v>
      </c>
      <c r="N398" s="233">
        <v>119.93378999999999</v>
      </c>
      <c r="O398" s="233">
        <v>3282.6561299999998</v>
      </c>
      <c r="P398" s="233">
        <v>1473.02827</v>
      </c>
      <c r="Q398" s="233">
        <v>0</v>
      </c>
      <c r="R398" s="234">
        <v>1473.02827</v>
      </c>
    </row>
    <row r="399" spans="1:18">
      <c r="A399" s="235"/>
      <c r="B399" s="235"/>
      <c r="C399" s="230" t="s">
        <v>628</v>
      </c>
      <c r="D399" s="230" t="s">
        <v>628</v>
      </c>
      <c r="E399" s="231">
        <v>312</v>
      </c>
      <c r="F399" s="232">
        <v>38196.582849999999</v>
      </c>
      <c r="G399" s="233">
        <v>0</v>
      </c>
      <c r="H399" s="233">
        <v>38196.582849999999</v>
      </c>
      <c r="I399" s="233">
        <v>67043.355920000002</v>
      </c>
      <c r="J399" s="233">
        <v>570.86963000000003</v>
      </c>
      <c r="K399" s="233">
        <v>67614.225550000003</v>
      </c>
      <c r="L399" s="233">
        <v>12011.49632</v>
      </c>
      <c r="M399" s="233">
        <v>293.51815999999997</v>
      </c>
      <c r="N399" s="233">
        <v>12305.01448</v>
      </c>
      <c r="O399" s="233">
        <v>118115.82287999999</v>
      </c>
      <c r="P399" s="233">
        <v>51071.164539999998</v>
      </c>
      <c r="Q399" s="233">
        <v>0</v>
      </c>
      <c r="R399" s="234">
        <v>51071.164539999998</v>
      </c>
    </row>
    <row r="400" spans="1:18">
      <c r="A400" s="235"/>
      <c r="B400" s="235"/>
      <c r="C400" s="235"/>
      <c r="D400" s="230" t="s">
        <v>629</v>
      </c>
      <c r="E400" s="231">
        <v>730</v>
      </c>
      <c r="F400" s="232">
        <v>0</v>
      </c>
      <c r="G400" s="233">
        <v>0</v>
      </c>
      <c r="H400" s="233">
        <v>0</v>
      </c>
      <c r="I400" s="233">
        <v>0</v>
      </c>
      <c r="J400" s="233">
        <v>0</v>
      </c>
      <c r="K400" s="233">
        <v>0</v>
      </c>
      <c r="L400" s="233">
        <v>0</v>
      </c>
      <c r="M400" s="233">
        <v>0</v>
      </c>
      <c r="N400" s="233">
        <v>0</v>
      </c>
      <c r="O400" s="233">
        <v>0</v>
      </c>
      <c r="P400" s="233">
        <v>0</v>
      </c>
      <c r="Q400" s="233">
        <v>0</v>
      </c>
      <c r="R400" s="234">
        <v>0</v>
      </c>
    </row>
    <row r="401" spans="1:18">
      <c r="A401" s="235"/>
      <c r="B401" s="235"/>
      <c r="C401" s="230" t="s">
        <v>630</v>
      </c>
      <c r="D401" s="230" t="s">
        <v>630</v>
      </c>
      <c r="E401" s="231">
        <v>666</v>
      </c>
      <c r="F401" s="232">
        <v>2096.2376200000003</v>
      </c>
      <c r="G401" s="233">
        <v>0</v>
      </c>
      <c r="H401" s="233">
        <v>2096.2376200000003</v>
      </c>
      <c r="I401" s="233">
        <v>3815.2013199999997</v>
      </c>
      <c r="J401" s="233">
        <v>6.5646100000000001</v>
      </c>
      <c r="K401" s="233">
        <v>3821.76593</v>
      </c>
      <c r="L401" s="233">
        <v>88.917880000000011</v>
      </c>
      <c r="M401" s="233">
        <v>0</v>
      </c>
      <c r="N401" s="233">
        <v>88.917880000000011</v>
      </c>
      <c r="O401" s="233">
        <v>6006.9214299999994</v>
      </c>
      <c r="P401" s="233">
        <v>1641.9355500000001</v>
      </c>
      <c r="Q401" s="233">
        <v>0</v>
      </c>
      <c r="R401" s="234">
        <v>1641.9355500000001</v>
      </c>
    </row>
    <row r="402" spans="1:18">
      <c r="A402" s="235"/>
      <c r="B402" s="230" t="s">
        <v>631</v>
      </c>
      <c r="C402" s="230" t="s">
        <v>632</v>
      </c>
      <c r="D402" s="230" t="s">
        <v>633</v>
      </c>
      <c r="E402" s="231">
        <v>340</v>
      </c>
      <c r="F402" s="232">
        <v>1620.7126699999999</v>
      </c>
      <c r="G402" s="233">
        <v>0</v>
      </c>
      <c r="H402" s="233">
        <v>1620.7126699999999</v>
      </c>
      <c r="I402" s="233">
        <v>8190.2879999999996</v>
      </c>
      <c r="J402" s="233">
        <v>56.450519999999997</v>
      </c>
      <c r="K402" s="233">
        <v>8246.738519999999</v>
      </c>
      <c r="L402" s="233">
        <v>308.70941999999997</v>
      </c>
      <c r="M402" s="233">
        <v>0</v>
      </c>
      <c r="N402" s="233">
        <v>308.70941999999997</v>
      </c>
      <c r="O402" s="233">
        <v>10176.160609999999</v>
      </c>
      <c r="P402" s="233">
        <v>2950.3776000000003</v>
      </c>
      <c r="Q402" s="233">
        <v>0</v>
      </c>
      <c r="R402" s="234">
        <v>2950.3776000000003</v>
      </c>
    </row>
    <row r="403" spans="1:18">
      <c r="A403" s="235"/>
      <c r="B403" s="235"/>
      <c r="C403" s="235"/>
      <c r="D403" s="230" t="s">
        <v>634</v>
      </c>
      <c r="E403" s="231">
        <v>611</v>
      </c>
      <c r="F403" s="232">
        <v>316.2722</v>
      </c>
      <c r="G403" s="233">
        <v>0</v>
      </c>
      <c r="H403" s="233">
        <v>316.2722</v>
      </c>
      <c r="I403" s="233">
        <v>529.43425000000002</v>
      </c>
      <c r="J403" s="233">
        <v>0</v>
      </c>
      <c r="K403" s="233">
        <v>529.43425000000002</v>
      </c>
      <c r="L403" s="233">
        <v>5.1124999999999998</v>
      </c>
      <c r="M403" s="233">
        <v>0</v>
      </c>
      <c r="N403" s="233">
        <v>5.1124999999999998</v>
      </c>
      <c r="O403" s="233">
        <v>850.81894999999997</v>
      </c>
      <c r="P403" s="233">
        <v>3.63673</v>
      </c>
      <c r="Q403" s="233">
        <v>0</v>
      </c>
      <c r="R403" s="234">
        <v>3.63673</v>
      </c>
    </row>
    <row r="404" spans="1:18">
      <c r="A404" s="235"/>
      <c r="B404" s="235"/>
      <c r="C404" s="235"/>
      <c r="D404" s="230" t="s">
        <v>635</v>
      </c>
      <c r="E404" s="231">
        <v>728</v>
      </c>
      <c r="F404" s="232">
        <v>2761.4325800000001</v>
      </c>
      <c r="G404" s="233">
        <v>0</v>
      </c>
      <c r="H404" s="233">
        <v>2761.4325800000001</v>
      </c>
      <c r="I404" s="233">
        <v>1875.7562399999999</v>
      </c>
      <c r="J404" s="233">
        <v>0</v>
      </c>
      <c r="K404" s="233">
        <v>1875.7562399999999</v>
      </c>
      <c r="L404" s="233">
        <v>151.86197000000001</v>
      </c>
      <c r="M404" s="233">
        <v>98.008470000000003</v>
      </c>
      <c r="N404" s="233">
        <v>249.87044</v>
      </c>
      <c r="O404" s="233">
        <v>4887.05926</v>
      </c>
      <c r="P404" s="233">
        <v>1730.09807</v>
      </c>
      <c r="Q404" s="233">
        <v>0</v>
      </c>
      <c r="R404" s="234">
        <v>1730.09807</v>
      </c>
    </row>
    <row r="405" spans="1:18">
      <c r="A405" s="235"/>
      <c r="B405" s="235"/>
      <c r="C405" s="230" t="s">
        <v>636</v>
      </c>
      <c r="D405" s="230" t="s">
        <v>636</v>
      </c>
      <c r="E405" s="231">
        <v>342</v>
      </c>
      <c r="F405" s="232">
        <v>20386.454739999997</v>
      </c>
      <c r="G405" s="233">
        <v>0</v>
      </c>
      <c r="H405" s="233">
        <v>20386.454739999997</v>
      </c>
      <c r="I405" s="233">
        <v>20076.823940000002</v>
      </c>
      <c r="J405" s="233">
        <v>511.72435999999999</v>
      </c>
      <c r="K405" s="233">
        <v>20588.548300000002</v>
      </c>
      <c r="L405" s="233">
        <v>13082.123230000001</v>
      </c>
      <c r="M405" s="233">
        <v>1281.40698</v>
      </c>
      <c r="N405" s="233">
        <v>14363.530210000001</v>
      </c>
      <c r="O405" s="233">
        <v>55338.53325</v>
      </c>
      <c r="P405" s="233">
        <v>21902.33582</v>
      </c>
      <c r="Q405" s="233">
        <v>0</v>
      </c>
      <c r="R405" s="234">
        <v>21902.33582</v>
      </c>
    </row>
    <row r="406" spans="1:18">
      <c r="A406" s="235"/>
      <c r="B406" s="235"/>
      <c r="C406" s="230" t="s">
        <v>637</v>
      </c>
      <c r="D406" s="230" t="s">
        <v>631</v>
      </c>
      <c r="E406" s="231">
        <v>338</v>
      </c>
      <c r="F406" s="232">
        <v>52051.19281</v>
      </c>
      <c r="G406" s="233">
        <v>0</v>
      </c>
      <c r="H406" s="233">
        <v>52051.19281</v>
      </c>
      <c r="I406" s="233">
        <v>97209.719660000002</v>
      </c>
      <c r="J406" s="233">
        <v>1697.79216</v>
      </c>
      <c r="K406" s="233">
        <v>98907.51182</v>
      </c>
      <c r="L406" s="233">
        <v>17058.026670000003</v>
      </c>
      <c r="M406" s="233">
        <v>2555.96171</v>
      </c>
      <c r="N406" s="233">
        <v>19613.988379999999</v>
      </c>
      <c r="O406" s="233">
        <v>170572.69300999999</v>
      </c>
      <c r="P406" s="233">
        <v>47032.415009999997</v>
      </c>
      <c r="Q406" s="233">
        <v>0</v>
      </c>
      <c r="R406" s="234">
        <v>47032.415009999997</v>
      </c>
    </row>
    <row r="407" spans="1:18">
      <c r="A407" s="235"/>
      <c r="B407" s="235"/>
      <c r="C407" s="235"/>
      <c r="D407" s="235"/>
      <c r="E407" s="237">
        <v>847</v>
      </c>
      <c r="F407" s="238">
        <v>1.24</v>
      </c>
      <c r="G407" s="239">
        <v>0</v>
      </c>
      <c r="H407" s="239">
        <v>1.24</v>
      </c>
      <c r="I407" s="239">
        <v>0</v>
      </c>
      <c r="J407" s="239">
        <v>0</v>
      </c>
      <c r="K407" s="239">
        <v>0</v>
      </c>
      <c r="L407" s="239">
        <v>450.43471</v>
      </c>
      <c r="M407" s="239">
        <v>0</v>
      </c>
      <c r="N407" s="239">
        <v>450.43471</v>
      </c>
      <c r="O407" s="239">
        <v>451.67471</v>
      </c>
      <c r="P407" s="239">
        <v>0</v>
      </c>
      <c r="Q407" s="239">
        <v>0</v>
      </c>
      <c r="R407" s="240">
        <v>0</v>
      </c>
    </row>
    <row r="408" spans="1:18">
      <c r="A408" s="235"/>
      <c r="B408" s="235"/>
      <c r="C408" s="235"/>
      <c r="D408" s="230" t="s">
        <v>638</v>
      </c>
      <c r="E408" s="231">
        <v>623</v>
      </c>
      <c r="F408" s="232">
        <v>201.05687</v>
      </c>
      <c r="G408" s="233">
        <v>0</v>
      </c>
      <c r="H408" s="233">
        <v>201.05687</v>
      </c>
      <c r="I408" s="233">
        <v>1856.6408899999999</v>
      </c>
      <c r="J408" s="233">
        <v>0</v>
      </c>
      <c r="K408" s="233">
        <v>1856.6408899999999</v>
      </c>
      <c r="L408" s="233">
        <v>14.412030000000001</v>
      </c>
      <c r="M408" s="233">
        <v>0</v>
      </c>
      <c r="N408" s="233">
        <v>14.412030000000001</v>
      </c>
      <c r="O408" s="233">
        <v>2072.10979</v>
      </c>
      <c r="P408" s="233">
        <v>1942.77531</v>
      </c>
      <c r="Q408" s="233">
        <v>0</v>
      </c>
      <c r="R408" s="234">
        <v>1942.77531</v>
      </c>
    </row>
    <row r="409" spans="1:18">
      <c r="A409" s="235"/>
      <c r="B409" s="235"/>
      <c r="C409" s="235"/>
      <c r="D409" s="230" t="s">
        <v>639</v>
      </c>
      <c r="E409" s="231">
        <v>339</v>
      </c>
      <c r="F409" s="232">
        <v>1842.2838899999999</v>
      </c>
      <c r="G409" s="233">
        <v>0</v>
      </c>
      <c r="H409" s="233">
        <v>1842.2838899999999</v>
      </c>
      <c r="I409" s="233">
        <v>15613.296980000001</v>
      </c>
      <c r="J409" s="233">
        <v>47.560420000000001</v>
      </c>
      <c r="K409" s="233">
        <v>15660.857400000001</v>
      </c>
      <c r="L409" s="233">
        <v>113.81</v>
      </c>
      <c r="M409" s="233">
        <v>0</v>
      </c>
      <c r="N409" s="233">
        <v>113.81</v>
      </c>
      <c r="O409" s="233">
        <v>17616.951290000001</v>
      </c>
      <c r="P409" s="233">
        <v>2398.72876</v>
      </c>
      <c r="Q409" s="233">
        <v>0</v>
      </c>
      <c r="R409" s="234">
        <v>2398.72876</v>
      </c>
    </row>
    <row r="410" spans="1:18">
      <c r="A410" s="235"/>
      <c r="B410" s="230" t="s">
        <v>640</v>
      </c>
      <c r="C410" s="230" t="s">
        <v>641</v>
      </c>
      <c r="D410" s="230" t="s">
        <v>641</v>
      </c>
      <c r="E410" s="231">
        <v>276</v>
      </c>
      <c r="F410" s="232">
        <v>9500.6013299999995</v>
      </c>
      <c r="G410" s="233">
        <v>0</v>
      </c>
      <c r="H410" s="233">
        <v>9500.6013299999995</v>
      </c>
      <c r="I410" s="233">
        <v>10847.087710000002</v>
      </c>
      <c r="J410" s="233">
        <v>135.84698999999998</v>
      </c>
      <c r="K410" s="233">
        <v>10982.9347</v>
      </c>
      <c r="L410" s="233">
        <v>1343.50154</v>
      </c>
      <c r="M410" s="233">
        <v>54.617419999999996</v>
      </c>
      <c r="N410" s="233">
        <v>1398.11896</v>
      </c>
      <c r="O410" s="233">
        <v>21881.654989999999</v>
      </c>
      <c r="P410" s="233">
        <v>8470.6797100000003</v>
      </c>
      <c r="Q410" s="233">
        <v>0</v>
      </c>
      <c r="R410" s="234">
        <v>8470.6797100000003</v>
      </c>
    </row>
    <row r="411" spans="1:18">
      <c r="A411" s="235"/>
      <c r="B411" s="235"/>
      <c r="C411" s="235"/>
      <c r="D411" s="230" t="s">
        <v>642</v>
      </c>
      <c r="E411" s="231">
        <v>562</v>
      </c>
      <c r="F411" s="232">
        <v>423.37459000000001</v>
      </c>
      <c r="G411" s="233">
        <v>0</v>
      </c>
      <c r="H411" s="233">
        <v>423.37459000000001</v>
      </c>
      <c r="I411" s="233">
        <v>4127.0310600000003</v>
      </c>
      <c r="J411" s="233">
        <v>0</v>
      </c>
      <c r="K411" s="233">
        <v>4127.0310600000003</v>
      </c>
      <c r="L411" s="233">
        <v>31.809900000000003</v>
      </c>
      <c r="M411" s="233">
        <v>0</v>
      </c>
      <c r="N411" s="233">
        <v>31.809900000000003</v>
      </c>
      <c r="O411" s="233">
        <v>4582.2155499999999</v>
      </c>
      <c r="P411" s="233">
        <v>1466.45589</v>
      </c>
      <c r="Q411" s="233">
        <v>0</v>
      </c>
      <c r="R411" s="234">
        <v>1466.45589</v>
      </c>
    </row>
    <row r="412" spans="1:18">
      <c r="A412" s="235"/>
      <c r="B412" s="235"/>
      <c r="C412" s="235"/>
      <c r="D412" s="230" t="s">
        <v>643</v>
      </c>
      <c r="E412" s="231">
        <v>278</v>
      </c>
      <c r="F412" s="232">
        <v>3107.5968499999999</v>
      </c>
      <c r="G412" s="233">
        <v>0</v>
      </c>
      <c r="H412" s="233">
        <v>3107.5968499999999</v>
      </c>
      <c r="I412" s="233">
        <v>6268.6347999999998</v>
      </c>
      <c r="J412" s="233">
        <v>0.19162999999999999</v>
      </c>
      <c r="K412" s="233">
        <v>6268.8264300000001</v>
      </c>
      <c r="L412" s="233">
        <v>59.770600000000002</v>
      </c>
      <c r="M412" s="233">
        <v>0</v>
      </c>
      <c r="N412" s="233">
        <v>59.770600000000002</v>
      </c>
      <c r="O412" s="233">
        <v>9436.1938800000007</v>
      </c>
      <c r="P412" s="233">
        <v>7843.7455799999998</v>
      </c>
      <c r="Q412" s="233">
        <v>0</v>
      </c>
      <c r="R412" s="234">
        <v>7843.7455799999998</v>
      </c>
    </row>
    <row r="413" spans="1:18">
      <c r="A413" s="235"/>
      <c r="B413" s="235"/>
      <c r="C413" s="235"/>
      <c r="D413" s="230" t="s">
        <v>644</v>
      </c>
      <c r="E413" s="231">
        <v>277</v>
      </c>
      <c r="F413" s="232">
        <v>1905.6642300000001</v>
      </c>
      <c r="G413" s="233">
        <v>0</v>
      </c>
      <c r="H413" s="233">
        <v>1905.6642300000001</v>
      </c>
      <c r="I413" s="233">
        <v>10160.023789999999</v>
      </c>
      <c r="J413" s="233">
        <v>106.54713000000001</v>
      </c>
      <c r="K413" s="233">
        <v>10266.57092</v>
      </c>
      <c r="L413" s="233">
        <v>190.63973000000001</v>
      </c>
      <c r="M413" s="233">
        <v>0.3831</v>
      </c>
      <c r="N413" s="233">
        <v>191.02283</v>
      </c>
      <c r="O413" s="233">
        <v>12363.25798</v>
      </c>
      <c r="P413" s="233">
        <v>4068.19515</v>
      </c>
      <c r="Q413" s="233">
        <v>0</v>
      </c>
      <c r="R413" s="234">
        <v>4068.19515</v>
      </c>
    </row>
    <row r="414" spans="1:18">
      <c r="A414" s="235"/>
      <c r="B414" s="235"/>
      <c r="C414" s="235"/>
      <c r="D414" s="230" t="s">
        <v>645</v>
      </c>
      <c r="E414" s="231">
        <v>620</v>
      </c>
      <c r="F414" s="232">
        <v>133.53457</v>
      </c>
      <c r="G414" s="233">
        <v>0</v>
      </c>
      <c r="H414" s="233">
        <v>133.53457</v>
      </c>
      <c r="I414" s="233">
        <v>2715.3661200000001</v>
      </c>
      <c r="J414" s="233">
        <v>0</v>
      </c>
      <c r="K414" s="233">
        <v>2715.3661200000001</v>
      </c>
      <c r="L414" s="233">
        <v>22.65663</v>
      </c>
      <c r="M414" s="233">
        <v>0</v>
      </c>
      <c r="N414" s="233">
        <v>22.65663</v>
      </c>
      <c r="O414" s="233">
        <v>2871.5573199999999</v>
      </c>
      <c r="P414" s="233">
        <v>1453.10185</v>
      </c>
      <c r="Q414" s="233">
        <v>0</v>
      </c>
      <c r="R414" s="234">
        <v>1453.10185</v>
      </c>
    </row>
    <row r="415" spans="1:18">
      <c r="A415" s="235"/>
      <c r="B415" s="235"/>
      <c r="C415" s="235"/>
      <c r="D415" s="230" t="s">
        <v>646</v>
      </c>
      <c r="E415" s="231">
        <v>800</v>
      </c>
      <c r="F415" s="232">
        <v>0</v>
      </c>
      <c r="G415" s="233">
        <v>0</v>
      </c>
      <c r="H415" s="233">
        <v>0</v>
      </c>
      <c r="I415" s="233">
        <v>0</v>
      </c>
      <c r="J415" s="233">
        <v>0</v>
      </c>
      <c r="K415" s="233">
        <v>0</v>
      </c>
      <c r="L415" s="233">
        <v>118.95127000000001</v>
      </c>
      <c r="M415" s="233">
        <v>0</v>
      </c>
      <c r="N415" s="233">
        <v>118.95127000000001</v>
      </c>
      <c r="O415" s="233">
        <v>118.95127000000001</v>
      </c>
      <c r="P415" s="233">
        <v>0</v>
      </c>
      <c r="Q415" s="233">
        <v>0</v>
      </c>
      <c r="R415" s="234">
        <v>0</v>
      </c>
    </row>
    <row r="416" spans="1:18">
      <c r="A416" s="235"/>
      <c r="B416" s="235"/>
      <c r="C416" s="230" t="s">
        <v>640</v>
      </c>
      <c r="D416" s="230" t="s">
        <v>647</v>
      </c>
      <c r="E416" s="231">
        <v>273</v>
      </c>
      <c r="F416" s="232">
        <v>83246.167530000006</v>
      </c>
      <c r="G416" s="233">
        <v>8.9699799999999996</v>
      </c>
      <c r="H416" s="233">
        <v>83255.13751</v>
      </c>
      <c r="I416" s="233">
        <v>106186.97859999999</v>
      </c>
      <c r="J416" s="233">
        <v>569.10142000000008</v>
      </c>
      <c r="K416" s="233">
        <v>106756.08001999999</v>
      </c>
      <c r="L416" s="233">
        <v>14453.173560000001</v>
      </c>
      <c r="M416" s="233">
        <v>1141.8058700000001</v>
      </c>
      <c r="N416" s="233">
        <v>15594.979429999999</v>
      </c>
      <c r="O416" s="233">
        <v>205606.19696</v>
      </c>
      <c r="P416" s="233">
        <v>25920.282749999998</v>
      </c>
      <c r="Q416" s="233">
        <v>0</v>
      </c>
      <c r="R416" s="234">
        <v>25920.282749999998</v>
      </c>
    </row>
    <row r="417" spans="1:18">
      <c r="A417" s="235"/>
      <c r="B417" s="235"/>
      <c r="C417" s="235"/>
      <c r="D417" s="230" t="s">
        <v>435</v>
      </c>
      <c r="E417" s="231">
        <v>487</v>
      </c>
      <c r="F417" s="232">
        <v>1336.5664099999999</v>
      </c>
      <c r="G417" s="233">
        <v>0</v>
      </c>
      <c r="H417" s="233">
        <v>1336.5664099999999</v>
      </c>
      <c r="I417" s="233">
        <v>3615.9519399999999</v>
      </c>
      <c r="J417" s="233">
        <v>0.4229</v>
      </c>
      <c r="K417" s="233">
        <v>3616.3748399999999</v>
      </c>
      <c r="L417" s="233">
        <v>115.08962</v>
      </c>
      <c r="M417" s="233">
        <v>0</v>
      </c>
      <c r="N417" s="233">
        <v>115.08962</v>
      </c>
      <c r="O417" s="233">
        <v>5068.0308700000005</v>
      </c>
      <c r="P417" s="233">
        <v>1658.0859599999999</v>
      </c>
      <c r="Q417" s="233">
        <v>0</v>
      </c>
      <c r="R417" s="234">
        <v>1658.0859599999999</v>
      </c>
    </row>
    <row r="418" spans="1:18">
      <c r="A418" s="235"/>
      <c r="B418" s="235"/>
      <c r="C418" s="235"/>
      <c r="D418" s="230" t="s">
        <v>648</v>
      </c>
      <c r="E418" s="231">
        <v>640</v>
      </c>
      <c r="F418" s="232">
        <v>63.846080000000001</v>
      </c>
      <c r="G418" s="233">
        <v>0</v>
      </c>
      <c r="H418" s="233">
        <v>63.846080000000001</v>
      </c>
      <c r="I418" s="233">
        <v>1359.75893</v>
      </c>
      <c r="J418" s="233">
        <v>0</v>
      </c>
      <c r="K418" s="233">
        <v>1359.75893</v>
      </c>
      <c r="L418" s="233">
        <v>28.778590000000001</v>
      </c>
      <c r="M418" s="233">
        <v>0</v>
      </c>
      <c r="N418" s="233">
        <v>28.778590000000001</v>
      </c>
      <c r="O418" s="233">
        <v>1452.3836000000001</v>
      </c>
      <c r="P418" s="233">
        <v>571.78620999999998</v>
      </c>
      <c r="Q418" s="233">
        <v>0</v>
      </c>
      <c r="R418" s="234">
        <v>571.78620999999998</v>
      </c>
    </row>
    <row r="419" spans="1:18">
      <c r="A419" s="235"/>
      <c r="B419" s="235"/>
      <c r="C419" s="235"/>
      <c r="D419" s="230" t="s">
        <v>649</v>
      </c>
      <c r="E419" s="231">
        <v>269</v>
      </c>
      <c r="F419" s="232">
        <v>1800.76207</v>
      </c>
      <c r="G419" s="233">
        <v>0</v>
      </c>
      <c r="H419" s="233">
        <v>1800.76207</v>
      </c>
      <c r="I419" s="233">
        <v>4429.1767699999991</v>
      </c>
      <c r="J419" s="233">
        <v>39.343480000000007</v>
      </c>
      <c r="K419" s="233">
        <v>4468.5202499999996</v>
      </c>
      <c r="L419" s="233">
        <v>137.40073000000001</v>
      </c>
      <c r="M419" s="233">
        <v>0</v>
      </c>
      <c r="N419" s="233">
        <v>137.40073000000001</v>
      </c>
      <c r="O419" s="233">
        <v>6406.6830499999996</v>
      </c>
      <c r="P419" s="233">
        <v>3050.2256499999999</v>
      </c>
      <c r="Q419" s="233">
        <v>0</v>
      </c>
      <c r="R419" s="234">
        <v>3050.2256499999999</v>
      </c>
    </row>
    <row r="420" spans="1:18">
      <c r="A420" s="235"/>
      <c r="B420" s="235"/>
      <c r="C420" s="235"/>
      <c r="D420" s="230" t="s">
        <v>650</v>
      </c>
      <c r="E420" s="231">
        <v>639</v>
      </c>
      <c r="F420" s="232">
        <v>2143.6567999999997</v>
      </c>
      <c r="G420" s="233">
        <v>0</v>
      </c>
      <c r="H420" s="233">
        <v>2143.6567999999997</v>
      </c>
      <c r="I420" s="233">
        <v>1404.4008200000001</v>
      </c>
      <c r="J420" s="233">
        <v>0</v>
      </c>
      <c r="K420" s="233">
        <v>1404.4008200000001</v>
      </c>
      <c r="L420" s="233">
        <v>73.138850000000005</v>
      </c>
      <c r="M420" s="233">
        <v>0</v>
      </c>
      <c r="N420" s="233">
        <v>73.138850000000005</v>
      </c>
      <c r="O420" s="233">
        <v>3621.1964700000003</v>
      </c>
      <c r="P420" s="233">
        <v>818.99369999999999</v>
      </c>
      <c r="Q420" s="233">
        <v>0</v>
      </c>
      <c r="R420" s="234">
        <v>818.99369999999999</v>
      </c>
    </row>
    <row r="421" spans="1:18">
      <c r="A421" s="235"/>
      <c r="B421" s="235"/>
      <c r="C421" s="230" t="s">
        <v>651</v>
      </c>
      <c r="D421" s="230" t="s">
        <v>652</v>
      </c>
      <c r="E421" s="231">
        <v>274</v>
      </c>
      <c r="F421" s="232">
        <v>1932.8637800000001</v>
      </c>
      <c r="G421" s="233">
        <v>0</v>
      </c>
      <c r="H421" s="233">
        <v>1932.8637800000001</v>
      </c>
      <c r="I421" s="233">
        <v>8282.3234000000011</v>
      </c>
      <c r="J421" s="233">
        <v>54.477739999999997</v>
      </c>
      <c r="K421" s="233">
        <v>8336.8011399999996</v>
      </c>
      <c r="L421" s="233">
        <v>917.27010999999993</v>
      </c>
      <c r="M421" s="233">
        <v>147.49350000000001</v>
      </c>
      <c r="N421" s="233">
        <v>1064.7636100000002</v>
      </c>
      <c r="O421" s="233">
        <v>11334.428529999999</v>
      </c>
      <c r="P421" s="233">
        <v>5411.1896399999996</v>
      </c>
      <c r="Q421" s="233">
        <v>0</v>
      </c>
      <c r="R421" s="234">
        <v>5411.1896399999996</v>
      </c>
    </row>
    <row r="422" spans="1:18">
      <c r="A422" s="235"/>
      <c r="B422" s="230" t="s">
        <v>653</v>
      </c>
      <c r="C422" s="230" t="s">
        <v>654</v>
      </c>
      <c r="D422" s="230" t="s">
        <v>654</v>
      </c>
      <c r="E422" s="231">
        <v>71</v>
      </c>
      <c r="F422" s="232">
        <v>6658.3339599999999</v>
      </c>
      <c r="G422" s="233">
        <v>0</v>
      </c>
      <c r="H422" s="233">
        <v>6658.3339599999999</v>
      </c>
      <c r="I422" s="233">
        <v>5516.0289699999994</v>
      </c>
      <c r="J422" s="233">
        <v>0.38991999999999999</v>
      </c>
      <c r="K422" s="233">
        <v>5516.4188899999999</v>
      </c>
      <c r="L422" s="233">
        <v>467.54426000000001</v>
      </c>
      <c r="M422" s="233">
        <v>0</v>
      </c>
      <c r="N422" s="233">
        <v>467.54426000000001</v>
      </c>
      <c r="O422" s="233">
        <v>12642.29711</v>
      </c>
      <c r="P422" s="233">
        <v>7151.1561799999999</v>
      </c>
      <c r="Q422" s="233">
        <v>0</v>
      </c>
      <c r="R422" s="234">
        <v>7151.1561799999999</v>
      </c>
    </row>
    <row r="423" spans="1:18">
      <c r="A423" s="235"/>
      <c r="B423" s="235"/>
      <c r="C423" s="235"/>
      <c r="D423" s="230" t="s">
        <v>655</v>
      </c>
      <c r="E423" s="231">
        <v>436</v>
      </c>
      <c r="F423" s="232">
        <v>487.31465000000003</v>
      </c>
      <c r="G423" s="233">
        <v>0</v>
      </c>
      <c r="H423" s="233">
        <v>487.31465000000003</v>
      </c>
      <c r="I423" s="233">
        <v>2848.44173</v>
      </c>
      <c r="J423" s="233">
        <v>0.19303999999999999</v>
      </c>
      <c r="K423" s="233">
        <v>2848.6347700000001</v>
      </c>
      <c r="L423" s="233">
        <v>111.4093</v>
      </c>
      <c r="M423" s="233">
        <v>0</v>
      </c>
      <c r="N423" s="233">
        <v>111.4093</v>
      </c>
      <c r="O423" s="233">
        <v>3447.3587200000002</v>
      </c>
      <c r="P423" s="233">
        <v>2181.7773399999996</v>
      </c>
      <c r="Q423" s="233">
        <v>0</v>
      </c>
      <c r="R423" s="234">
        <v>2181.7773399999996</v>
      </c>
    </row>
    <row r="424" spans="1:18">
      <c r="A424" s="235"/>
      <c r="B424" s="235"/>
      <c r="C424" s="235"/>
      <c r="D424" s="230" t="s">
        <v>656</v>
      </c>
      <c r="E424" s="231">
        <v>73</v>
      </c>
      <c r="F424" s="232">
        <v>3632.4897799999999</v>
      </c>
      <c r="G424" s="233">
        <v>0</v>
      </c>
      <c r="H424" s="233">
        <v>3632.4897799999999</v>
      </c>
      <c r="I424" s="233">
        <v>1241.05125</v>
      </c>
      <c r="J424" s="233">
        <v>0</v>
      </c>
      <c r="K424" s="233">
        <v>1241.05125</v>
      </c>
      <c r="L424" s="233">
        <v>24.424250000000001</v>
      </c>
      <c r="M424" s="233">
        <v>0</v>
      </c>
      <c r="N424" s="233">
        <v>24.424250000000001</v>
      </c>
      <c r="O424" s="233">
        <v>4897.9652800000003</v>
      </c>
      <c r="P424" s="233">
        <v>2493.9763800000001</v>
      </c>
      <c r="Q424" s="233">
        <v>0</v>
      </c>
      <c r="R424" s="234">
        <v>2493.9763800000001</v>
      </c>
    </row>
    <row r="425" spans="1:18">
      <c r="A425" s="235"/>
      <c r="B425" s="235"/>
      <c r="C425" s="235"/>
      <c r="D425" s="230" t="s">
        <v>657</v>
      </c>
      <c r="E425" s="231">
        <v>72</v>
      </c>
      <c r="F425" s="232">
        <v>2852.0312999999996</v>
      </c>
      <c r="G425" s="233">
        <v>0</v>
      </c>
      <c r="H425" s="233">
        <v>2852.0312999999996</v>
      </c>
      <c r="I425" s="233">
        <v>1725.7482199999999</v>
      </c>
      <c r="J425" s="233">
        <v>0.26855000000000001</v>
      </c>
      <c r="K425" s="233">
        <v>1726.01677</v>
      </c>
      <c r="L425" s="233">
        <v>53.347580000000001</v>
      </c>
      <c r="M425" s="233">
        <v>0</v>
      </c>
      <c r="N425" s="233">
        <v>53.347580000000001</v>
      </c>
      <c r="O425" s="233">
        <v>4631.3956500000004</v>
      </c>
      <c r="P425" s="233">
        <v>2254.9341899999999</v>
      </c>
      <c r="Q425" s="233">
        <v>0</v>
      </c>
      <c r="R425" s="234">
        <v>2254.9341899999999</v>
      </c>
    </row>
    <row r="426" spans="1:18">
      <c r="A426" s="235"/>
      <c r="B426" s="235"/>
      <c r="C426" s="235"/>
      <c r="D426" s="230" t="s">
        <v>658</v>
      </c>
      <c r="E426" s="231">
        <v>74</v>
      </c>
      <c r="F426" s="232">
        <v>3111.6401900000001</v>
      </c>
      <c r="G426" s="233">
        <v>0</v>
      </c>
      <c r="H426" s="233">
        <v>3111.6401900000001</v>
      </c>
      <c r="I426" s="233">
        <v>1988.1396499999998</v>
      </c>
      <c r="J426" s="233">
        <v>2.49E-3</v>
      </c>
      <c r="K426" s="233">
        <v>1988.1421399999999</v>
      </c>
      <c r="L426" s="233">
        <v>32.50224</v>
      </c>
      <c r="M426" s="233">
        <v>0</v>
      </c>
      <c r="N426" s="233">
        <v>32.50224</v>
      </c>
      <c r="O426" s="233">
        <v>5132.2845700000007</v>
      </c>
      <c r="P426" s="233">
        <v>2883.6020600000002</v>
      </c>
      <c r="Q426" s="233">
        <v>0</v>
      </c>
      <c r="R426" s="234">
        <v>2883.6020600000002</v>
      </c>
    </row>
    <row r="427" spans="1:18">
      <c r="A427" s="235"/>
      <c r="B427" s="235"/>
      <c r="C427" s="235"/>
      <c r="D427" s="230" t="s">
        <v>659</v>
      </c>
      <c r="E427" s="231">
        <v>76</v>
      </c>
      <c r="F427" s="232">
        <v>2606.7174799999998</v>
      </c>
      <c r="G427" s="233">
        <v>0</v>
      </c>
      <c r="H427" s="233">
        <v>2606.7174799999998</v>
      </c>
      <c r="I427" s="233">
        <v>2140.6262200000001</v>
      </c>
      <c r="J427" s="233">
        <v>0.40982999999999997</v>
      </c>
      <c r="K427" s="233">
        <v>2141.0360499999997</v>
      </c>
      <c r="L427" s="233">
        <v>124.53</v>
      </c>
      <c r="M427" s="233">
        <v>0</v>
      </c>
      <c r="N427" s="233">
        <v>124.53</v>
      </c>
      <c r="O427" s="233">
        <v>4872.2835300000006</v>
      </c>
      <c r="P427" s="233">
        <v>4734.4750199999999</v>
      </c>
      <c r="Q427" s="233">
        <v>0</v>
      </c>
      <c r="R427" s="234">
        <v>4734.4750199999999</v>
      </c>
    </row>
    <row r="428" spans="1:18">
      <c r="A428" s="235"/>
      <c r="B428" s="235"/>
      <c r="C428" s="230" t="s">
        <v>660</v>
      </c>
      <c r="D428" s="230" t="s">
        <v>660</v>
      </c>
      <c r="E428" s="231">
        <v>77</v>
      </c>
      <c r="F428" s="232">
        <v>14725.565000000001</v>
      </c>
      <c r="G428" s="233">
        <v>0</v>
      </c>
      <c r="H428" s="233">
        <v>14725.565000000001</v>
      </c>
      <c r="I428" s="233">
        <v>11385.18957</v>
      </c>
      <c r="J428" s="233">
        <v>188.62359000000001</v>
      </c>
      <c r="K428" s="233">
        <v>11573.81316</v>
      </c>
      <c r="L428" s="233">
        <v>879.77149999999995</v>
      </c>
      <c r="M428" s="233">
        <v>0</v>
      </c>
      <c r="N428" s="233">
        <v>879.77149999999995</v>
      </c>
      <c r="O428" s="233">
        <v>27179.149659999999</v>
      </c>
      <c r="P428" s="233">
        <v>14467.927750000001</v>
      </c>
      <c r="Q428" s="233">
        <v>0</v>
      </c>
      <c r="R428" s="234">
        <v>14467.927750000001</v>
      </c>
    </row>
    <row r="429" spans="1:18">
      <c r="A429" s="235"/>
      <c r="B429" s="235"/>
      <c r="C429" s="235"/>
      <c r="D429" s="230" t="s">
        <v>661</v>
      </c>
      <c r="E429" s="231">
        <v>79</v>
      </c>
      <c r="F429" s="232">
        <v>9630.9251800000002</v>
      </c>
      <c r="G429" s="233">
        <v>0</v>
      </c>
      <c r="H429" s="233">
        <v>9630.9251800000002</v>
      </c>
      <c r="I429" s="233">
        <v>7228.6149599999999</v>
      </c>
      <c r="J429" s="233">
        <v>3.295E-2</v>
      </c>
      <c r="K429" s="233">
        <v>7228.6479100000006</v>
      </c>
      <c r="L429" s="233">
        <v>338.30015999999995</v>
      </c>
      <c r="M429" s="233">
        <v>0</v>
      </c>
      <c r="N429" s="233">
        <v>338.30015999999995</v>
      </c>
      <c r="O429" s="233">
        <v>17197.873250000001</v>
      </c>
      <c r="P429" s="233">
        <v>5893.0800899999995</v>
      </c>
      <c r="Q429" s="233">
        <v>0</v>
      </c>
      <c r="R429" s="234">
        <v>5893.0800899999995</v>
      </c>
    </row>
    <row r="430" spans="1:18">
      <c r="A430" s="235"/>
      <c r="B430" s="235"/>
      <c r="C430" s="235"/>
      <c r="D430" s="230" t="s">
        <v>662</v>
      </c>
      <c r="E430" s="231">
        <v>78</v>
      </c>
      <c r="F430" s="232">
        <v>5324.5165999999999</v>
      </c>
      <c r="G430" s="233">
        <v>0</v>
      </c>
      <c r="H430" s="233">
        <v>5324.5165999999999</v>
      </c>
      <c r="I430" s="233">
        <v>2336.8850299999999</v>
      </c>
      <c r="J430" s="233">
        <v>0.95832000000000006</v>
      </c>
      <c r="K430" s="233">
        <v>2337.8433500000001</v>
      </c>
      <c r="L430" s="233">
        <v>99.269960000000012</v>
      </c>
      <c r="M430" s="233">
        <v>0</v>
      </c>
      <c r="N430" s="233">
        <v>99.269960000000012</v>
      </c>
      <c r="O430" s="233">
        <v>7761.6299100000006</v>
      </c>
      <c r="P430" s="233">
        <v>3294.0230200000001</v>
      </c>
      <c r="Q430" s="233">
        <v>0</v>
      </c>
      <c r="R430" s="234">
        <v>3294.0230200000001</v>
      </c>
    </row>
    <row r="431" spans="1:18">
      <c r="A431" s="235"/>
      <c r="B431" s="235"/>
      <c r="C431" s="230" t="s">
        <v>663</v>
      </c>
      <c r="D431" s="230" t="s">
        <v>664</v>
      </c>
      <c r="E431" s="231">
        <v>80</v>
      </c>
      <c r="F431" s="232">
        <v>11110.595539999998</v>
      </c>
      <c r="G431" s="233">
        <v>6.9000000000000008E-3</v>
      </c>
      <c r="H431" s="233">
        <v>11110.602439999999</v>
      </c>
      <c r="I431" s="233">
        <v>24540.317640000001</v>
      </c>
      <c r="J431" s="233">
        <v>52.514690000000002</v>
      </c>
      <c r="K431" s="233">
        <v>24592.832329999997</v>
      </c>
      <c r="L431" s="233">
        <v>2040.4984299999999</v>
      </c>
      <c r="M431" s="233">
        <v>1.3408499999999999</v>
      </c>
      <c r="N431" s="233">
        <v>2041.8392799999999</v>
      </c>
      <c r="O431" s="233">
        <v>37745.27405</v>
      </c>
      <c r="P431" s="233">
        <v>21254.24179</v>
      </c>
      <c r="Q431" s="233">
        <v>0</v>
      </c>
      <c r="R431" s="234">
        <v>21254.24179</v>
      </c>
    </row>
    <row r="432" spans="1:18">
      <c r="A432" s="235"/>
      <c r="B432" s="235"/>
      <c r="C432" s="235"/>
      <c r="D432" s="230" t="s">
        <v>663</v>
      </c>
      <c r="E432" s="231">
        <v>82</v>
      </c>
      <c r="F432" s="232">
        <v>1736.3734299999999</v>
      </c>
      <c r="G432" s="233">
        <v>0</v>
      </c>
      <c r="H432" s="233">
        <v>1736.3734299999999</v>
      </c>
      <c r="I432" s="233">
        <v>11900.17735</v>
      </c>
      <c r="J432" s="233">
        <v>0</v>
      </c>
      <c r="K432" s="233">
        <v>11900.17735</v>
      </c>
      <c r="L432" s="233">
        <v>146.18810999999999</v>
      </c>
      <c r="M432" s="233">
        <v>0</v>
      </c>
      <c r="N432" s="233">
        <v>146.18810999999999</v>
      </c>
      <c r="O432" s="233">
        <v>13782.738890000001</v>
      </c>
      <c r="P432" s="233">
        <v>4827.84141</v>
      </c>
      <c r="Q432" s="233">
        <v>0</v>
      </c>
      <c r="R432" s="234">
        <v>4827.84141</v>
      </c>
    </row>
    <row r="433" spans="1:18">
      <c r="A433" s="235"/>
      <c r="B433" s="235"/>
      <c r="C433" s="235"/>
      <c r="D433" s="230" t="s">
        <v>665</v>
      </c>
      <c r="E433" s="231">
        <v>601</v>
      </c>
      <c r="F433" s="232">
        <v>274.92462</v>
      </c>
      <c r="G433" s="233">
        <v>0</v>
      </c>
      <c r="H433" s="233">
        <v>274.92462</v>
      </c>
      <c r="I433" s="233">
        <v>6013.51559</v>
      </c>
      <c r="J433" s="233">
        <v>0</v>
      </c>
      <c r="K433" s="233">
        <v>6013.51559</v>
      </c>
      <c r="L433" s="233">
        <v>96.884160000000008</v>
      </c>
      <c r="M433" s="233">
        <v>0</v>
      </c>
      <c r="N433" s="233">
        <v>96.884160000000008</v>
      </c>
      <c r="O433" s="233">
        <v>6385.3243700000003</v>
      </c>
      <c r="P433" s="233">
        <v>2378.2899900000002</v>
      </c>
      <c r="Q433" s="233">
        <v>0</v>
      </c>
      <c r="R433" s="234">
        <v>2378.2899900000002</v>
      </c>
    </row>
    <row r="434" spans="1:18">
      <c r="A434" s="235"/>
      <c r="B434" s="235"/>
      <c r="C434" s="235"/>
      <c r="D434" s="230" t="s">
        <v>666</v>
      </c>
      <c r="E434" s="231">
        <v>81</v>
      </c>
      <c r="F434" s="232">
        <v>4318.9690300000002</v>
      </c>
      <c r="G434" s="233">
        <v>0</v>
      </c>
      <c r="H434" s="233">
        <v>4318.9690300000002</v>
      </c>
      <c r="I434" s="233">
        <v>1082.8727099999999</v>
      </c>
      <c r="J434" s="233">
        <v>0.11493</v>
      </c>
      <c r="K434" s="233">
        <v>1082.9876399999998</v>
      </c>
      <c r="L434" s="233">
        <v>12.663600000000001</v>
      </c>
      <c r="M434" s="233">
        <v>0</v>
      </c>
      <c r="N434" s="233">
        <v>12.663600000000001</v>
      </c>
      <c r="O434" s="233">
        <v>5414.6202699999994</v>
      </c>
      <c r="P434" s="233">
        <v>1896.7699700000001</v>
      </c>
      <c r="Q434" s="233">
        <v>0</v>
      </c>
      <c r="R434" s="234">
        <v>1896.7699700000001</v>
      </c>
    </row>
    <row r="435" spans="1:18">
      <c r="A435" s="235"/>
      <c r="B435" s="235"/>
      <c r="C435" s="235"/>
      <c r="D435" s="230" t="s">
        <v>667</v>
      </c>
      <c r="E435" s="231">
        <v>83</v>
      </c>
      <c r="F435" s="232">
        <v>189.41307999999998</v>
      </c>
      <c r="G435" s="233">
        <v>0</v>
      </c>
      <c r="H435" s="233">
        <v>189.41307999999998</v>
      </c>
      <c r="I435" s="233">
        <v>1591.1739</v>
      </c>
      <c r="J435" s="233">
        <v>0.23028000000000001</v>
      </c>
      <c r="K435" s="233">
        <v>1591.40418</v>
      </c>
      <c r="L435" s="233">
        <v>74.360860000000002</v>
      </c>
      <c r="M435" s="233">
        <v>0</v>
      </c>
      <c r="N435" s="233">
        <v>74.360860000000002</v>
      </c>
      <c r="O435" s="233">
        <v>1855.17812</v>
      </c>
      <c r="P435" s="233">
        <v>3245.3873699999999</v>
      </c>
      <c r="Q435" s="233">
        <v>0</v>
      </c>
      <c r="R435" s="234">
        <v>3245.3873699999999</v>
      </c>
    </row>
    <row r="436" spans="1:18">
      <c r="A436" s="235"/>
      <c r="B436" s="235"/>
      <c r="C436" s="235"/>
      <c r="D436" s="230" t="s">
        <v>668</v>
      </c>
      <c r="E436" s="231">
        <v>84</v>
      </c>
      <c r="F436" s="232">
        <v>158.95964999999998</v>
      </c>
      <c r="G436" s="233">
        <v>0</v>
      </c>
      <c r="H436" s="233">
        <v>158.95964999999998</v>
      </c>
      <c r="I436" s="233">
        <v>1812.2683200000001</v>
      </c>
      <c r="J436" s="233">
        <v>0</v>
      </c>
      <c r="K436" s="233">
        <v>1812.2683200000001</v>
      </c>
      <c r="L436" s="233">
        <v>22.530999999999999</v>
      </c>
      <c r="M436" s="233">
        <v>0</v>
      </c>
      <c r="N436" s="233">
        <v>22.530999999999999</v>
      </c>
      <c r="O436" s="233">
        <v>1993.7589699999999</v>
      </c>
      <c r="P436" s="233">
        <v>2202.2386000000001</v>
      </c>
      <c r="Q436" s="233">
        <v>0</v>
      </c>
      <c r="R436" s="234">
        <v>2202.2386000000001</v>
      </c>
    </row>
    <row r="437" spans="1:18">
      <c r="A437" s="235"/>
      <c r="B437" s="235"/>
      <c r="C437" s="230" t="s">
        <v>669</v>
      </c>
      <c r="D437" s="230" t="s">
        <v>669</v>
      </c>
      <c r="E437" s="231">
        <v>86</v>
      </c>
      <c r="F437" s="232">
        <v>20090.27608</v>
      </c>
      <c r="G437" s="233">
        <v>10453.84972</v>
      </c>
      <c r="H437" s="233">
        <v>30544.125800000002</v>
      </c>
      <c r="I437" s="233">
        <v>5737.1502699999992</v>
      </c>
      <c r="J437" s="233">
        <v>36.610440000000004</v>
      </c>
      <c r="K437" s="233">
        <v>5773.7607099999996</v>
      </c>
      <c r="L437" s="233">
        <v>6028.3207000000002</v>
      </c>
      <c r="M437" s="233">
        <v>1160.14671</v>
      </c>
      <c r="N437" s="233">
        <v>7188.4674100000002</v>
      </c>
      <c r="O437" s="233">
        <v>43506.353920000001</v>
      </c>
      <c r="P437" s="233">
        <v>23950.019690000001</v>
      </c>
      <c r="Q437" s="233">
        <v>0</v>
      </c>
      <c r="R437" s="234">
        <v>23950.019690000001</v>
      </c>
    </row>
    <row r="438" spans="1:18">
      <c r="A438" s="235"/>
      <c r="B438" s="235"/>
      <c r="C438" s="235"/>
      <c r="D438" s="230" t="s">
        <v>670</v>
      </c>
      <c r="E438" s="231">
        <v>87</v>
      </c>
      <c r="F438" s="232">
        <v>2334.4810400000001</v>
      </c>
      <c r="G438" s="233">
        <v>0</v>
      </c>
      <c r="H438" s="233">
        <v>2334.4810400000001</v>
      </c>
      <c r="I438" s="233">
        <v>2951.58347</v>
      </c>
      <c r="J438" s="233">
        <v>1.1E-4</v>
      </c>
      <c r="K438" s="233">
        <v>2951.58358</v>
      </c>
      <c r="L438" s="233">
        <v>436.61695000000003</v>
      </c>
      <c r="M438" s="233">
        <v>0</v>
      </c>
      <c r="N438" s="233">
        <v>436.61695000000003</v>
      </c>
      <c r="O438" s="233">
        <v>5722.6815700000006</v>
      </c>
      <c r="P438" s="233">
        <v>2894.0337599999998</v>
      </c>
      <c r="Q438" s="233">
        <v>0</v>
      </c>
      <c r="R438" s="234">
        <v>2894.0337599999998</v>
      </c>
    </row>
    <row r="439" spans="1:18">
      <c r="A439" s="235"/>
      <c r="B439" s="235"/>
      <c r="C439" s="235"/>
      <c r="D439" s="230" t="s">
        <v>671</v>
      </c>
      <c r="E439" s="231">
        <v>660</v>
      </c>
      <c r="F439" s="232">
        <v>344.05056999999999</v>
      </c>
      <c r="G439" s="233">
        <v>0</v>
      </c>
      <c r="H439" s="233">
        <v>344.05056999999999</v>
      </c>
      <c r="I439" s="233">
        <v>1518.7586999999999</v>
      </c>
      <c r="J439" s="233">
        <v>0</v>
      </c>
      <c r="K439" s="233">
        <v>1518.7586999999999</v>
      </c>
      <c r="L439" s="233">
        <v>149.51979999999998</v>
      </c>
      <c r="M439" s="233">
        <v>0</v>
      </c>
      <c r="N439" s="233">
        <v>149.51979999999998</v>
      </c>
      <c r="O439" s="233">
        <v>2012.32907</v>
      </c>
      <c r="P439" s="233">
        <v>3390.6913999999997</v>
      </c>
      <c r="Q439" s="233">
        <v>0</v>
      </c>
      <c r="R439" s="234">
        <v>3390.6913999999997</v>
      </c>
    </row>
    <row r="440" spans="1:18">
      <c r="A440" s="235"/>
      <c r="B440" s="235"/>
      <c r="C440" s="230" t="s">
        <v>653</v>
      </c>
      <c r="D440" s="230" t="s">
        <v>328</v>
      </c>
      <c r="E440" s="231">
        <v>535</v>
      </c>
      <c r="F440" s="232">
        <v>13977.570230000001</v>
      </c>
      <c r="G440" s="233">
        <v>0</v>
      </c>
      <c r="H440" s="233">
        <v>13977.570230000001</v>
      </c>
      <c r="I440" s="233">
        <v>22782.23818</v>
      </c>
      <c r="J440" s="233">
        <v>368.98788000000002</v>
      </c>
      <c r="K440" s="233">
        <v>23151.226059999997</v>
      </c>
      <c r="L440" s="233">
        <v>3416.5771500000001</v>
      </c>
      <c r="M440" s="233">
        <v>324.89646000000005</v>
      </c>
      <c r="N440" s="233">
        <v>3741.47361</v>
      </c>
      <c r="O440" s="233">
        <v>40870.269899999999</v>
      </c>
      <c r="P440" s="233">
        <v>25613.403610000001</v>
      </c>
      <c r="Q440" s="233">
        <v>0</v>
      </c>
      <c r="R440" s="234">
        <v>25613.403610000001</v>
      </c>
    </row>
    <row r="441" spans="1:18">
      <c r="A441" s="235"/>
      <c r="B441" s="235"/>
      <c r="C441" s="235"/>
      <c r="D441" s="230" t="s">
        <v>340</v>
      </c>
      <c r="E441" s="231">
        <v>67</v>
      </c>
      <c r="F441" s="232">
        <v>12566.242689999999</v>
      </c>
      <c r="G441" s="233">
        <v>0</v>
      </c>
      <c r="H441" s="233">
        <v>12566.242689999999</v>
      </c>
      <c r="I441" s="233">
        <v>4232.7269900000001</v>
      </c>
      <c r="J441" s="233">
        <v>2.7539999999999999E-2</v>
      </c>
      <c r="K441" s="233">
        <v>4232.7545300000002</v>
      </c>
      <c r="L441" s="233">
        <v>726.89485000000002</v>
      </c>
      <c r="M441" s="233">
        <v>9.1943999999999999</v>
      </c>
      <c r="N441" s="233">
        <v>736.08924999999999</v>
      </c>
      <c r="O441" s="233">
        <v>17535.086469999998</v>
      </c>
      <c r="P441" s="233">
        <v>5029.3599199999999</v>
      </c>
      <c r="Q441" s="233">
        <v>0</v>
      </c>
      <c r="R441" s="234">
        <v>5029.3599199999999</v>
      </c>
    </row>
    <row r="442" spans="1:18">
      <c r="A442" s="235"/>
      <c r="B442" s="235"/>
      <c r="C442" s="235"/>
      <c r="D442" s="230" t="s">
        <v>672</v>
      </c>
      <c r="E442" s="231">
        <v>68</v>
      </c>
      <c r="F442" s="232">
        <v>1949.2686200000001</v>
      </c>
      <c r="G442" s="233">
        <v>0</v>
      </c>
      <c r="H442" s="233">
        <v>1949.2686200000001</v>
      </c>
      <c r="I442" s="233">
        <v>3017.05582</v>
      </c>
      <c r="J442" s="233">
        <v>3.0920000000000003E-2</v>
      </c>
      <c r="K442" s="233">
        <v>3017.0867400000002</v>
      </c>
      <c r="L442" s="233">
        <v>224.13585</v>
      </c>
      <c r="M442" s="233">
        <v>0</v>
      </c>
      <c r="N442" s="233">
        <v>224.13585</v>
      </c>
      <c r="O442" s="233">
        <v>5190.4912100000001</v>
      </c>
      <c r="P442" s="233">
        <v>4586.0607900000005</v>
      </c>
      <c r="Q442" s="233">
        <v>0</v>
      </c>
      <c r="R442" s="234">
        <v>4586.0607900000005</v>
      </c>
    </row>
    <row r="443" spans="1:18">
      <c r="A443" s="235"/>
      <c r="B443" s="235"/>
      <c r="C443" s="235"/>
      <c r="D443" s="230" t="s">
        <v>653</v>
      </c>
      <c r="E443" s="231">
        <v>65</v>
      </c>
      <c r="F443" s="232">
        <v>227341.34003999998</v>
      </c>
      <c r="G443" s="233">
        <v>1779.8841299999999</v>
      </c>
      <c r="H443" s="233">
        <v>229121.22417</v>
      </c>
      <c r="I443" s="233">
        <v>139006.71328</v>
      </c>
      <c r="J443" s="233">
        <v>652.46119999999996</v>
      </c>
      <c r="K443" s="233">
        <v>139659.17447999999</v>
      </c>
      <c r="L443" s="233">
        <v>56451.705909999997</v>
      </c>
      <c r="M443" s="233">
        <v>10380.582839999999</v>
      </c>
      <c r="N443" s="233">
        <v>66832.288750000007</v>
      </c>
      <c r="O443" s="233">
        <v>435612.6874</v>
      </c>
      <c r="P443" s="233">
        <v>177955.46294999999</v>
      </c>
      <c r="Q443" s="233">
        <v>0</v>
      </c>
      <c r="R443" s="234">
        <v>177955.46294999999</v>
      </c>
    </row>
    <row r="444" spans="1:18">
      <c r="A444" s="235"/>
      <c r="B444" s="235"/>
      <c r="C444" s="235"/>
      <c r="D444" s="235"/>
      <c r="E444" s="237">
        <v>779</v>
      </c>
      <c r="F444" s="238">
        <v>17.332000000000001</v>
      </c>
      <c r="G444" s="239">
        <v>0</v>
      </c>
      <c r="H444" s="239">
        <v>17.332000000000001</v>
      </c>
      <c r="I444" s="239">
        <v>22.25902</v>
      </c>
      <c r="J444" s="239">
        <v>0</v>
      </c>
      <c r="K444" s="239">
        <v>22.25902</v>
      </c>
      <c r="L444" s="239">
        <v>199.44457</v>
      </c>
      <c r="M444" s="239">
        <v>2.2069999999999999E-2</v>
      </c>
      <c r="N444" s="239">
        <v>199.46664000000001</v>
      </c>
      <c r="O444" s="239">
        <v>239.05766</v>
      </c>
      <c r="P444" s="239">
        <v>0</v>
      </c>
      <c r="Q444" s="239">
        <v>0</v>
      </c>
      <c r="R444" s="240">
        <v>0</v>
      </c>
    </row>
    <row r="445" spans="1:18">
      <c r="A445" s="235"/>
      <c r="B445" s="235"/>
      <c r="C445" s="235"/>
      <c r="D445" s="235"/>
      <c r="E445" s="237">
        <v>693</v>
      </c>
      <c r="F445" s="238">
        <v>0.98399999999999999</v>
      </c>
      <c r="G445" s="239">
        <v>0</v>
      </c>
      <c r="H445" s="239">
        <v>0.98399999999999999</v>
      </c>
      <c r="I445" s="239">
        <v>1.1686400000000001</v>
      </c>
      <c r="J445" s="239">
        <v>0</v>
      </c>
      <c r="K445" s="239">
        <v>1.1686400000000001</v>
      </c>
      <c r="L445" s="239">
        <v>672.69686999999999</v>
      </c>
      <c r="M445" s="239">
        <v>0</v>
      </c>
      <c r="N445" s="239">
        <v>672.69686999999999</v>
      </c>
      <c r="O445" s="239">
        <v>674.84951000000001</v>
      </c>
      <c r="P445" s="239">
        <v>1014.38152</v>
      </c>
      <c r="Q445" s="239">
        <v>0</v>
      </c>
      <c r="R445" s="240">
        <v>1014.38152</v>
      </c>
    </row>
    <row r="446" spans="1:18">
      <c r="A446" s="235"/>
      <c r="B446" s="235"/>
      <c r="C446" s="235"/>
      <c r="D446" s="230" t="s">
        <v>673</v>
      </c>
      <c r="E446" s="231">
        <v>70</v>
      </c>
      <c r="F446" s="232">
        <v>6084.7101600000005</v>
      </c>
      <c r="G446" s="233">
        <v>0</v>
      </c>
      <c r="H446" s="233">
        <v>6084.7101600000005</v>
      </c>
      <c r="I446" s="233">
        <v>4719.6334699999998</v>
      </c>
      <c r="J446" s="233">
        <v>0.62429000000000001</v>
      </c>
      <c r="K446" s="233">
        <v>4720.2577599999995</v>
      </c>
      <c r="L446" s="233">
        <v>826.59010000000001</v>
      </c>
      <c r="M446" s="233">
        <v>6.6524899999999993</v>
      </c>
      <c r="N446" s="233">
        <v>833.24258999999995</v>
      </c>
      <c r="O446" s="233">
        <v>11638.210509999999</v>
      </c>
      <c r="P446" s="233">
        <v>8516.5939600000002</v>
      </c>
      <c r="Q446" s="233">
        <v>0</v>
      </c>
      <c r="R446" s="234">
        <v>8516.5939600000002</v>
      </c>
    </row>
    <row r="447" spans="1:18">
      <c r="A447" s="235"/>
      <c r="B447" s="235"/>
      <c r="C447" s="235"/>
      <c r="D447" s="230" t="s">
        <v>674</v>
      </c>
      <c r="E447" s="231">
        <v>66</v>
      </c>
      <c r="F447" s="232">
        <v>530.4148100000001</v>
      </c>
      <c r="G447" s="233">
        <v>0</v>
      </c>
      <c r="H447" s="233">
        <v>530.4148100000001</v>
      </c>
      <c r="I447" s="233">
        <v>651.11294999999996</v>
      </c>
      <c r="J447" s="233">
        <v>1.1100000000000001E-3</v>
      </c>
      <c r="K447" s="233">
        <v>651.11406000000011</v>
      </c>
      <c r="L447" s="233">
        <v>1699.4055000000001</v>
      </c>
      <c r="M447" s="233">
        <v>12.09393</v>
      </c>
      <c r="N447" s="233">
        <v>1711.4994299999998</v>
      </c>
      <c r="O447" s="233">
        <v>2893.0282999999999</v>
      </c>
      <c r="P447" s="233">
        <v>5000.4938200000006</v>
      </c>
      <c r="Q447" s="233">
        <v>0</v>
      </c>
      <c r="R447" s="234">
        <v>5000.4938200000006</v>
      </c>
    </row>
    <row r="448" spans="1:18">
      <c r="A448" s="235"/>
      <c r="B448" s="235"/>
      <c r="C448" s="230" t="s">
        <v>675</v>
      </c>
      <c r="D448" s="230" t="s">
        <v>675</v>
      </c>
      <c r="E448" s="231">
        <v>69</v>
      </c>
      <c r="F448" s="232">
        <v>8716.26296</v>
      </c>
      <c r="G448" s="233">
        <v>0</v>
      </c>
      <c r="H448" s="233">
        <v>8716.26296</v>
      </c>
      <c r="I448" s="233">
        <v>1731.37347</v>
      </c>
      <c r="J448" s="233">
        <v>1.9375599999999999</v>
      </c>
      <c r="K448" s="233">
        <v>1733.3110300000001</v>
      </c>
      <c r="L448" s="233">
        <v>1691.34431</v>
      </c>
      <c r="M448" s="233">
        <v>14.41724</v>
      </c>
      <c r="N448" s="233">
        <v>1705.7615499999999</v>
      </c>
      <c r="O448" s="233">
        <v>12155.335539999998</v>
      </c>
      <c r="P448" s="233">
        <v>3133.8851400000003</v>
      </c>
      <c r="Q448" s="233">
        <v>0</v>
      </c>
      <c r="R448" s="234">
        <v>3133.8851400000003</v>
      </c>
    </row>
    <row r="449" spans="1:18">
      <c r="A449" s="235"/>
      <c r="B449" s="235"/>
      <c r="C449" s="230" t="s">
        <v>676</v>
      </c>
      <c r="D449" s="230" t="s">
        <v>676</v>
      </c>
      <c r="E449" s="231">
        <v>88</v>
      </c>
      <c r="F449" s="232">
        <v>52688.616110000003</v>
      </c>
      <c r="G449" s="233">
        <v>1.4237500000000001</v>
      </c>
      <c r="H449" s="233">
        <v>52690.039859999997</v>
      </c>
      <c r="I449" s="233">
        <v>38414.756840000002</v>
      </c>
      <c r="J449" s="233">
        <v>204.74241000000001</v>
      </c>
      <c r="K449" s="233">
        <v>38619.499250000001</v>
      </c>
      <c r="L449" s="233">
        <v>12034.97702</v>
      </c>
      <c r="M449" s="233">
        <v>1001.92381</v>
      </c>
      <c r="N449" s="233">
        <v>13036.90083</v>
      </c>
      <c r="O449" s="233">
        <v>104346.43994</v>
      </c>
      <c r="P449" s="233">
        <v>97940.368599999987</v>
      </c>
      <c r="Q449" s="233">
        <v>0</v>
      </c>
      <c r="R449" s="234">
        <v>97940.368599999987</v>
      </c>
    </row>
    <row r="450" spans="1:18">
      <c r="A450" s="235"/>
      <c r="B450" s="235"/>
      <c r="C450" s="235"/>
      <c r="D450" s="230" t="s">
        <v>677</v>
      </c>
      <c r="E450" s="231">
        <v>90</v>
      </c>
      <c r="F450" s="232">
        <v>10783.18261</v>
      </c>
      <c r="G450" s="233">
        <v>0</v>
      </c>
      <c r="H450" s="233">
        <v>10783.18261</v>
      </c>
      <c r="I450" s="233">
        <v>974.39621999999997</v>
      </c>
      <c r="J450" s="233">
        <v>4.4800000000000005E-3</v>
      </c>
      <c r="K450" s="233">
        <v>974.40069999999992</v>
      </c>
      <c r="L450" s="233">
        <v>231.84217000000001</v>
      </c>
      <c r="M450" s="233">
        <v>0</v>
      </c>
      <c r="N450" s="233">
        <v>231.84217000000001</v>
      </c>
      <c r="O450" s="233">
        <v>11989.42548</v>
      </c>
      <c r="P450" s="233">
        <v>6331.1519600000001</v>
      </c>
      <c r="Q450" s="233">
        <v>0</v>
      </c>
      <c r="R450" s="234">
        <v>6331.1519600000001</v>
      </c>
    </row>
    <row r="451" spans="1:18">
      <c r="A451" s="235"/>
      <c r="B451" s="235"/>
      <c r="C451" s="235"/>
      <c r="D451" s="230" t="s">
        <v>678</v>
      </c>
      <c r="E451" s="231">
        <v>89</v>
      </c>
      <c r="F451" s="232">
        <v>1751.0411399999998</v>
      </c>
      <c r="G451" s="233">
        <v>0</v>
      </c>
      <c r="H451" s="233">
        <v>1751.0411399999998</v>
      </c>
      <c r="I451" s="233">
        <v>4912.75857</v>
      </c>
      <c r="J451" s="233">
        <v>39.22672</v>
      </c>
      <c r="K451" s="233">
        <v>4951.9852899999996</v>
      </c>
      <c r="L451" s="233">
        <v>173.07192999999998</v>
      </c>
      <c r="M451" s="233">
        <v>0</v>
      </c>
      <c r="N451" s="233">
        <v>173.07192999999998</v>
      </c>
      <c r="O451" s="233">
        <v>6876.09836</v>
      </c>
      <c r="P451" s="233">
        <v>3269.4990499999999</v>
      </c>
      <c r="Q451" s="233">
        <v>0</v>
      </c>
      <c r="R451" s="234">
        <v>3269.4990499999999</v>
      </c>
    </row>
    <row r="452" spans="1:18">
      <c r="A452" s="235"/>
      <c r="B452" s="235"/>
      <c r="C452" s="230" t="s">
        <v>679</v>
      </c>
      <c r="D452" s="230" t="s">
        <v>680</v>
      </c>
      <c r="E452" s="231">
        <v>95</v>
      </c>
      <c r="F452" s="232">
        <v>621.39490999999998</v>
      </c>
      <c r="G452" s="233">
        <v>0</v>
      </c>
      <c r="H452" s="233">
        <v>621.39490999999998</v>
      </c>
      <c r="I452" s="233">
        <v>1375.4198999999999</v>
      </c>
      <c r="J452" s="233">
        <v>0</v>
      </c>
      <c r="K452" s="233">
        <v>1375.4198999999999</v>
      </c>
      <c r="L452" s="233">
        <v>321.07389000000001</v>
      </c>
      <c r="M452" s="233">
        <v>0.34479000000000004</v>
      </c>
      <c r="N452" s="233">
        <v>321.41867999999999</v>
      </c>
      <c r="O452" s="233">
        <v>2318.2334900000001</v>
      </c>
      <c r="P452" s="233">
        <v>3042.6987400000003</v>
      </c>
      <c r="Q452" s="233">
        <v>0</v>
      </c>
      <c r="R452" s="234">
        <v>3042.6987400000003</v>
      </c>
    </row>
    <row r="453" spans="1:18">
      <c r="A453" s="235"/>
      <c r="B453" s="235"/>
      <c r="C453" s="235"/>
      <c r="D453" s="230" t="s">
        <v>681</v>
      </c>
      <c r="E453" s="231">
        <v>94</v>
      </c>
      <c r="F453" s="232">
        <v>405.61238000000003</v>
      </c>
      <c r="G453" s="233">
        <v>0</v>
      </c>
      <c r="H453" s="233">
        <v>405.61238000000003</v>
      </c>
      <c r="I453" s="233">
        <v>1599.5686699999999</v>
      </c>
      <c r="J453" s="233">
        <v>2E-3</v>
      </c>
      <c r="K453" s="233">
        <v>1599.5706699999998</v>
      </c>
      <c r="L453" s="233">
        <v>273.62604999999996</v>
      </c>
      <c r="M453" s="233">
        <v>3.8310000000000004E-2</v>
      </c>
      <c r="N453" s="233">
        <v>273.66435999999999</v>
      </c>
      <c r="O453" s="233">
        <v>2278.8474100000003</v>
      </c>
      <c r="P453" s="233">
        <v>2869.33284</v>
      </c>
      <c r="Q453" s="233">
        <v>0</v>
      </c>
      <c r="R453" s="234">
        <v>2869.33284</v>
      </c>
    </row>
    <row r="454" spans="1:18">
      <c r="A454" s="235"/>
      <c r="B454" s="235"/>
      <c r="C454" s="235"/>
      <c r="D454" s="230" t="s">
        <v>682</v>
      </c>
      <c r="E454" s="231">
        <v>91</v>
      </c>
      <c r="F454" s="232">
        <v>26037.407899999998</v>
      </c>
      <c r="G454" s="233">
        <v>0</v>
      </c>
      <c r="H454" s="233">
        <v>26037.407899999998</v>
      </c>
      <c r="I454" s="233">
        <v>3803.5713100000003</v>
      </c>
      <c r="J454" s="233">
        <v>17.719519999999999</v>
      </c>
      <c r="K454" s="233">
        <v>3821.2908299999999</v>
      </c>
      <c r="L454" s="233">
        <v>13059.101419999999</v>
      </c>
      <c r="M454" s="233">
        <v>932.71843999999999</v>
      </c>
      <c r="N454" s="233">
        <v>13991.81986</v>
      </c>
      <c r="O454" s="233">
        <v>43850.518590000007</v>
      </c>
      <c r="P454" s="233">
        <v>23504.580020000001</v>
      </c>
      <c r="Q454" s="233">
        <v>0</v>
      </c>
      <c r="R454" s="234">
        <v>23504.580020000001</v>
      </c>
    </row>
    <row r="455" spans="1:18">
      <c r="A455" s="235"/>
      <c r="B455" s="235"/>
      <c r="C455" s="235"/>
      <c r="D455" s="230" t="s">
        <v>683</v>
      </c>
      <c r="E455" s="231">
        <v>92</v>
      </c>
      <c r="F455" s="232">
        <v>2722.29304</v>
      </c>
      <c r="G455" s="233">
        <v>0</v>
      </c>
      <c r="H455" s="233">
        <v>2722.29304</v>
      </c>
      <c r="I455" s="233">
        <v>1662.1046799999999</v>
      </c>
      <c r="J455" s="233">
        <v>1.414E-2</v>
      </c>
      <c r="K455" s="233">
        <v>1662.1188200000001</v>
      </c>
      <c r="L455" s="233">
        <v>123.33632</v>
      </c>
      <c r="M455" s="233">
        <v>0</v>
      </c>
      <c r="N455" s="233">
        <v>123.33632</v>
      </c>
      <c r="O455" s="233">
        <v>4507.7481799999996</v>
      </c>
      <c r="P455" s="233">
        <v>1968.7882299999999</v>
      </c>
      <c r="Q455" s="233">
        <v>0</v>
      </c>
      <c r="R455" s="234">
        <v>1968.7882299999999</v>
      </c>
    </row>
    <row r="456" spans="1:18">
      <c r="A456" s="235"/>
      <c r="B456" s="235"/>
      <c r="C456" s="235"/>
      <c r="D456" s="230" t="s">
        <v>684</v>
      </c>
      <c r="E456" s="231">
        <v>93</v>
      </c>
      <c r="F456" s="232">
        <v>1607.7682500000001</v>
      </c>
      <c r="G456" s="233">
        <v>0</v>
      </c>
      <c r="H456" s="233">
        <v>1607.7682500000001</v>
      </c>
      <c r="I456" s="233">
        <v>3896.3805299999999</v>
      </c>
      <c r="J456" s="233">
        <v>11.68153</v>
      </c>
      <c r="K456" s="233">
        <v>3908.0620600000002</v>
      </c>
      <c r="L456" s="233">
        <v>540.01665000000003</v>
      </c>
      <c r="M456" s="233">
        <v>0.29919999999999997</v>
      </c>
      <c r="N456" s="233">
        <v>540.31584999999995</v>
      </c>
      <c r="O456" s="233">
        <v>6056.1461600000002</v>
      </c>
      <c r="P456" s="233">
        <v>2654.06801</v>
      </c>
      <c r="Q456" s="233">
        <v>0</v>
      </c>
      <c r="R456" s="234">
        <v>2654.06801</v>
      </c>
    </row>
    <row r="457" spans="1:18">
      <c r="A457" s="235"/>
      <c r="B457" s="230" t="s">
        <v>685</v>
      </c>
      <c r="C457" s="230" t="s">
        <v>686</v>
      </c>
      <c r="D457" s="230" t="s">
        <v>687</v>
      </c>
      <c r="E457" s="231">
        <v>356</v>
      </c>
      <c r="F457" s="232">
        <v>17188.80272</v>
      </c>
      <c r="G457" s="233">
        <v>0</v>
      </c>
      <c r="H457" s="233">
        <v>17188.80272</v>
      </c>
      <c r="I457" s="233">
        <v>3990.43145</v>
      </c>
      <c r="J457" s="233">
        <v>1.76796</v>
      </c>
      <c r="K457" s="233">
        <v>3992.1994100000002</v>
      </c>
      <c r="L457" s="233">
        <v>633.71784000000002</v>
      </c>
      <c r="M457" s="233">
        <v>1.39832</v>
      </c>
      <c r="N457" s="233">
        <v>635.11616000000004</v>
      </c>
      <c r="O457" s="233">
        <v>21816.118289999999</v>
      </c>
      <c r="P457" s="233">
        <v>2177.7465400000001</v>
      </c>
      <c r="Q457" s="233">
        <v>0</v>
      </c>
      <c r="R457" s="234">
        <v>2177.7465400000001</v>
      </c>
    </row>
    <row r="458" spans="1:18">
      <c r="A458" s="235"/>
      <c r="B458" s="235"/>
      <c r="C458" s="235"/>
      <c r="D458" s="230" t="s">
        <v>688</v>
      </c>
      <c r="E458" s="231">
        <v>355</v>
      </c>
      <c r="F458" s="232">
        <v>4178.8740699999998</v>
      </c>
      <c r="G458" s="233">
        <v>0</v>
      </c>
      <c r="H458" s="233">
        <v>4178.8740699999998</v>
      </c>
      <c r="I458" s="233">
        <v>18027.236370000002</v>
      </c>
      <c r="J458" s="233">
        <v>128.12280999999999</v>
      </c>
      <c r="K458" s="233">
        <v>18155.359179999999</v>
      </c>
      <c r="L458" s="233">
        <v>313.77062000000001</v>
      </c>
      <c r="M458" s="233">
        <v>0</v>
      </c>
      <c r="N458" s="233">
        <v>313.77062000000001</v>
      </c>
      <c r="O458" s="233">
        <v>22648.00387</v>
      </c>
      <c r="P458" s="233">
        <v>4839.8897800000004</v>
      </c>
      <c r="Q458" s="233">
        <v>0</v>
      </c>
      <c r="R458" s="234">
        <v>4839.8897800000004</v>
      </c>
    </row>
    <row r="459" spans="1:18">
      <c r="A459" s="235"/>
      <c r="B459" s="235"/>
      <c r="C459" s="235"/>
      <c r="D459" s="230" t="s">
        <v>689</v>
      </c>
      <c r="E459" s="231">
        <v>358</v>
      </c>
      <c r="F459" s="232">
        <v>479.69031999999999</v>
      </c>
      <c r="G459" s="233">
        <v>0</v>
      </c>
      <c r="H459" s="233">
        <v>479.69031999999999</v>
      </c>
      <c r="I459" s="233">
        <v>1858.37339</v>
      </c>
      <c r="J459" s="233">
        <v>45.086949999999995</v>
      </c>
      <c r="K459" s="233">
        <v>1903.4603400000001</v>
      </c>
      <c r="L459" s="233">
        <v>55.148249999999997</v>
      </c>
      <c r="M459" s="233">
        <v>0</v>
      </c>
      <c r="N459" s="233">
        <v>55.148249999999997</v>
      </c>
      <c r="O459" s="233">
        <v>2438.29891</v>
      </c>
      <c r="P459" s="233">
        <v>2098.93912</v>
      </c>
      <c r="Q459" s="233">
        <v>0</v>
      </c>
      <c r="R459" s="234">
        <v>2098.93912</v>
      </c>
    </row>
    <row r="460" spans="1:18">
      <c r="A460" s="235"/>
      <c r="B460" s="235"/>
      <c r="C460" s="230" t="s">
        <v>690</v>
      </c>
      <c r="D460" s="230" t="s">
        <v>691</v>
      </c>
      <c r="E460" s="231">
        <v>357</v>
      </c>
      <c r="F460" s="232">
        <v>22140.264289999999</v>
      </c>
      <c r="G460" s="233">
        <v>0</v>
      </c>
      <c r="H460" s="233">
        <v>22140.264289999999</v>
      </c>
      <c r="I460" s="233">
        <v>28975.11822</v>
      </c>
      <c r="J460" s="233">
        <v>66.659750000000003</v>
      </c>
      <c r="K460" s="233">
        <v>29041.777969999999</v>
      </c>
      <c r="L460" s="233">
        <v>1098.64651</v>
      </c>
      <c r="M460" s="233">
        <v>6.5126999999999997</v>
      </c>
      <c r="N460" s="233">
        <v>1105.15921</v>
      </c>
      <c r="O460" s="233">
        <v>52287.20147</v>
      </c>
      <c r="P460" s="233">
        <v>5362.3235300000006</v>
      </c>
      <c r="Q460" s="233">
        <v>0</v>
      </c>
      <c r="R460" s="234">
        <v>5362.3235300000006</v>
      </c>
    </row>
    <row r="461" spans="1:18">
      <c r="A461" s="235"/>
      <c r="B461" s="235"/>
      <c r="C461" s="230" t="s">
        <v>692</v>
      </c>
      <c r="D461" s="230" t="s">
        <v>693</v>
      </c>
      <c r="E461" s="231">
        <v>363</v>
      </c>
      <c r="F461" s="232">
        <v>19009.361679999998</v>
      </c>
      <c r="G461" s="233">
        <v>0</v>
      </c>
      <c r="H461" s="233">
        <v>19009.361679999998</v>
      </c>
      <c r="I461" s="233">
        <v>30472.406790000001</v>
      </c>
      <c r="J461" s="233">
        <v>75.45599</v>
      </c>
      <c r="K461" s="233">
        <v>30547.862779999999</v>
      </c>
      <c r="L461" s="233">
        <v>1038.4843100000001</v>
      </c>
      <c r="M461" s="233">
        <v>70.2346</v>
      </c>
      <c r="N461" s="233">
        <v>1108.7189099999998</v>
      </c>
      <c r="O461" s="233">
        <v>50665.943370000001</v>
      </c>
      <c r="P461" s="233">
        <v>12566.796350000001</v>
      </c>
      <c r="Q461" s="233">
        <v>0</v>
      </c>
      <c r="R461" s="234">
        <v>12566.796350000001</v>
      </c>
    </row>
    <row r="462" spans="1:18">
      <c r="A462" s="235"/>
      <c r="B462" s="235"/>
      <c r="C462" s="235"/>
      <c r="D462" s="230" t="s">
        <v>694</v>
      </c>
      <c r="E462" s="231">
        <v>647</v>
      </c>
      <c r="F462" s="232">
        <v>329.81423999999998</v>
      </c>
      <c r="G462" s="233">
        <v>0</v>
      </c>
      <c r="H462" s="233">
        <v>329.81423999999998</v>
      </c>
      <c r="I462" s="233">
        <v>1801.08881</v>
      </c>
      <c r="J462" s="233">
        <v>0</v>
      </c>
      <c r="K462" s="233">
        <v>1801.08881</v>
      </c>
      <c r="L462" s="233">
        <v>29.231000000000002</v>
      </c>
      <c r="M462" s="233">
        <v>0</v>
      </c>
      <c r="N462" s="233">
        <v>29.231000000000002</v>
      </c>
      <c r="O462" s="233">
        <v>2160.1340499999997</v>
      </c>
      <c r="P462" s="233">
        <v>1239.2543500000002</v>
      </c>
      <c r="Q462" s="233">
        <v>0</v>
      </c>
      <c r="R462" s="234">
        <v>1239.2543500000002</v>
      </c>
    </row>
    <row r="463" spans="1:18">
      <c r="A463" s="235"/>
      <c r="B463" s="235"/>
      <c r="C463" s="230" t="s">
        <v>685</v>
      </c>
      <c r="D463" s="230" t="s">
        <v>685</v>
      </c>
      <c r="E463" s="231">
        <v>349</v>
      </c>
      <c r="F463" s="232">
        <v>110820.56122</v>
      </c>
      <c r="G463" s="233">
        <v>0</v>
      </c>
      <c r="H463" s="233">
        <v>110820.56122</v>
      </c>
      <c r="I463" s="233">
        <v>181017.68322000001</v>
      </c>
      <c r="J463" s="233">
        <v>1895.4137499999999</v>
      </c>
      <c r="K463" s="233">
        <v>182913.09697000001</v>
      </c>
      <c r="L463" s="233">
        <v>14173.506069999999</v>
      </c>
      <c r="M463" s="233">
        <v>829.47437000000002</v>
      </c>
      <c r="N463" s="233">
        <v>15002.980439999999</v>
      </c>
      <c r="O463" s="233">
        <v>308736.63863</v>
      </c>
      <c r="P463" s="233">
        <v>101355.30545999999</v>
      </c>
      <c r="Q463" s="233">
        <v>0</v>
      </c>
      <c r="R463" s="234">
        <v>101355.30545999999</v>
      </c>
    </row>
    <row r="464" spans="1:18">
      <c r="A464" s="235"/>
      <c r="B464" s="235"/>
      <c r="C464" s="235"/>
      <c r="D464" s="235"/>
      <c r="E464" s="237">
        <v>766</v>
      </c>
      <c r="F464" s="238">
        <v>0</v>
      </c>
      <c r="G464" s="239">
        <v>0</v>
      </c>
      <c r="H464" s="239">
        <v>0</v>
      </c>
      <c r="I464" s="239">
        <v>0.21</v>
      </c>
      <c r="J464" s="239">
        <v>0</v>
      </c>
      <c r="K464" s="239">
        <v>0.21</v>
      </c>
      <c r="L464" s="239">
        <v>680.00157999999999</v>
      </c>
      <c r="M464" s="239">
        <v>5.7694899999999993</v>
      </c>
      <c r="N464" s="239">
        <v>685.7710699999999</v>
      </c>
      <c r="O464" s="239">
        <v>685.98106999999993</v>
      </c>
      <c r="P464" s="239">
        <v>1456.5204099999999</v>
      </c>
      <c r="Q464" s="239">
        <v>0</v>
      </c>
      <c r="R464" s="240">
        <v>1456.5204099999999</v>
      </c>
    </row>
    <row r="465" spans="1:18">
      <c r="A465" s="235"/>
      <c r="B465" s="235"/>
      <c r="C465" s="235"/>
      <c r="D465" s="235"/>
      <c r="E465" s="237">
        <v>767</v>
      </c>
      <c r="F465" s="238">
        <v>7.1999999999999995E-2</v>
      </c>
      <c r="G465" s="239">
        <v>0</v>
      </c>
      <c r="H465" s="239">
        <v>7.1999999999999995E-2</v>
      </c>
      <c r="I465" s="239">
        <v>1.8414600000000001</v>
      </c>
      <c r="J465" s="239">
        <v>0</v>
      </c>
      <c r="K465" s="239">
        <v>1.8414600000000001</v>
      </c>
      <c r="L465" s="239">
        <v>24.223299999999998</v>
      </c>
      <c r="M465" s="239">
        <v>0</v>
      </c>
      <c r="N465" s="239">
        <v>24.223299999999998</v>
      </c>
      <c r="O465" s="239">
        <v>26.136759999999999</v>
      </c>
      <c r="P465" s="239">
        <v>898.67757999999992</v>
      </c>
      <c r="Q465" s="239">
        <v>0</v>
      </c>
      <c r="R465" s="240">
        <v>898.67757999999992</v>
      </c>
    </row>
    <row r="466" spans="1:18">
      <c r="A466" s="235"/>
      <c r="B466" s="235"/>
      <c r="C466" s="235"/>
      <c r="D466" s="230" t="s">
        <v>695</v>
      </c>
      <c r="E466" s="231">
        <v>645</v>
      </c>
      <c r="F466" s="232">
        <v>12503.561949999999</v>
      </c>
      <c r="G466" s="233">
        <v>0</v>
      </c>
      <c r="H466" s="233">
        <v>12503.561949999999</v>
      </c>
      <c r="I466" s="233">
        <v>12530.032650000001</v>
      </c>
      <c r="J466" s="233">
        <v>0</v>
      </c>
      <c r="K466" s="233">
        <v>12530.032650000001</v>
      </c>
      <c r="L466" s="233">
        <v>94.519949999999994</v>
      </c>
      <c r="M466" s="233">
        <v>0</v>
      </c>
      <c r="N466" s="233">
        <v>94.519949999999994</v>
      </c>
      <c r="O466" s="233">
        <v>25128.114550000002</v>
      </c>
      <c r="P466" s="233">
        <v>1941.32925</v>
      </c>
      <c r="Q466" s="233">
        <v>0</v>
      </c>
      <c r="R466" s="234">
        <v>1941.32925</v>
      </c>
    </row>
    <row r="467" spans="1:18">
      <c r="A467" s="235"/>
      <c r="B467" s="235"/>
      <c r="C467" s="230" t="s">
        <v>696</v>
      </c>
      <c r="D467" s="230" t="s">
        <v>697</v>
      </c>
      <c r="E467" s="231">
        <v>369</v>
      </c>
      <c r="F467" s="232">
        <v>133305.99043999999</v>
      </c>
      <c r="G467" s="233">
        <v>0</v>
      </c>
      <c r="H467" s="233">
        <v>133305.99043999999</v>
      </c>
      <c r="I467" s="233">
        <v>54274.475049999994</v>
      </c>
      <c r="J467" s="233">
        <v>451.71055000000001</v>
      </c>
      <c r="K467" s="233">
        <v>54726.185600000004</v>
      </c>
      <c r="L467" s="233">
        <v>17284.661760000003</v>
      </c>
      <c r="M467" s="233">
        <v>2399.2196800000002</v>
      </c>
      <c r="N467" s="233">
        <v>19683.881440000001</v>
      </c>
      <c r="O467" s="233">
        <v>207716.05747999999</v>
      </c>
      <c r="P467" s="233">
        <v>65256.797020000005</v>
      </c>
      <c r="Q467" s="233">
        <v>0</v>
      </c>
      <c r="R467" s="234">
        <v>65256.797020000005</v>
      </c>
    </row>
    <row r="468" spans="1:18">
      <c r="A468" s="235"/>
      <c r="B468" s="235"/>
      <c r="C468" s="235"/>
      <c r="D468" s="235"/>
      <c r="E468" s="237">
        <v>790</v>
      </c>
      <c r="F468" s="238">
        <v>10703.319720000001</v>
      </c>
      <c r="G468" s="239">
        <v>0</v>
      </c>
      <c r="H468" s="239">
        <v>10703.319720000001</v>
      </c>
      <c r="I468" s="239">
        <v>0</v>
      </c>
      <c r="J468" s="239">
        <v>0</v>
      </c>
      <c r="K468" s="239">
        <v>0</v>
      </c>
      <c r="L468" s="239">
        <v>999.24950000000001</v>
      </c>
      <c r="M468" s="239">
        <v>0</v>
      </c>
      <c r="N468" s="239">
        <v>999.24950000000001</v>
      </c>
      <c r="O468" s="239">
        <v>11702.569220000001</v>
      </c>
      <c r="P468" s="239">
        <v>1026.4678000000001</v>
      </c>
      <c r="Q468" s="239">
        <v>0</v>
      </c>
      <c r="R468" s="240">
        <v>1026.4678000000001</v>
      </c>
    </row>
    <row r="469" spans="1:18">
      <c r="A469" s="235"/>
      <c r="B469" s="235"/>
      <c r="C469" s="235"/>
      <c r="D469" s="230" t="s">
        <v>698</v>
      </c>
      <c r="E469" s="231">
        <v>370</v>
      </c>
      <c r="F469" s="232">
        <v>399.69258000000002</v>
      </c>
      <c r="G469" s="233">
        <v>0</v>
      </c>
      <c r="H469" s="233">
        <v>399.69258000000002</v>
      </c>
      <c r="I469" s="233">
        <v>7088.8571600000005</v>
      </c>
      <c r="J469" s="233">
        <v>0</v>
      </c>
      <c r="K469" s="233">
        <v>7088.8571600000005</v>
      </c>
      <c r="L469" s="233">
        <v>174.92314999999999</v>
      </c>
      <c r="M469" s="233">
        <v>0</v>
      </c>
      <c r="N469" s="233">
        <v>174.92314999999999</v>
      </c>
      <c r="O469" s="233">
        <v>7663.47289</v>
      </c>
      <c r="P469" s="233">
        <v>2762.0582899999999</v>
      </c>
      <c r="Q469" s="233">
        <v>0</v>
      </c>
      <c r="R469" s="234">
        <v>2762.0582899999999</v>
      </c>
    </row>
    <row r="470" spans="1:18">
      <c r="A470" s="235"/>
      <c r="B470" s="235"/>
      <c r="C470" s="230" t="s">
        <v>699</v>
      </c>
      <c r="D470" s="230" t="s">
        <v>699</v>
      </c>
      <c r="E470" s="231">
        <v>371</v>
      </c>
      <c r="F470" s="232">
        <v>19723.668750000001</v>
      </c>
      <c r="G470" s="233">
        <v>0</v>
      </c>
      <c r="H470" s="233">
        <v>19723.668750000001</v>
      </c>
      <c r="I470" s="233">
        <v>11157.293820000001</v>
      </c>
      <c r="J470" s="233">
        <v>23.966139999999999</v>
      </c>
      <c r="K470" s="233">
        <v>11181.259960000001</v>
      </c>
      <c r="L470" s="233">
        <v>414.12781999999999</v>
      </c>
      <c r="M470" s="233">
        <v>0</v>
      </c>
      <c r="N470" s="233">
        <v>414.12781999999999</v>
      </c>
      <c r="O470" s="233">
        <v>31319.056530000002</v>
      </c>
      <c r="P470" s="233">
        <v>4018.1531800000002</v>
      </c>
      <c r="Q470" s="233">
        <v>0</v>
      </c>
      <c r="R470" s="234">
        <v>4018.1531800000002</v>
      </c>
    </row>
    <row r="471" spans="1:18">
      <c r="A471" s="235"/>
      <c r="B471" s="235"/>
      <c r="C471" s="230" t="s">
        <v>700</v>
      </c>
      <c r="D471" s="230" t="s">
        <v>700</v>
      </c>
      <c r="E471" s="231">
        <v>361</v>
      </c>
      <c r="F471" s="232">
        <v>7326.7408599999999</v>
      </c>
      <c r="G471" s="233">
        <v>0</v>
      </c>
      <c r="H471" s="233">
        <v>7326.7408599999999</v>
      </c>
      <c r="I471" s="233">
        <v>12601.684289999999</v>
      </c>
      <c r="J471" s="233">
        <v>3.7350000000000001E-2</v>
      </c>
      <c r="K471" s="233">
        <v>12601.72164</v>
      </c>
      <c r="L471" s="233">
        <v>810.18765000000008</v>
      </c>
      <c r="M471" s="233">
        <v>0</v>
      </c>
      <c r="N471" s="233">
        <v>810.18765000000008</v>
      </c>
      <c r="O471" s="233">
        <v>20738.650149999998</v>
      </c>
      <c r="P471" s="233">
        <v>4104.9418500000002</v>
      </c>
      <c r="Q471" s="233">
        <v>0</v>
      </c>
      <c r="R471" s="234">
        <v>4104.9418500000002</v>
      </c>
    </row>
    <row r="472" spans="1:18">
      <c r="A472" s="235"/>
      <c r="B472" s="235"/>
      <c r="C472" s="230" t="s">
        <v>701</v>
      </c>
      <c r="D472" s="230" t="s">
        <v>701</v>
      </c>
      <c r="E472" s="231">
        <v>366</v>
      </c>
      <c r="F472" s="232">
        <v>636.83079000000009</v>
      </c>
      <c r="G472" s="233">
        <v>0</v>
      </c>
      <c r="H472" s="233">
        <v>636.83079000000009</v>
      </c>
      <c r="I472" s="233">
        <v>18846.899140000001</v>
      </c>
      <c r="J472" s="233">
        <v>0.37968000000000002</v>
      </c>
      <c r="K472" s="233">
        <v>18847.27882</v>
      </c>
      <c r="L472" s="233">
        <v>475.98194000000001</v>
      </c>
      <c r="M472" s="233">
        <v>0</v>
      </c>
      <c r="N472" s="233">
        <v>475.98194000000001</v>
      </c>
      <c r="O472" s="233">
        <v>19960.091550000001</v>
      </c>
      <c r="P472" s="233">
        <v>4668.7746500000003</v>
      </c>
      <c r="Q472" s="233">
        <v>0</v>
      </c>
      <c r="R472" s="234">
        <v>4668.7746500000003</v>
      </c>
    </row>
    <row r="473" spans="1:18">
      <c r="A473" s="235"/>
      <c r="B473" s="235"/>
      <c r="C473" s="235"/>
      <c r="D473" s="230" t="s">
        <v>702</v>
      </c>
      <c r="E473" s="231">
        <v>497</v>
      </c>
      <c r="F473" s="232">
        <v>266.05106000000001</v>
      </c>
      <c r="G473" s="233">
        <v>0</v>
      </c>
      <c r="H473" s="233">
        <v>266.05106000000001</v>
      </c>
      <c r="I473" s="233">
        <v>2171.7079800000001</v>
      </c>
      <c r="J473" s="233">
        <v>0.40477999999999997</v>
      </c>
      <c r="K473" s="233">
        <v>2172.11276</v>
      </c>
      <c r="L473" s="233">
        <v>50.758780000000002</v>
      </c>
      <c r="M473" s="233">
        <v>0</v>
      </c>
      <c r="N473" s="233">
        <v>50.758780000000002</v>
      </c>
      <c r="O473" s="233">
        <v>2488.9225999999999</v>
      </c>
      <c r="P473" s="233">
        <v>1179.41056</v>
      </c>
      <c r="Q473" s="233">
        <v>0</v>
      </c>
      <c r="R473" s="234">
        <v>1179.41056</v>
      </c>
    </row>
    <row r="474" spans="1:18">
      <c r="A474" s="235"/>
      <c r="B474" s="235"/>
      <c r="C474" s="230" t="s">
        <v>703</v>
      </c>
      <c r="D474" s="230" t="s">
        <v>704</v>
      </c>
      <c r="E474" s="231">
        <v>351</v>
      </c>
      <c r="F474" s="232">
        <v>15423.730029999999</v>
      </c>
      <c r="G474" s="233">
        <v>0</v>
      </c>
      <c r="H474" s="233">
        <v>15423.730029999999</v>
      </c>
      <c r="I474" s="233">
        <v>1846.30087</v>
      </c>
      <c r="J474" s="233">
        <v>3.8004699999999998</v>
      </c>
      <c r="K474" s="233">
        <v>1850.1013400000002</v>
      </c>
      <c r="L474" s="233">
        <v>74.73751</v>
      </c>
      <c r="M474" s="233">
        <v>0</v>
      </c>
      <c r="N474" s="233">
        <v>74.73751</v>
      </c>
      <c r="O474" s="233">
        <v>17348.568879999999</v>
      </c>
      <c r="P474" s="233">
        <v>2331.51658</v>
      </c>
      <c r="Q474" s="233">
        <v>0</v>
      </c>
      <c r="R474" s="234">
        <v>2331.51658</v>
      </c>
    </row>
    <row r="475" spans="1:18">
      <c r="A475" s="235"/>
      <c r="B475" s="235"/>
      <c r="C475" s="235"/>
      <c r="D475" s="230" t="s">
        <v>705</v>
      </c>
      <c r="E475" s="231">
        <v>353</v>
      </c>
      <c r="F475" s="232">
        <v>168.93601999999998</v>
      </c>
      <c r="G475" s="233">
        <v>0</v>
      </c>
      <c r="H475" s="233">
        <v>168.93601999999998</v>
      </c>
      <c r="I475" s="233">
        <v>1791.24675</v>
      </c>
      <c r="J475" s="233">
        <v>13.46274</v>
      </c>
      <c r="K475" s="233">
        <v>1804.70949</v>
      </c>
      <c r="L475" s="233">
        <v>36.017009999999999</v>
      </c>
      <c r="M475" s="233">
        <v>0</v>
      </c>
      <c r="N475" s="233">
        <v>36.017009999999999</v>
      </c>
      <c r="O475" s="233">
        <v>2009.6625200000001</v>
      </c>
      <c r="P475" s="233">
        <v>2828.895</v>
      </c>
      <c r="Q475" s="233">
        <v>0</v>
      </c>
      <c r="R475" s="234">
        <v>2828.895</v>
      </c>
    </row>
    <row r="476" spans="1:18">
      <c r="A476" s="235"/>
      <c r="B476" s="235"/>
      <c r="C476" s="235"/>
      <c r="D476" s="230" t="s">
        <v>703</v>
      </c>
      <c r="E476" s="231">
        <v>350</v>
      </c>
      <c r="F476" s="232">
        <v>36926.804080000002</v>
      </c>
      <c r="G476" s="233">
        <v>0</v>
      </c>
      <c r="H476" s="233">
        <v>36926.804080000002</v>
      </c>
      <c r="I476" s="233">
        <v>42274.577219999999</v>
      </c>
      <c r="J476" s="233">
        <v>64.4285</v>
      </c>
      <c r="K476" s="233">
        <v>42339.005720000001</v>
      </c>
      <c r="L476" s="233">
        <v>1245.1048700000001</v>
      </c>
      <c r="M476" s="233">
        <v>5.7465000000000002</v>
      </c>
      <c r="N476" s="233">
        <v>1250.8513700000001</v>
      </c>
      <c r="O476" s="233">
        <v>80516.661170000007</v>
      </c>
      <c r="P476" s="233">
        <v>12943.881009999999</v>
      </c>
      <c r="Q476" s="233">
        <v>0</v>
      </c>
      <c r="R476" s="234">
        <v>12943.881009999999</v>
      </c>
    </row>
    <row r="477" spans="1:18">
      <c r="A477" s="235"/>
      <c r="B477" s="235"/>
      <c r="C477" s="230" t="s">
        <v>706</v>
      </c>
      <c r="D477" s="230" t="s">
        <v>707</v>
      </c>
      <c r="E477" s="231">
        <v>482</v>
      </c>
      <c r="F477" s="232">
        <v>6978.9516599999997</v>
      </c>
      <c r="G477" s="233">
        <v>0</v>
      </c>
      <c r="H477" s="233">
        <v>6978.9516599999997</v>
      </c>
      <c r="I477" s="233">
        <v>23406.895949999998</v>
      </c>
      <c r="J477" s="233">
        <v>0</v>
      </c>
      <c r="K477" s="233">
        <v>23406.895949999998</v>
      </c>
      <c r="L477" s="233">
        <v>534.87222999999994</v>
      </c>
      <c r="M477" s="233">
        <v>0</v>
      </c>
      <c r="N477" s="233">
        <v>534.87222999999994</v>
      </c>
      <c r="O477" s="233">
        <v>30920.719840000002</v>
      </c>
      <c r="P477" s="233">
        <v>6125.4496200000003</v>
      </c>
      <c r="Q477" s="233">
        <v>0</v>
      </c>
      <c r="R477" s="234">
        <v>6125.4496200000003</v>
      </c>
    </row>
    <row r="478" spans="1:18">
      <c r="A478" s="235"/>
      <c r="B478" s="235"/>
      <c r="C478" s="235"/>
      <c r="D478" s="230" t="s">
        <v>708</v>
      </c>
      <c r="E478" s="231">
        <v>594</v>
      </c>
      <c r="F478" s="232">
        <v>703.09456999999998</v>
      </c>
      <c r="G478" s="233">
        <v>0</v>
      </c>
      <c r="H478" s="233">
        <v>703.09456999999998</v>
      </c>
      <c r="I478" s="233">
        <v>2838.7193399999996</v>
      </c>
      <c r="J478" s="233">
        <v>0</v>
      </c>
      <c r="K478" s="233">
        <v>2838.7193399999996</v>
      </c>
      <c r="L478" s="233">
        <v>76.424160000000001</v>
      </c>
      <c r="M478" s="233">
        <v>0</v>
      </c>
      <c r="N478" s="233">
        <v>76.424160000000001</v>
      </c>
      <c r="O478" s="233">
        <v>3618.2380699999999</v>
      </c>
      <c r="P478" s="233">
        <v>2811.9052099999999</v>
      </c>
      <c r="Q478" s="233">
        <v>0</v>
      </c>
      <c r="R478" s="234">
        <v>2811.9052099999999</v>
      </c>
    </row>
    <row r="479" spans="1:18">
      <c r="A479" s="235"/>
      <c r="B479" s="235"/>
      <c r="C479" s="230" t="s">
        <v>709</v>
      </c>
      <c r="D479" s="230" t="s">
        <v>710</v>
      </c>
      <c r="E479" s="231">
        <v>352</v>
      </c>
      <c r="F479" s="232">
        <v>2996.1955699999999</v>
      </c>
      <c r="G479" s="233">
        <v>0</v>
      </c>
      <c r="H479" s="233">
        <v>2996.1955699999999</v>
      </c>
      <c r="I479" s="233">
        <v>11686.269630000001</v>
      </c>
      <c r="J479" s="233">
        <v>0</v>
      </c>
      <c r="K479" s="233">
        <v>11686.269630000001</v>
      </c>
      <c r="L479" s="233">
        <v>465.79856999999998</v>
      </c>
      <c r="M479" s="233">
        <v>0</v>
      </c>
      <c r="N479" s="233">
        <v>465.79856999999998</v>
      </c>
      <c r="O479" s="233">
        <v>15148.26377</v>
      </c>
      <c r="P479" s="233">
        <v>2652.3194600000002</v>
      </c>
      <c r="Q479" s="233">
        <v>0</v>
      </c>
      <c r="R479" s="234">
        <v>2652.3194600000002</v>
      </c>
    </row>
    <row r="480" spans="1:18">
      <c r="A480" s="235"/>
      <c r="B480" s="235"/>
      <c r="C480" s="230" t="s">
        <v>711</v>
      </c>
      <c r="D480" s="230" t="s">
        <v>711</v>
      </c>
      <c r="E480" s="231">
        <v>359</v>
      </c>
      <c r="F480" s="232">
        <v>24595.276670000003</v>
      </c>
      <c r="G480" s="233">
        <v>0</v>
      </c>
      <c r="H480" s="233">
        <v>24595.276670000003</v>
      </c>
      <c r="I480" s="233">
        <v>19403.39112</v>
      </c>
      <c r="J480" s="233">
        <v>46.959980000000002</v>
      </c>
      <c r="K480" s="233">
        <v>19450.3511</v>
      </c>
      <c r="L480" s="233">
        <v>587.90108999999995</v>
      </c>
      <c r="M480" s="233">
        <v>0</v>
      </c>
      <c r="N480" s="233">
        <v>587.90108999999995</v>
      </c>
      <c r="O480" s="233">
        <v>44633.528859999999</v>
      </c>
      <c r="P480" s="233">
        <v>3093.2273700000001</v>
      </c>
      <c r="Q480" s="233">
        <v>0</v>
      </c>
      <c r="R480" s="234">
        <v>3093.2273700000001</v>
      </c>
    </row>
    <row r="481" spans="1:18">
      <c r="A481" s="235"/>
      <c r="B481" s="235"/>
      <c r="C481" s="230" t="s">
        <v>712</v>
      </c>
      <c r="D481" s="230" t="s">
        <v>712</v>
      </c>
      <c r="E481" s="231">
        <v>495</v>
      </c>
      <c r="F481" s="232">
        <v>1739.3974900000001</v>
      </c>
      <c r="G481" s="233">
        <v>0</v>
      </c>
      <c r="H481" s="233">
        <v>1739.3974900000001</v>
      </c>
      <c r="I481" s="233">
        <v>6019.1098700000002</v>
      </c>
      <c r="J481" s="233">
        <v>0.19255</v>
      </c>
      <c r="K481" s="233">
        <v>6019.30242</v>
      </c>
      <c r="L481" s="233">
        <v>130.71814999999998</v>
      </c>
      <c r="M481" s="233">
        <v>0</v>
      </c>
      <c r="N481" s="233">
        <v>130.71814999999998</v>
      </c>
      <c r="O481" s="233">
        <v>7889.41806</v>
      </c>
      <c r="P481" s="233">
        <v>3348.03872</v>
      </c>
      <c r="Q481" s="233">
        <v>0</v>
      </c>
      <c r="R481" s="234">
        <v>3348.03872</v>
      </c>
    </row>
    <row r="482" spans="1:18">
      <c r="A482" s="235"/>
      <c r="B482" s="230" t="s">
        <v>713</v>
      </c>
      <c r="C482" s="230" t="s">
        <v>405</v>
      </c>
      <c r="D482" s="230" t="s">
        <v>405</v>
      </c>
      <c r="E482" s="231">
        <v>180</v>
      </c>
      <c r="F482" s="232">
        <v>3240.72775</v>
      </c>
      <c r="G482" s="233">
        <v>0</v>
      </c>
      <c r="H482" s="233">
        <v>3240.72775</v>
      </c>
      <c r="I482" s="233">
        <v>7660.35862</v>
      </c>
      <c r="J482" s="233">
        <v>120.43911999999999</v>
      </c>
      <c r="K482" s="233">
        <v>7780.79774</v>
      </c>
      <c r="L482" s="233">
        <v>996.08864000000005</v>
      </c>
      <c r="M482" s="233">
        <v>16.89659</v>
      </c>
      <c r="N482" s="233">
        <v>1012.98523</v>
      </c>
      <c r="O482" s="233">
        <v>12034.51072</v>
      </c>
      <c r="P482" s="233">
        <v>11765.121880000001</v>
      </c>
      <c r="Q482" s="233">
        <v>0</v>
      </c>
      <c r="R482" s="234">
        <v>11765.121880000001</v>
      </c>
    </row>
    <row r="483" spans="1:18">
      <c r="A483" s="235"/>
      <c r="B483" s="235"/>
      <c r="C483" s="230" t="s">
        <v>714</v>
      </c>
      <c r="D483" s="230" t="s">
        <v>715</v>
      </c>
      <c r="E483" s="231">
        <v>176</v>
      </c>
      <c r="F483" s="232">
        <v>6121.90121</v>
      </c>
      <c r="G483" s="233">
        <v>0</v>
      </c>
      <c r="H483" s="233">
        <v>6121.90121</v>
      </c>
      <c r="I483" s="233">
        <v>16676.492849999999</v>
      </c>
      <c r="J483" s="233">
        <v>44.936430000000001</v>
      </c>
      <c r="K483" s="233">
        <v>16721.42928</v>
      </c>
      <c r="L483" s="233">
        <v>1884.25325</v>
      </c>
      <c r="M483" s="233">
        <v>0.83133000000000001</v>
      </c>
      <c r="N483" s="233">
        <v>1885.0845800000002</v>
      </c>
      <c r="O483" s="233">
        <v>24728.415069999999</v>
      </c>
      <c r="P483" s="233">
        <v>35960.934099999999</v>
      </c>
      <c r="Q483" s="233">
        <v>0</v>
      </c>
      <c r="R483" s="234">
        <v>35960.934099999999</v>
      </c>
    </row>
    <row r="484" spans="1:18">
      <c r="A484" s="235"/>
      <c r="B484" s="235"/>
      <c r="C484" s="230" t="s">
        <v>716</v>
      </c>
      <c r="D484" s="230" t="s">
        <v>716</v>
      </c>
      <c r="E484" s="231">
        <v>171</v>
      </c>
      <c r="F484" s="232">
        <v>49019.495149999995</v>
      </c>
      <c r="G484" s="233">
        <v>18.613409999999998</v>
      </c>
      <c r="H484" s="233">
        <v>49038.108560000001</v>
      </c>
      <c r="I484" s="233">
        <v>31772.15583</v>
      </c>
      <c r="J484" s="233">
        <v>167.38557</v>
      </c>
      <c r="K484" s="233">
        <v>31939.541399999998</v>
      </c>
      <c r="L484" s="233">
        <v>6753.9675900000002</v>
      </c>
      <c r="M484" s="233">
        <v>401.90726000000001</v>
      </c>
      <c r="N484" s="233">
        <v>7155.8748499999992</v>
      </c>
      <c r="O484" s="233">
        <v>88133.524810000003</v>
      </c>
      <c r="P484" s="233">
        <v>62824.928420000004</v>
      </c>
      <c r="Q484" s="233">
        <v>0</v>
      </c>
      <c r="R484" s="234">
        <v>62824.928420000004</v>
      </c>
    </row>
    <row r="485" spans="1:18">
      <c r="A485" s="235"/>
      <c r="B485" s="235"/>
      <c r="C485" s="235"/>
      <c r="D485" s="230" t="s">
        <v>717</v>
      </c>
      <c r="E485" s="231">
        <v>444</v>
      </c>
      <c r="F485" s="232">
        <v>4739.0864499999998</v>
      </c>
      <c r="G485" s="233">
        <v>0</v>
      </c>
      <c r="H485" s="233">
        <v>4739.0864499999998</v>
      </c>
      <c r="I485" s="233">
        <v>10835.367900000001</v>
      </c>
      <c r="J485" s="233">
        <v>3.8000000000000002E-4</v>
      </c>
      <c r="K485" s="233">
        <v>10835.368279999999</v>
      </c>
      <c r="L485" s="233">
        <v>398.40690000000001</v>
      </c>
      <c r="M485" s="233">
        <v>0</v>
      </c>
      <c r="N485" s="233">
        <v>398.40690000000001</v>
      </c>
      <c r="O485" s="233">
        <v>15972.861630000001</v>
      </c>
      <c r="P485" s="233">
        <v>8139.3701600000004</v>
      </c>
      <c r="Q485" s="233">
        <v>0</v>
      </c>
      <c r="R485" s="234">
        <v>8139.3701600000004</v>
      </c>
    </row>
    <row r="486" spans="1:18">
      <c r="A486" s="235"/>
      <c r="B486" s="235"/>
      <c r="C486" s="230" t="s">
        <v>718</v>
      </c>
      <c r="D486" s="230" t="s">
        <v>719</v>
      </c>
      <c r="E486" s="231">
        <v>505</v>
      </c>
      <c r="F486" s="232">
        <v>4715.3629000000001</v>
      </c>
      <c r="G486" s="233">
        <v>0</v>
      </c>
      <c r="H486" s="233">
        <v>4715.3629000000001</v>
      </c>
      <c r="I486" s="233">
        <v>9669.9755800000003</v>
      </c>
      <c r="J486" s="233">
        <v>1.5900000000000001E-3</v>
      </c>
      <c r="K486" s="233">
        <v>9669.9771700000001</v>
      </c>
      <c r="L486" s="233">
        <v>1544.25443</v>
      </c>
      <c r="M486" s="233">
        <v>0</v>
      </c>
      <c r="N486" s="233">
        <v>1544.25443</v>
      </c>
      <c r="O486" s="233">
        <v>15929.594499999999</v>
      </c>
      <c r="P486" s="233">
        <v>11040.526689999999</v>
      </c>
      <c r="Q486" s="233">
        <v>0</v>
      </c>
      <c r="R486" s="234">
        <v>11040.526689999999</v>
      </c>
    </row>
    <row r="487" spans="1:18">
      <c r="A487" s="235"/>
      <c r="B487" s="235"/>
      <c r="C487" s="235"/>
      <c r="D487" s="230" t="s">
        <v>718</v>
      </c>
      <c r="E487" s="231">
        <v>177</v>
      </c>
      <c r="F487" s="232">
        <v>15757.16877</v>
      </c>
      <c r="G487" s="233">
        <v>0</v>
      </c>
      <c r="H487" s="233">
        <v>15757.16877</v>
      </c>
      <c r="I487" s="233">
        <v>5893.1628300000002</v>
      </c>
      <c r="J487" s="233">
        <v>1.3293499999999998</v>
      </c>
      <c r="K487" s="233">
        <v>5894.4921799999993</v>
      </c>
      <c r="L487" s="233">
        <v>2370.6617900000001</v>
      </c>
      <c r="M487" s="233">
        <v>16.111499999999999</v>
      </c>
      <c r="N487" s="233">
        <v>2386.7732900000001</v>
      </c>
      <c r="O487" s="233">
        <v>24038.434239999999</v>
      </c>
      <c r="P487" s="233">
        <v>16099.59966</v>
      </c>
      <c r="Q487" s="233">
        <v>0</v>
      </c>
      <c r="R487" s="234">
        <v>16099.59966</v>
      </c>
    </row>
    <row r="488" spans="1:18">
      <c r="A488" s="235"/>
      <c r="B488" s="235"/>
      <c r="C488" s="235"/>
      <c r="D488" s="230" t="s">
        <v>720</v>
      </c>
      <c r="E488" s="231">
        <v>710</v>
      </c>
      <c r="F488" s="232">
        <v>1215.0984599999999</v>
      </c>
      <c r="G488" s="233">
        <v>0</v>
      </c>
      <c r="H488" s="233">
        <v>1215.0984599999999</v>
      </c>
      <c r="I488" s="233">
        <v>3313.7226600000004</v>
      </c>
      <c r="J488" s="233">
        <v>0</v>
      </c>
      <c r="K488" s="233">
        <v>3313.7226600000004</v>
      </c>
      <c r="L488" s="233">
        <v>192.01109</v>
      </c>
      <c r="M488" s="233">
        <v>0</v>
      </c>
      <c r="N488" s="233">
        <v>192.01109</v>
      </c>
      <c r="O488" s="233">
        <v>4720.8322099999996</v>
      </c>
      <c r="P488" s="233">
        <v>4850.4521599999998</v>
      </c>
      <c r="Q488" s="233">
        <v>0</v>
      </c>
      <c r="R488" s="234">
        <v>4850.4521599999998</v>
      </c>
    </row>
    <row r="489" spans="1:18">
      <c r="A489" s="235"/>
      <c r="B489" s="235"/>
      <c r="C489" s="230" t="s">
        <v>713</v>
      </c>
      <c r="D489" s="230" t="s">
        <v>721</v>
      </c>
      <c r="E489" s="231">
        <v>179</v>
      </c>
      <c r="F489" s="232">
        <v>61935.069640000002</v>
      </c>
      <c r="G489" s="233">
        <v>0</v>
      </c>
      <c r="H489" s="233">
        <v>61935.069640000002</v>
      </c>
      <c r="I489" s="233">
        <v>60619.297450000005</v>
      </c>
      <c r="J489" s="233">
        <v>335.25620000000004</v>
      </c>
      <c r="K489" s="233">
        <v>60954.553650000002</v>
      </c>
      <c r="L489" s="233">
        <v>8459.9471300000005</v>
      </c>
      <c r="M489" s="233">
        <v>896.98486000000003</v>
      </c>
      <c r="N489" s="233">
        <v>9356.931990000001</v>
      </c>
      <c r="O489" s="233">
        <v>132246.55528</v>
      </c>
      <c r="P489" s="233">
        <v>95683.452720000001</v>
      </c>
      <c r="Q489" s="233">
        <v>0</v>
      </c>
      <c r="R489" s="234">
        <v>95683.452720000001</v>
      </c>
    </row>
    <row r="490" spans="1:18">
      <c r="A490" s="235"/>
      <c r="B490" s="235"/>
      <c r="C490" s="235"/>
      <c r="D490" s="230" t="s">
        <v>722</v>
      </c>
      <c r="E490" s="231">
        <v>625</v>
      </c>
      <c r="F490" s="232">
        <v>3100.89491</v>
      </c>
      <c r="G490" s="233">
        <v>0</v>
      </c>
      <c r="H490" s="233">
        <v>3100.89491</v>
      </c>
      <c r="I490" s="233">
        <v>15158.375340000001</v>
      </c>
      <c r="J490" s="233">
        <v>0</v>
      </c>
      <c r="K490" s="233">
        <v>15158.375340000001</v>
      </c>
      <c r="L490" s="233">
        <v>1294.9113799999998</v>
      </c>
      <c r="M490" s="233">
        <v>19.723599999999998</v>
      </c>
      <c r="N490" s="233">
        <v>1314.63498</v>
      </c>
      <c r="O490" s="233">
        <v>19573.90523</v>
      </c>
      <c r="P490" s="233">
        <v>11441.456609999999</v>
      </c>
      <c r="Q490" s="233">
        <v>0</v>
      </c>
      <c r="R490" s="234">
        <v>11441.456609999999</v>
      </c>
    </row>
    <row r="491" spans="1:18">
      <c r="A491" s="235"/>
      <c r="B491" s="235"/>
      <c r="C491" s="235"/>
      <c r="D491" s="230" t="s">
        <v>723</v>
      </c>
      <c r="E491" s="231">
        <v>707</v>
      </c>
      <c r="F491" s="232">
        <v>0</v>
      </c>
      <c r="G491" s="233">
        <v>0</v>
      </c>
      <c r="H491" s="233">
        <v>0</v>
      </c>
      <c r="I491" s="233">
        <v>0</v>
      </c>
      <c r="J491" s="233">
        <v>0</v>
      </c>
      <c r="K491" s="233">
        <v>0</v>
      </c>
      <c r="L491" s="233">
        <v>200.77280999999999</v>
      </c>
      <c r="M491" s="233">
        <v>0</v>
      </c>
      <c r="N491" s="233">
        <v>200.77280999999999</v>
      </c>
      <c r="O491" s="233">
        <v>200.77280999999999</v>
      </c>
      <c r="P491" s="233">
        <v>4063.2545499999997</v>
      </c>
      <c r="Q491" s="233">
        <v>0</v>
      </c>
      <c r="R491" s="234">
        <v>4063.2545499999997</v>
      </c>
    </row>
    <row r="492" spans="1:18">
      <c r="A492" s="235"/>
      <c r="B492" s="235"/>
      <c r="C492" s="230" t="s">
        <v>724</v>
      </c>
      <c r="D492" s="230" t="s">
        <v>724</v>
      </c>
      <c r="E492" s="231">
        <v>182</v>
      </c>
      <c r="F492" s="232">
        <v>11309.78355</v>
      </c>
      <c r="G492" s="233">
        <v>0</v>
      </c>
      <c r="H492" s="233">
        <v>11309.78355</v>
      </c>
      <c r="I492" s="233">
        <v>25262.47078</v>
      </c>
      <c r="J492" s="233">
        <v>40.723839999999996</v>
      </c>
      <c r="K492" s="233">
        <v>25303.194620000002</v>
      </c>
      <c r="L492" s="233">
        <v>1746.7485099999999</v>
      </c>
      <c r="M492" s="233">
        <v>13.162660000000001</v>
      </c>
      <c r="N492" s="233">
        <v>1759.9111699999999</v>
      </c>
      <c r="O492" s="233">
        <v>38372.889340000002</v>
      </c>
      <c r="P492" s="233">
        <v>16722.050370000001</v>
      </c>
      <c r="Q492" s="233">
        <v>0</v>
      </c>
      <c r="R492" s="234">
        <v>16722.050370000001</v>
      </c>
    </row>
    <row r="493" spans="1:18">
      <c r="A493" s="235"/>
      <c r="B493" s="235"/>
      <c r="C493" s="235"/>
      <c r="D493" s="235"/>
      <c r="E493" s="237">
        <v>738</v>
      </c>
      <c r="F493" s="238">
        <v>0</v>
      </c>
      <c r="G493" s="239">
        <v>0</v>
      </c>
      <c r="H493" s="239">
        <v>0</v>
      </c>
      <c r="I493" s="239">
        <v>0</v>
      </c>
      <c r="J493" s="239">
        <v>0</v>
      </c>
      <c r="K493" s="239">
        <v>0</v>
      </c>
      <c r="L493" s="239">
        <v>0</v>
      </c>
      <c r="M493" s="239">
        <v>0</v>
      </c>
      <c r="N493" s="239">
        <v>0</v>
      </c>
      <c r="O493" s="239">
        <v>0</v>
      </c>
      <c r="P493" s="239">
        <v>0</v>
      </c>
      <c r="Q493" s="239">
        <v>0</v>
      </c>
      <c r="R493" s="240">
        <v>0</v>
      </c>
    </row>
    <row r="494" spans="1:18">
      <c r="A494" s="235"/>
      <c r="B494" s="235"/>
      <c r="C494" s="235"/>
      <c r="D494" s="230" t="s">
        <v>725</v>
      </c>
      <c r="E494" s="231">
        <v>649</v>
      </c>
      <c r="F494" s="232">
        <v>1234.6966200000002</v>
      </c>
      <c r="G494" s="233">
        <v>0</v>
      </c>
      <c r="H494" s="233">
        <v>1234.6966200000002</v>
      </c>
      <c r="I494" s="233">
        <v>4994.2875999999997</v>
      </c>
      <c r="J494" s="233">
        <v>0</v>
      </c>
      <c r="K494" s="233">
        <v>4994.2875999999997</v>
      </c>
      <c r="L494" s="233">
        <v>100.03437</v>
      </c>
      <c r="M494" s="233">
        <v>0</v>
      </c>
      <c r="N494" s="233">
        <v>100.03437</v>
      </c>
      <c r="O494" s="233">
        <v>6329.0185899999997</v>
      </c>
      <c r="P494" s="233">
        <v>2591.6279599999998</v>
      </c>
      <c r="Q494" s="233">
        <v>0</v>
      </c>
      <c r="R494" s="234">
        <v>2591.6279599999998</v>
      </c>
    </row>
    <row r="495" spans="1:18">
      <c r="A495" s="235"/>
      <c r="B495" s="235"/>
      <c r="C495" s="235"/>
      <c r="D495" s="230" t="s">
        <v>726</v>
      </c>
      <c r="E495" s="231">
        <v>183</v>
      </c>
      <c r="F495" s="232">
        <v>1447.4416100000001</v>
      </c>
      <c r="G495" s="233">
        <v>0</v>
      </c>
      <c r="H495" s="233">
        <v>1447.4416100000001</v>
      </c>
      <c r="I495" s="233">
        <v>20601.350340000001</v>
      </c>
      <c r="J495" s="233">
        <v>13.2776</v>
      </c>
      <c r="K495" s="233">
        <v>20614.627940000002</v>
      </c>
      <c r="L495" s="233">
        <v>123.51688</v>
      </c>
      <c r="M495" s="233">
        <v>34.478999999999999</v>
      </c>
      <c r="N495" s="233">
        <v>157.99588</v>
      </c>
      <c r="O495" s="233">
        <v>22220.065429999999</v>
      </c>
      <c r="P495" s="233">
        <v>7762.9029500000006</v>
      </c>
      <c r="Q495" s="233">
        <v>0</v>
      </c>
      <c r="R495" s="234">
        <v>7762.9029500000006</v>
      </c>
    </row>
    <row r="496" spans="1:18">
      <c r="A496" s="235"/>
      <c r="B496" s="235"/>
      <c r="C496" s="230" t="s">
        <v>727</v>
      </c>
      <c r="D496" s="230" t="s">
        <v>728</v>
      </c>
      <c r="E496" s="231">
        <v>172</v>
      </c>
      <c r="F496" s="232">
        <v>5941.8737499999997</v>
      </c>
      <c r="G496" s="233">
        <v>0</v>
      </c>
      <c r="H496" s="233">
        <v>5941.8737499999997</v>
      </c>
      <c r="I496" s="233">
        <v>6934.8322400000006</v>
      </c>
      <c r="J496" s="233">
        <v>6.1047700000000003</v>
      </c>
      <c r="K496" s="233">
        <v>6940.9370099999996</v>
      </c>
      <c r="L496" s="233">
        <v>375.13806</v>
      </c>
      <c r="M496" s="233">
        <v>0.24518000000000001</v>
      </c>
      <c r="N496" s="233">
        <v>375.38324</v>
      </c>
      <c r="O496" s="233">
        <v>13258.194</v>
      </c>
      <c r="P496" s="233">
        <v>6259.0104900000006</v>
      </c>
      <c r="Q496" s="233">
        <v>0</v>
      </c>
      <c r="R496" s="234">
        <v>6259.0104900000006</v>
      </c>
    </row>
    <row r="497" spans="1:18">
      <c r="A497" s="235"/>
      <c r="B497" s="235"/>
      <c r="C497" s="230" t="s">
        <v>729</v>
      </c>
      <c r="D497" s="230" t="s">
        <v>730</v>
      </c>
      <c r="E497" s="231">
        <v>174</v>
      </c>
      <c r="F497" s="232">
        <v>2124.3940899999998</v>
      </c>
      <c r="G497" s="233">
        <v>0</v>
      </c>
      <c r="H497" s="233">
        <v>2124.3940899999998</v>
      </c>
      <c r="I497" s="233">
        <v>4835.3678200000004</v>
      </c>
      <c r="J497" s="233">
        <v>1.0449999999999999E-2</v>
      </c>
      <c r="K497" s="233">
        <v>4835.3782699999992</v>
      </c>
      <c r="L497" s="233">
        <v>208.12882999999999</v>
      </c>
      <c r="M497" s="233">
        <v>0</v>
      </c>
      <c r="N497" s="233">
        <v>208.12882999999999</v>
      </c>
      <c r="O497" s="233">
        <v>7167.9011900000005</v>
      </c>
      <c r="P497" s="233">
        <v>9445.5861600000007</v>
      </c>
      <c r="Q497" s="233">
        <v>0</v>
      </c>
      <c r="R497" s="234">
        <v>9445.5861600000007</v>
      </c>
    </row>
    <row r="498" spans="1:18">
      <c r="A498" s="235"/>
      <c r="B498" s="235"/>
      <c r="C498" s="230" t="s">
        <v>731</v>
      </c>
      <c r="D498" s="230" t="s">
        <v>731</v>
      </c>
      <c r="E498" s="231">
        <v>504</v>
      </c>
      <c r="F498" s="232">
        <v>2672.3735200000001</v>
      </c>
      <c r="G498" s="233">
        <v>0</v>
      </c>
      <c r="H498" s="233">
        <v>2672.3735200000001</v>
      </c>
      <c r="I498" s="233">
        <v>8073.37219</v>
      </c>
      <c r="J498" s="233">
        <v>0.24256999999999998</v>
      </c>
      <c r="K498" s="233">
        <v>8073.6147599999995</v>
      </c>
      <c r="L498" s="233">
        <v>577.55732</v>
      </c>
      <c r="M498" s="233">
        <v>0</v>
      </c>
      <c r="N498" s="233">
        <v>577.55732</v>
      </c>
      <c r="O498" s="233">
        <v>11323.545599999999</v>
      </c>
      <c r="P498" s="233">
        <v>14394.426109999999</v>
      </c>
      <c r="Q498" s="233">
        <v>0</v>
      </c>
      <c r="R498" s="234">
        <v>14394.426109999999</v>
      </c>
    </row>
    <row r="499" spans="1:18">
      <c r="A499" s="235"/>
      <c r="B499" s="235"/>
      <c r="C499" s="235"/>
      <c r="D499" s="230" t="s">
        <v>732</v>
      </c>
      <c r="E499" s="231">
        <v>743</v>
      </c>
      <c r="F499" s="232">
        <v>462.74068</v>
      </c>
      <c r="G499" s="233">
        <v>0</v>
      </c>
      <c r="H499" s="233">
        <v>462.74068</v>
      </c>
      <c r="I499" s="233">
        <v>1442.8322800000001</v>
      </c>
      <c r="J499" s="233">
        <v>0</v>
      </c>
      <c r="K499" s="233">
        <v>1442.8322800000001</v>
      </c>
      <c r="L499" s="233">
        <v>64.10445</v>
      </c>
      <c r="M499" s="233">
        <v>0</v>
      </c>
      <c r="N499" s="233">
        <v>64.10445</v>
      </c>
      <c r="O499" s="233">
        <v>1969.67741</v>
      </c>
      <c r="P499" s="233">
        <v>3688.4108700000002</v>
      </c>
      <c r="Q499" s="233">
        <v>0</v>
      </c>
      <c r="R499" s="234">
        <v>3688.4108700000002</v>
      </c>
    </row>
    <row r="500" spans="1:18">
      <c r="A500" s="235"/>
      <c r="B500" s="235"/>
      <c r="C500" s="230" t="s">
        <v>733</v>
      </c>
      <c r="D500" s="230" t="s">
        <v>733</v>
      </c>
      <c r="E500" s="231">
        <v>181</v>
      </c>
      <c r="F500" s="232">
        <v>764.58589000000006</v>
      </c>
      <c r="G500" s="233">
        <v>0</v>
      </c>
      <c r="H500" s="233">
        <v>764.58589000000006</v>
      </c>
      <c r="I500" s="233">
        <v>4239.4668200000006</v>
      </c>
      <c r="J500" s="233">
        <v>0</v>
      </c>
      <c r="K500" s="233">
        <v>4239.4668200000006</v>
      </c>
      <c r="L500" s="233">
        <v>461.19789000000003</v>
      </c>
      <c r="M500" s="233">
        <v>0.76619999999999999</v>
      </c>
      <c r="N500" s="233">
        <v>461.96409</v>
      </c>
      <c r="O500" s="233">
        <v>5466.0167999999994</v>
      </c>
      <c r="P500" s="233">
        <v>7969.0832699999992</v>
      </c>
      <c r="Q500" s="233">
        <v>0</v>
      </c>
      <c r="R500" s="234">
        <v>7969.0832699999992</v>
      </c>
    </row>
    <row r="501" spans="1:18">
      <c r="A501" s="235"/>
      <c r="B501" s="230" t="s">
        <v>734</v>
      </c>
      <c r="C501" s="230" t="s">
        <v>734</v>
      </c>
      <c r="D501" s="230" t="s">
        <v>735</v>
      </c>
      <c r="E501" s="231">
        <v>598</v>
      </c>
      <c r="F501" s="232">
        <v>1171.69849</v>
      </c>
      <c r="G501" s="233">
        <v>0</v>
      </c>
      <c r="H501" s="233">
        <v>1171.69849</v>
      </c>
      <c r="I501" s="233">
        <v>14784.928619999999</v>
      </c>
      <c r="J501" s="233">
        <v>0</v>
      </c>
      <c r="K501" s="233">
        <v>14784.928619999999</v>
      </c>
      <c r="L501" s="233">
        <v>1894.4303500000001</v>
      </c>
      <c r="M501" s="233">
        <v>145.02809999999999</v>
      </c>
      <c r="N501" s="233">
        <v>2039.4584499999999</v>
      </c>
      <c r="O501" s="233">
        <v>17996.08556</v>
      </c>
      <c r="P501" s="233">
        <v>6388.7611200000001</v>
      </c>
      <c r="Q501" s="233">
        <v>0</v>
      </c>
      <c r="R501" s="234">
        <v>6388.7611200000001</v>
      </c>
    </row>
    <row r="502" spans="1:18">
      <c r="A502" s="235"/>
      <c r="B502" s="235"/>
      <c r="C502" s="235"/>
      <c r="D502" s="230" t="s">
        <v>736</v>
      </c>
      <c r="E502" s="231">
        <v>568</v>
      </c>
      <c r="F502" s="232">
        <v>1509.8466000000001</v>
      </c>
      <c r="G502" s="233">
        <v>0</v>
      </c>
      <c r="H502" s="233">
        <v>1509.8466000000001</v>
      </c>
      <c r="I502" s="233">
        <v>18654.623329999999</v>
      </c>
      <c r="J502" s="233">
        <v>0</v>
      </c>
      <c r="K502" s="233">
        <v>18654.623329999999</v>
      </c>
      <c r="L502" s="233">
        <v>1572.1326799999999</v>
      </c>
      <c r="M502" s="233">
        <v>130.07961</v>
      </c>
      <c r="N502" s="233">
        <v>1702.2122899999999</v>
      </c>
      <c r="O502" s="233">
        <v>21866.682219999999</v>
      </c>
      <c r="P502" s="233">
        <v>8369.98855</v>
      </c>
      <c r="Q502" s="233">
        <v>0</v>
      </c>
      <c r="R502" s="234">
        <v>8369.98855</v>
      </c>
    </row>
    <row r="503" spans="1:18">
      <c r="A503" s="235"/>
      <c r="B503" s="235"/>
      <c r="C503" s="235"/>
      <c r="D503" s="230" t="s">
        <v>734</v>
      </c>
      <c r="E503" s="231">
        <v>343</v>
      </c>
      <c r="F503" s="232">
        <v>132796.20973</v>
      </c>
      <c r="G503" s="233">
        <v>590.67534999999998</v>
      </c>
      <c r="H503" s="233">
        <v>133386.88508000001</v>
      </c>
      <c r="I503" s="233">
        <v>153769.70274000001</v>
      </c>
      <c r="J503" s="233">
        <v>4597.5066699999998</v>
      </c>
      <c r="K503" s="233">
        <v>158367.20941000001</v>
      </c>
      <c r="L503" s="233">
        <v>20560.962600000003</v>
      </c>
      <c r="M503" s="233">
        <v>2705.8683599999999</v>
      </c>
      <c r="N503" s="233">
        <v>23266.830959999999</v>
      </c>
      <c r="O503" s="233">
        <v>315020.92544999998</v>
      </c>
      <c r="P503" s="233">
        <v>85786.393510000009</v>
      </c>
      <c r="Q503" s="233">
        <v>0</v>
      </c>
      <c r="R503" s="234">
        <v>85786.393510000009</v>
      </c>
    </row>
    <row r="504" spans="1:18">
      <c r="A504" s="235"/>
      <c r="B504" s="235"/>
      <c r="C504" s="235"/>
      <c r="D504" s="235"/>
      <c r="E504" s="237">
        <v>345</v>
      </c>
      <c r="F504" s="238">
        <v>0</v>
      </c>
      <c r="G504" s="239">
        <v>0</v>
      </c>
      <c r="H504" s="239">
        <v>0</v>
      </c>
      <c r="I504" s="239">
        <v>314.86099999999999</v>
      </c>
      <c r="J504" s="239">
        <v>3.1E-4</v>
      </c>
      <c r="K504" s="239">
        <v>314.86131</v>
      </c>
      <c r="L504" s="239">
        <v>12.797600000000001</v>
      </c>
      <c r="M504" s="239">
        <v>0</v>
      </c>
      <c r="N504" s="239">
        <v>12.797600000000001</v>
      </c>
      <c r="O504" s="239">
        <v>327.65890999999999</v>
      </c>
      <c r="P504" s="239">
        <v>89.291690000000003</v>
      </c>
      <c r="Q504" s="239">
        <v>0</v>
      </c>
      <c r="R504" s="240">
        <v>89.291690000000003</v>
      </c>
    </row>
    <row r="505" spans="1:18">
      <c r="A505" s="235"/>
      <c r="B505" s="235"/>
      <c r="C505" s="235"/>
      <c r="D505" s="230" t="s">
        <v>737</v>
      </c>
      <c r="E505" s="231">
        <v>705</v>
      </c>
      <c r="F505" s="232">
        <v>2120.1509000000001</v>
      </c>
      <c r="G505" s="233">
        <v>0</v>
      </c>
      <c r="H505" s="233">
        <v>2120.1509000000001</v>
      </c>
      <c r="I505" s="233">
        <v>10477.334630000001</v>
      </c>
      <c r="J505" s="233">
        <v>0</v>
      </c>
      <c r="K505" s="233">
        <v>10477.334630000001</v>
      </c>
      <c r="L505" s="233">
        <v>2335.2571000000003</v>
      </c>
      <c r="M505" s="233">
        <v>272.09838000000002</v>
      </c>
      <c r="N505" s="233">
        <v>2607.3554800000002</v>
      </c>
      <c r="O505" s="233">
        <v>15204.84101</v>
      </c>
      <c r="P505" s="233">
        <v>6761.50353</v>
      </c>
      <c r="Q505" s="233">
        <v>0</v>
      </c>
      <c r="R505" s="234">
        <v>6761.50353</v>
      </c>
    </row>
    <row r="506" spans="1:18">
      <c r="A506" s="235"/>
      <c r="B506" s="235"/>
      <c r="C506" s="230" t="s">
        <v>738</v>
      </c>
      <c r="D506" s="230" t="s">
        <v>738</v>
      </c>
      <c r="E506" s="231">
        <v>348</v>
      </c>
      <c r="F506" s="232">
        <v>115.44819</v>
      </c>
      <c r="G506" s="233">
        <v>0</v>
      </c>
      <c r="H506" s="233">
        <v>115.44819</v>
      </c>
      <c r="I506" s="233">
        <v>1233.0473300000001</v>
      </c>
      <c r="J506" s="233">
        <v>1.8E-3</v>
      </c>
      <c r="K506" s="233">
        <v>1233.0491299999999</v>
      </c>
      <c r="L506" s="233">
        <v>43.41995</v>
      </c>
      <c r="M506" s="233">
        <v>0</v>
      </c>
      <c r="N506" s="233">
        <v>43.41995</v>
      </c>
      <c r="O506" s="233">
        <v>1391.9172699999999</v>
      </c>
      <c r="P506" s="233">
        <v>498.98117999999999</v>
      </c>
      <c r="Q506" s="233">
        <v>0</v>
      </c>
      <c r="R506" s="234">
        <v>498.98117999999999</v>
      </c>
    </row>
    <row r="507" spans="1:18">
      <c r="A507" s="235"/>
      <c r="B507" s="235"/>
      <c r="C507" s="230" t="s">
        <v>739</v>
      </c>
      <c r="D507" s="230" t="s">
        <v>739</v>
      </c>
      <c r="E507" s="231">
        <v>347</v>
      </c>
      <c r="F507" s="232">
        <v>120.22772999999999</v>
      </c>
      <c r="G507" s="233">
        <v>0</v>
      </c>
      <c r="H507" s="233">
        <v>120.22772999999999</v>
      </c>
      <c r="I507" s="233">
        <v>1870.1577600000001</v>
      </c>
      <c r="J507" s="233">
        <v>0.12012</v>
      </c>
      <c r="K507" s="233">
        <v>1870.2778799999999</v>
      </c>
      <c r="L507" s="233">
        <v>100.54544</v>
      </c>
      <c r="M507" s="233">
        <v>0</v>
      </c>
      <c r="N507" s="233">
        <v>100.54544</v>
      </c>
      <c r="O507" s="233">
        <v>2091.05105</v>
      </c>
      <c r="P507" s="233">
        <v>1527.2361599999999</v>
      </c>
      <c r="Q507" s="233">
        <v>0</v>
      </c>
      <c r="R507" s="234">
        <v>1527.2361599999999</v>
      </c>
    </row>
    <row r="508" spans="1:18">
      <c r="A508" s="235"/>
      <c r="B508" s="235"/>
      <c r="C508" s="230" t="s">
        <v>740</v>
      </c>
      <c r="D508" s="230" t="s">
        <v>741</v>
      </c>
      <c r="E508" s="231">
        <v>346</v>
      </c>
      <c r="F508" s="232">
        <v>484.73258000000004</v>
      </c>
      <c r="G508" s="233">
        <v>0</v>
      </c>
      <c r="H508" s="233">
        <v>484.73258000000004</v>
      </c>
      <c r="I508" s="233">
        <v>2222.6383900000001</v>
      </c>
      <c r="J508" s="233">
        <v>1.7679100000000001</v>
      </c>
      <c r="K508" s="233">
        <v>2224.4062999999996</v>
      </c>
      <c r="L508" s="233">
        <v>213.01659000000001</v>
      </c>
      <c r="M508" s="233">
        <v>0</v>
      </c>
      <c r="N508" s="233">
        <v>213.01659000000001</v>
      </c>
      <c r="O508" s="233">
        <v>2922.1554700000002</v>
      </c>
      <c r="P508" s="233">
        <v>1795.12462</v>
      </c>
      <c r="Q508" s="233">
        <v>0</v>
      </c>
      <c r="R508" s="234">
        <v>1795.12462</v>
      </c>
    </row>
    <row r="509" spans="1:18">
      <c r="A509" s="235"/>
      <c r="B509" s="230" t="s">
        <v>742</v>
      </c>
      <c r="C509" s="230" t="s">
        <v>743</v>
      </c>
      <c r="D509" s="230" t="s">
        <v>744</v>
      </c>
      <c r="E509" s="231">
        <v>97</v>
      </c>
      <c r="F509" s="232">
        <v>4540.05105</v>
      </c>
      <c r="G509" s="233">
        <v>0</v>
      </c>
      <c r="H509" s="233">
        <v>4540.05105</v>
      </c>
      <c r="I509" s="233">
        <v>7018.8070900000002</v>
      </c>
      <c r="J509" s="233">
        <v>13.345750000000001</v>
      </c>
      <c r="K509" s="233">
        <v>7032.1528399999997</v>
      </c>
      <c r="L509" s="233">
        <v>552.13887</v>
      </c>
      <c r="M509" s="233">
        <v>17.47702</v>
      </c>
      <c r="N509" s="233">
        <v>569.61589000000004</v>
      </c>
      <c r="O509" s="233">
        <v>12141.81978</v>
      </c>
      <c r="P509" s="233">
        <v>9090.2624299999989</v>
      </c>
      <c r="Q509" s="233">
        <v>0</v>
      </c>
      <c r="R509" s="234">
        <v>9090.2624299999989</v>
      </c>
    </row>
    <row r="510" spans="1:18">
      <c r="A510" s="235"/>
      <c r="B510" s="235"/>
      <c r="C510" s="230" t="s">
        <v>742</v>
      </c>
      <c r="D510" s="230" t="s">
        <v>742</v>
      </c>
      <c r="E510" s="231">
        <v>96</v>
      </c>
      <c r="F510" s="232">
        <v>42296.723729999998</v>
      </c>
      <c r="G510" s="233">
        <v>7693.2263700000003</v>
      </c>
      <c r="H510" s="233">
        <v>49989.950100000002</v>
      </c>
      <c r="I510" s="233">
        <v>49967.48257</v>
      </c>
      <c r="J510" s="233">
        <v>729.86676</v>
      </c>
      <c r="K510" s="233">
        <v>50697.349329999997</v>
      </c>
      <c r="L510" s="233">
        <v>11581.84951</v>
      </c>
      <c r="M510" s="233">
        <v>1576.0521000000001</v>
      </c>
      <c r="N510" s="233">
        <v>13157.901609999999</v>
      </c>
      <c r="O510" s="233">
        <v>113845.20104</v>
      </c>
      <c r="P510" s="233">
        <v>107406.58476000001</v>
      </c>
      <c r="Q510" s="233">
        <v>0</v>
      </c>
      <c r="R510" s="234">
        <v>107406.58476000001</v>
      </c>
    </row>
    <row r="511" spans="1:18">
      <c r="A511" s="235"/>
      <c r="B511" s="235"/>
      <c r="C511" s="230" t="s">
        <v>745</v>
      </c>
      <c r="D511" s="230" t="s">
        <v>746</v>
      </c>
      <c r="E511" s="231">
        <v>641</v>
      </c>
      <c r="F511" s="232">
        <v>1051.9268</v>
      </c>
      <c r="G511" s="233">
        <v>0</v>
      </c>
      <c r="H511" s="233">
        <v>1051.9268</v>
      </c>
      <c r="I511" s="233">
        <v>462.42536999999999</v>
      </c>
      <c r="J511" s="233">
        <v>21.301470000000002</v>
      </c>
      <c r="K511" s="233">
        <v>483.72684000000004</v>
      </c>
      <c r="L511" s="233">
        <v>555.45798000000002</v>
      </c>
      <c r="M511" s="233">
        <v>44.65981</v>
      </c>
      <c r="N511" s="233">
        <v>600.11779000000001</v>
      </c>
      <c r="O511" s="233">
        <v>2135.7714300000002</v>
      </c>
      <c r="P511" s="233">
        <v>18771.47337</v>
      </c>
      <c r="Q511" s="233">
        <v>0</v>
      </c>
      <c r="R511" s="234">
        <v>18771.47337</v>
      </c>
    </row>
    <row r="512" spans="1:18">
      <c r="A512" s="235"/>
      <c r="B512" s="235"/>
      <c r="C512" s="235"/>
      <c r="D512" s="235"/>
      <c r="E512" s="237">
        <v>830</v>
      </c>
      <c r="F512" s="238">
        <v>0</v>
      </c>
      <c r="G512" s="239">
        <v>0</v>
      </c>
      <c r="H512" s="239">
        <v>0</v>
      </c>
      <c r="I512" s="239">
        <v>0</v>
      </c>
      <c r="J512" s="239">
        <v>0</v>
      </c>
      <c r="K512" s="239">
        <v>0</v>
      </c>
      <c r="L512" s="239">
        <v>55.653400000000005</v>
      </c>
      <c r="M512" s="239">
        <v>2.682E-2</v>
      </c>
      <c r="N512" s="239">
        <v>55.680219999999998</v>
      </c>
      <c r="O512" s="239">
        <v>55.680219999999998</v>
      </c>
      <c r="P512" s="239">
        <v>6943.8334199999999</v>
      </c>
      <c r="Q512" s="239">
        <v>0</v>
      </c>
      <c r="R512" s="240">
        <v>6943.8334199999999</v>
      </c>
    </row>
    <row r="513" spans="1:18">
      <c r="A513" s="235"/>
      <c r="B513" s="235"/>
      <c r="C513" s="235"/>
      <c r="D513" s="230" t="s">
        <v>745</v>
      </c>
      <c r="E513" s="231">
        <v>600</v>
      </c>
      <c r="F513" s="232">
        <v>726.97941000000003</v>
      </c>
      <c r="G513" s="233">
        <v>0</v>
      </c>
      <c r="H513" s="233">
        <v>726.97941000000003</v>
      </c>
      <c r="I513" s="233">
        <v>8754.3465699999997</v>
      </c>
      <c r="J513" s="233">
        <v>0</v>
      </c>
      <c r="K513" s="233">
        <v>8754.3465699999997</v>
      </c>
      <c r="L513" s="233">
        <v>1084.7241299999998</v>
      </c>
      <c r="M513" s="233">
        <v>0</v>
      </c>
      <c r="N513" s="233">
        <v>1084.7241299999998</v>
      </c>
      <c r="O513" s="233">
        <v>10566.05011</v>
      </c>
      <c r="P513" s="233">
        <v>8417.8773299999993</v>
      </c>
      <c r="Q513" s="233">
        <v>0</v>
      </c>
      <c r="R513" s="234">
        <v>8417.8773299999993</v>
      </c>
    </row>
    <row r="514" spans="1:18">
      <c r="A514" s="235"/>
      <c r="B514" s="230" t="s">
        <v>621</v>
      </c>
      <c r="C514" s="230" t="s">
        <v>747</v>
      </c>
      <c r="D514" s="230" t="s">
        <v>748</v>
      </c>
      <c r="E514" s="231">
        <v>609</v>
      </c>
      <c r="F514" s="232">
        <v>3245.0304799999999</v>
      </c>
      <c r="G514" s="233">
        <v>0</v>
      </c>
      <c r="H514" s="233">
        <v>3245.0304799999999</v>
      </c>
      <c r="I514" s="233">
        <v>2471.6025299999997</v>
      </c>
      <c r="J514" s="233">
        <v>0</v>
      </c>
      <c r="K514" s="233">
        <v>2471.6025299999997</v>
      </c>
      <c r="L514" s="233">
        <v>534.59798999999998</v>
      </c>
      <c r="M514" s="233">
        <v>0</v>
      </c>
      <c r="N514" s="233">
        <v>534.59798999999998</v>
      </c>
      <c r="O514" s="233">
        <v>6251.2309999999998</v>
      </c>
      <c r="P514" s="233">
        <v>8098.4341299999996</v>
      </c>
      <c r="Q514" s="233">
        <v>0</v>
      </c>
      <c r="R514" s="234">
        <v>8098.4341299999996</v>
      </c>
    </row>
    <row r="515" spans="1:18">
      <c r="A515" s="235"/>
      <c r="B515" s="235"/>
      <c r="C515" s="235"/>
      <c r="D515" s="230" t="s">
        <v>749</v>
      </c>
      <c r="E515" s="231">
        <v>849</v>
      </c>
      <c r="F515" s="232">
        <v>0</v>
      </c>
      <c r="G515" s="233">
        <v>0</v>
      </c>
      <c r="H515" s="233">
        <v>0</v>
      </c>
      <c r="I515" s="233">
        <v>0</v>
      </c>
      <c r="J515" s="233">
        <v>0</v>
      </c>
      <c r="K515" s="233">
        <v>0</v>
      </c>
      <c r="L515" s="233">
        <v>313.5557</v>
      </c>
      <c r="M515" s="233">
        <v>4.0263800000000005</v>
      </c>
      <c r="N515" s="233">
        <v>317.58208000000002</v>
      </c>
      <c r="O515" s="233">
        <v>317.58208000000002</v>
      </c>
      <c r="P515" s="233">
        <v>0</v>
      </c>
      <c r="Q515" s="233">
        <v>0</v>
      </c>
      <c r="R515" s="234">
        <v>0</v>
      </c>
    </row>
    <row r="516" spans="1:18">
      <c r="A516" s="235"/>
      <c r="B516" s="235"/>
      <c r="C516" s="235"/>
      <c r="D516" s="230" t="s">
        <v>750</v>
      </c>
      <c r="E516" s="231">
        <v>184</v>
      </c>
      <c r="F516" s="232">
        <v>73709.518290000007</v>
      </c>
      <c r="G516" s="233">
        <v>1.57E-3</v>
      </c>
      <c r="H516" s="233">
        <v>73709.51986</v>
      </c>
      <c r="I516" s="233">
        <v>96024.525010000012</v>
      </c>
      <c r="J516" s="233">
        <v>581.63295999999991</v>
      </c>
      <c r="K516" s="233">
        <v>96606.15797</v>
      </c>
      <c r="L516" s="233">
        <v>15977.274369999999</v>
      </c>
      <c r="M516" s="233">
        <v>2014.46327</v>
      </c>
      <c r="N516" s="233">
        <v>17991.737639999999</v>
      </c>
      <c r="O516" s="233">
        <v>188307.41547000001</v>
      </c>
      <c r="P516" s="233">
        <v>209478.68355000002</v>
      </c>
      <c r="Q516" s="233">
        <v>0</v>
      </c>
      <c r="R516" s="234">
        <v>209478.68355000002</v>
      </c>
    </row>
    <row r="517" spans="1:18">
      <c r="A517" s="235"/>
      <c r="B517" s="235"/>
      <c r="C517" s="235"/>
      <c r="D517" s="230" t="s">
        <v>751</v>
      </c>
      <c r="E517" s="231">
        <v>741</v>
      </c>
      <c r="F517" s="232">
        <v>0</v>
      </c>
      <c r="G517" s="233">
        <v>0</v>
      </c>
      <c r="H517" s="233">
        <v>0</v>
      </c>
      <c r="I517" s="233">
        <v>0</v>
      </c>
      <c r="J517" s="233">
        <v>0</v>
      </c>
      <c r="K517" s="233">
        <v>0</v>
      </c>
      <c r="L517" s="233">
        <v>0</v>
      </c>
      <c r="M517" s="233">
        <v>0</v>
      </c>
      <c r="N517" s="233">
        <v>0</v>
      </c>
      <c r="O517" s="233">
        <v>0</v>
      </c>
      <c r="P517" s="233">
        <v>0</v>
      </c>
      <c r="Q517" s="233">
        <v>0</v>
      </c>
      <c r="R517" s="234">
        <v>0</v>
      </c>
    </row>
    <row r="518" spans="1:18">
      <c r="A518" s="235"/>
      <c r="B518" s="235"/>
      <c r="C518" s="230" t="s">
        <v>752</v>
      </c>
      <c r="D518" s="230" t="s">
        <v>752</v>
      </c>
      <c r="E518" s="231">
        <v>506</v>
      </c>
      <c r="F518" s="232">
        <v>6429.7868099999996</v>
      </c>
      <c r="G518" s="233">
        <v>0</v>
      </c>
      <c r="H518" s="233">
        <v>6429.7868099999996</v>
      </c>
      <c r="I518" s="233">
        <v>13762.184929999999</v>
      </c>
      <c r="J518" s="233">
        <v>7.0206599999999995</v>
      </c>
      <c r="K518" s="233">
        <v>13769.20559</v>
      </c>
      <c r="L518" s="233">
        <v>907.10463000000004</v>
      </c>
      <c r="M518" s="233">
        <v>3.8300000000000001E-3</v>
      </c>
      <c r="N518" s="233">
        <v>907.10845999999992</v>
      </c>
      <c r="O518" s="233">
        <v>21106.100859999999</v>
      </c>
      <c r="P518" s="233">
        <v>10889.27133</v>
      </c>
      <c r="Q518" s="233">
        <v>0</v>
      </c>
      <c r="R518" s="234">
        <v>10889.27133</v>
      </c>
    </row>
    <row r="519" spans="1:18">
      <c r="A519" s="235"/>
      <c r="B519" s="235"/>
      <c r="C519" s="235"/>
      <c r="D519" s="230" t="s">
        <v>753</v>
      </c>
      <c r="E519" s="231">
        <v>697</v>
      </c>
      <c r="F519" s="232">
        <v>6914.6412599999994</v>
      </c>
      <c r="G519" s="233">
        <v>0</v>
      </c>
      <c r="H519" s="233">
        <v>6914.6412599999994</v>
      </c>
      <c r="I519" s="233">
        <v>6743.6384500000004</v>
      </c>
      <c r="J519" s="233">
        <v>0</v>
      </c>
      <c r="K519" s="233">
        <v>6743.6384500000004</v>
      </c>
      <c r="L519" s="233">
        <v>155.92385999999999</v>
      </c>
      <c r="M519" s="233">
        <v>0</v>
      </c>
      <c r="N519" s="233">
        <v>155.92385999999999</v>
      </c>
      <c r="O519" s="233">
        <v>13814.20357</v>
      </c>
      <c r="P519" s="233">
        <v>3055.9370099999996</v>
      </c>
      <c r="Q519" s="233">
        <v>0</v>
      </c>
      <c r="R519" s="234">
        <v>3055.9370099999996</v>
      </c>
    </row>
    <row r="520" spans="1:18">
      <c r="A520" s="235"/>
      <c r="B520" s="235"/>
      <c r="C520" s="230" t="s">
        <v>754</v>
      </c>
      <c r="D520" s="230" t="s">
        <v>755</v>
      </c>
      <c r="E520" s="231">
        <v>185</v>
      </c>
      <c r="F520" s="232">
        <v>19787.075260000001</v>
      </c>
      <c r="G520" s="233">
        <v>0</v>
      </c>
      <c r="H520" s="233">
        <v>19787.075260000001</v>
      </c>
      <c r="I520" s="233">
        <v>15242.660199999998</v>
      </c>
      <c r="J520" s="233">
        <v>5.3410699999999993</v>
      </c>
      <c r="K520" s="233">
        <v>15248.001269999999</v>
      </c>
      <c r="L520" s="233">
        <v>324.43615999999997</v>
      </c>
      <c r="M520" s="233">
        <v>0</v>
      </c>
      <c r="N520" s="233">
        <v>324.43615999999997</v>
      </c>
      <c r="O520" s="233">
        <v>35359.512689999996</v>
      </c>
      <c r="P520" s="233">
        <v>15008.074919999999</v>
      </c>
      <c r="Q520" s="233">
        <v>0</v>
      </c>
      <c r="R520" s="234">
        <v>15008.074919999999</v>
      </c>
    </row>
    <row r="521" spans="1:18">
      <c r="A521" s="235"/>
      <c r="B521" s="235"/>
      <c r="C521" s="230" t="s">
        <v>756</v>
      </c>
      <c r="D521" s="230" t="s">
        <v>756</v>
      </c>
      <c r="E521" s="231">
        <v>507</v>
      </c>
      <c r="F521" s="232">
        <v>114.6157</v>
      </c>
      <c r="G521" s="233">
        <v>0</v>
      </c>
      <c r="H521" s="233">
        <v>114.6157</v>
      </c>
      <c r="I521" s="233">
        <v>1957.3127199999999</v>
      </c>
      <c r="J521" s="233">
        <v>1.2585200000000001</v>
      </c>
      <c r="K521" s="233">
        <v>1958.57124</v>
      </c>
      <c r="L521" s="233">
        <v>43.159480000000002</v>
      </c>
      <c r="M521" s="233">
        <v>0</v>
      </c>
      <c r="N521" s="233">
        <v>43.159480000000002</v>
      </c>
      <c r="O521" s="233">
        <v>2116.3464199999999</v>
      </c>
      <c r="P521" s="233">
        <v>5275.09681</v>
      </c>
      <c r="Q521" s="233">
        <v>0</v>
      </c>
      <c r="R521" s="234">
        <v>5275.09681</v>
      </c>
    </row>
    <row r="522" spans="1:18">
      <c r="A522" s="230" t="s">
        <v>757</v>
      </c>
      <c r="B522" s="230" t="s">
        <v>240</v>
      </c>
      <c r="C522" s="230" t="s">
        <v>243</v>
      </c>
      <c r="D522" s="230" t="s">
        <v>243</v>
      </c>
      <c r="E522" s="231">
        <v>21</v>
      </c>
      <c r="F522" s="232">
        <v>0</v>
      </c>
      <c r="G522" s="233">
        <v>0</v>
      </c>
      <c r="H522" s="233">
        <v>0</v>
      </c>
      <c r="I522" s="233">
        <v>0</v>
      </c>
      <c r="J522" s="233">
        <v>0</v>
      </c>
      <c r="K522" s="233">
        <v>0</v>
      </c>
      <c r="L522" s="233">
        <v>0</v>
      </c>
      <c r="M522" s="233">
        <v>0</v>
      </c>
      <c r="N522" s="233">
        <v>0</v>
      </c>
      <c r="O522" s="233">
        <v>0</v>
      </c>
      <c r="P522" s="233">
        <v>4665.4627</v>
      </c>
      <c r="Q522" s="233">
        <v>0</v>
      </c>
      <c r="R522" s="234">
        <v>4665.4627</v>
      </c>
    </row>
    <row r="523" spans="1:18">
      <c r="A523" s="235"/>
      <c r="B523" s="235"/>
      <c r="C523" s="230" t="s">
        <v>244</v>
      </c>
      <c r="D523" s="230" t="s">
        <v>245</v>
      </c>
      <c r="E523" s="231">
        <v>27</v>
      </c>
      <c r="F523" s="232">
        <v>0</v>
      </c>
      <c r="G523" s="233">
        <v>0</v>
      </c>
      <c r="H523" s="233">
        <v>0</v>
      </c>
      <c r="I523" s="233">
        <v>0</v>
      </c>
      <c r="J523" s="233">
        <v>0</v>
      </c>
      <c r="K523" s="233">
        <v>0</v>
      </c>
      <c r="L523" s="233">
        <v>0</v>
      </c>
      <c r="M523" s="233">
        <v>0</v>
      </c>
      <c r="N523" s="233">
        <v>0</v>
      </c>
      <c r="O523" s="233">
        <v>0</v>
      </c>
      <c r="P523" s="233">
        <v>7791.06405</v>
      </c>
      <c r="Q523" s="233">
        <v>95.708910000000003</v>
      </c>
      <c r="R523" s="234">
        <v>7886.7729600000002</v>
      </c>
    </row>
    <row r="524" spans="1:18">
      <c r="A524" s="235"/>
      <c r="B524" s="230" t="s">
        <v>258</v>
      </c>
      <c r="C524" s="230" t="s">
        <v>260</v>
      </c>
      <c r="D524" s="230" t="s">
        <v>260</v>
      </c>
      <c r="E524" s="231">
        <v>19</v>
      </c>
      <c r="F524" s="232">
        <v>0</v>
      </c>
      <c r="G524" s="233">
        <v>0</v>
      </c>
      <c r="H524" s="233">
        <v>0</v>
      </c>
      <c r="I524" s="233">
        <v>0</v>
      </c>
      <c r="J524" s="233">
        <v>0</v>
      </c>
      <c r="K524" s="233">
        <v>0</v>
      </c>
      <c r="L524" s="233">
        <v>0</v>
      </c>
      <c r="M524" s="233">
        <v>0</v>
      </c>
      <c r="N524" s="233">
        <v>0</v>
      </c>
      <c r="O524" s="233">
        <v>0</v>
      </c>
      <c r="P524" s="233">
        <v>7921.3908300000003</v>
      </c>
      <c r="Q524" s="233">
        <v>0</v>
      </c>
      <c r="R524" s="234">
        <v>7921.3908300000003</v>
      </c>
    </row>
    <row r="525" spans="1:18">
      <c r="A525" s="235"/>
      <c r="B525" s="235"/>
      <c r="C525" s="230" t="s">
        <v>265</v>
      </c>
      <c r="D525" s="230" t="s">
        <v>266</v>
      </c>
      <c r="E525" s="231">
        <v>37</v>
      </c>
      <c r="F525" s="232">
        <v>0</v>
      </c>
      <c r="G525" s="233">
        <v>0</v>
      </c>
      <c r="H525" s="233">
        <v>0</v>
      </c>
      <c r="I525" s="233">
        <v>0</v>
      </c>
      <c r="J525" s="233">
        <v>0</v>
      </c>
      <c r="K525" s="233">
        <v>0</v>
      </c>
      <c r="L525" s="233">
        <v>0</v>
      </c>
      <c r="M525" s="233">
        <v>0</v>
      </c>
      <c r="N525" s="233">
        <v>0</v>
      </c>
      <c r="O525" s="233">
        <v>0</v>
      </c>
      <c r="P525" s="233">
        <v>12968.520849999999</v>
      </c>
      <c r="Q525" s="233">
        <v>240.83428000000001</v>
      </c>
      <c r="R525" s="234">
        <v>13209.35513</v>
      </c>
    </row>
    <row r="526" spans="1:18">
      <c r="A526" s="235"/>
      <c r="B526" s="230" t="s">
        <v>297</v>
      </c>
      <c r="C526" s="230" t="s">
        <v>298</v>
      </c>
      <c r="D526" s="230" t="s">
        <v>298</v>
      </c>
      <c r="E526" s="231">
        <v>63</v>
      </c>
      <c r="F526" s="232">
        <v>0</v>
      </c>
      <c r="G526" s="233">
        <v>0</v>
      </c>
      <c r="H526" s="233">
        <v>0</v>
      </c>
      <c r="I526" s="233">
        <v>0</v>
      </c>
      <c r="J526" s="233">
        <v>0</v>
      </c>
      <c r="K526" s="233">
        <v>0</v>
      </c>
      <c r="L526" s="233">
        <v>0</v>
      </c>
      <c r="M526" s="233">
        <v>0</v>
      </c>
      <c r="N526" s="233">
        <v>0</v>
      </c>
      <c r="O526" s="233">
        <v>0</v>
      </c>
      <c r="P526" s="233">
        <v>4262.9762199999996</v>
      </c>
      <c r="Q526" s="233">
        <v>0</v>
      </c>
      <c r="R526" s="234">
        <v>4262.9762199999996</v>
      </c>
    </row>
    <row r="527" spans="1:18">
      <c r="A527" s="235"/>
      <c r="B527" s="235"/>
      <c r="C527" s="230" t="s">
        <v>300</v>
      </c>
      <c r="D527" s="230" t="s">
        <v>300</v>
      </c>
      <c r="E527" s="231">
        <v>31</v>
      </c>
      <c r="F527" s="232">
        <v>0</v>
      </c>
      <c r="G527" s="233">
        <v>0</v>
      </c>
      <c r="H527" s="233">
        <v>0</v>
      </c>
      <c r="I527" s="233">
        <v>0</v>
      </c>
      <c r="J527" s="233">
        <v>0</v>
      </c>
      <c r="K527" s="233">
        <v>0</v>
      </c>
      <c r="L527" s="233">
        <v>0</v>
      </c>
      <c r="M527" s="233">
        <v>0</v>
      </c>
      <c r="N527" s="233">
        <v>0</v>
      </c>
      <c r="O527" s="233">
        <v>0</v>
      </c>
      <c r="P527" s="233">
        <v>11522.331539999999</v>
      </c>
      <c r="Q527" s="233">
        <v>0</v>
      </c>
      <c r="R527" s="234">
        <v>11522.331539999999</v>
      </c>
    </row>
    <row r="528" spans="1:18">
      <c r="A528" s="235"/>
      <c r="B528" s="230" t="s">
        <v>314</v>
      </c>
      <c r="C528" s="230" t="s">
        <v>314</v>
      </c>
      <c r="D528" s="230" t="s">
        <v>315</v>
      </c>
      <c r="E528" s="231">
        <v>8</v>
      </c>
      <c r="F528" s="232">
        <v>0</v>
      </c>
      <c r="G528" s="233">
        <v>0</v>
      </c>
      <c r="H528" s="233">
        <v>0</v>
      </c>
      <c r="I528" s="233">
        <v>0</v>
      </c>
      <c r="J528" s="233">
        <v>0</v>
      </c>
      <c r="K528" s="233">
        <v>0</v>
      </c>
      <c r="L528" s="233">
        <v>0</v>
      </c>
      <c r="M528" s="233">
        <v>0</v>
      </c>
      <c r="N528" s="233">
        <v>0</v>
      </c>
      <c r="O528" s="233">
        <v>0</v>
      </c>
      <c r="P528" s="233">
        <v>18330.283329999998</v>
      </c>
      <c r="Q528" s="233">
        <v>0</v>
      </c>
      <c r="R528" s="234">
        <v>18330.283329999998</v>
      </c>
    </row>
    <row r="529" spans="1:28">
      <c r="A529" s="235"/>
      <c r="B529" s="235"/>
      <c r="C529" s="230" t="s">
        <v>321</v>
      </c>
      <c r="D529" s="230" t="s">
        <v>321</v>
      </c>
      <c r="E529" s="231">
        <v>67</v>
      </c>
      <c r="F529" s="232">
        <v>0</v>
      </c>
      <c r="G529" s="233">
        <v>0</v>
      </c>
      <c r="H529" s="233">
        <v>0</v>
      </c>
      <c r="I529" s="233">
        <v>0</v>
      </c>
      <c r="J529" s="233">
        <v>0</v>
      </c>
      <c r="K529" s="233">
        <v>0</v>
      </c>
      <c r="L529" s="233">
        <v>0</v>
      </c>
      <c r="M529" s="233">
        <v>0</v>
      </c>
      <c r="N529" s="233">
        <v>0</v>
      </c>
      <c r="O529" s="233">
        <v>0</v>
      </c>
      <c r="P529" s="233">
        <v>2708.9707899999999</v>
      </c>
      <c r="Q529" s="233">
        <v>0</v>
      </c>
      <c r="R529" s="234">
        <v>2708.9707899999999</v>
      </c>
    </row>
    <row r="530" spans="1:28">
      <c r="A530" s="235"/>
      <c r="B530" s="230" t="s">
        <v>344</v>
      </c>
      <c r="C530" s="230" t="s">
        <v>345</v>
      </c>
      <c r="D530" s="230" t="s">
        <v>344</v>
      </c>
      <c r="E530" s="231">
        <v>11</v>
      </c>
      <c r="F530" s="232">
        <v>0</v>
      </c>
      <c r="G530" s="233">
        <v>0</v>
      </c>
      <c r="H530" s="233">
        <v>0</v>
      </c>
      <c r="I530" s="233">
        <v>0</v>
      </c>
      <c r="J530" s="233">
        <v>0</v>
      </c>
      <c r="K530" s="233">
        <v>0</v>
      </c>
      <c r="L530" s="233">
        <v>0</v>
      </c>
      <c r="M530" s="233">
        <v>0</v>
      </c>
      <c r="N530" s="233">
        <v>0</v>
      </c>
      <c r="O530" s="233">
        <v>0</v>
      </c>
      <c r="P530" s="233">
        <v>13699.717650000001</v>
      </c>
      <c r="Q530" s="233">
        <v>0</v>
      </c>
      <c r="R530" s="234">
        <v>13699.717650000001</v>
      </c>
    </row>
    <row r="531" spans="1:28">
      <c r="A531" s="235"/>
      <c r="B531" s="235"/>
      <c r="C531" s="230" t="s">
        <v>350</v>
      </c>
      <c r="D531" s="230" t="s">
        <v>351</v>
      </c>
      <c r="E531" s="231">
        <v>30</v>
      </c>
      <c r="F531" s="232">
        <v>0</v>
      </c>
      <c r="G531" s="233">
        <v>0</v>
      </c>
      <c r="H531" s="233">
        <v>0</v>
      </c>
      <c r="I531" s="233">
        <v>0</v>
      </c>
      <c r="J531" s="233">
        <v>0</v>
      </c>
      <c r="K531" s="233">
        <v>0</v>
      </c>
      <c r="L531" s="233">
        <v>0</v>
      </c>
      <c r="M531" s="233">
        <v>0</v>
      </c>
      <c r="N531" s="233">
        <v>0</v>
      </c>
      <c r="O531" s="233">
        <v>0</v>
      </c>
      <c r="P531" s="233">
        <v>8786.2103000000006</v>
      </c>
      <c r="Q531" s="233">
        <v>0</v>
      </c>
      <c r="R531" s="234">
        <v>8786.2103000000006</v>
      </c>
    </row>
    <row r="532" spans="1:28">
      <c r="A532" s="235"/>
      <c r="B532" s="230" t="s">
        <v>372</v>
      </c>
      <c r="C532" s="230" t="s">
        <v>372</v>
      </c>
      <c r="D532" s="230" t="s">
        <v>372</v>
      </c>
      <c r="E532" s="231">
        <v>9</v>
      </c>
      <c r="F532" s="232">
        <v>0</v>
      </c>
      <c r="G532" s="233">
        <v>0</v>
      </c>
      <c r="H532" s="233">
        <v>0</v>
      </c>
      <c r="I532" s="233">
        <v>0</v>
      </c>
      <c r="J532" s="233">
        <v>0</v>
      </c>
      <c r="K532" s="233">
        <v>0</v>
      </c>
      <c r="L532" s="233">
        <v>0</v>
      </c>
      <c r="M532" s="233">
        <v>0</v>
      </c>
      <c r="N532" s="233">
        <v>0</v>
      </c>
      <c r="O532" s="233">
        <v>0</v>
      </c>
      <c r="P532" s="233">
        <v>19960.859769999999</v>
      </c>
      <c r="Q532" s="233">
        <v>0</v>
      </c>
      <c r="R532" s="234">
        <v>19960.859769999999</v>
      </c>
    </row>
    <row r="533" spans="1:28">
      <c r="A533" s="235"/>
      <c r="B533" s="235"/>
      <c r="C533" s="230" t="s">
        <v>390</v>
      </c>
      <c r="D533" s="230" t="s">
        <v>390</v>
      </c>
      <c r="E533" s="231">
        <v>28</v>
      </c>
      <c r="F533" s="232">
        <v>0</v>
      </c>
      <c r="G533" s="233">
        <v>0</v>
      </c>
      <c r="H533" s="233">
        <v>0</v>
      </c>
      <c r="I533" s="233">
        <v>0</v>
      </c>
      <c r="J533" s="233">
        <v>0</v>
      </c>
      <c r="K533" s="233">
        <v>0</v>
      </c>
      <c r="L533" s="233">
        <v>0</v>
      </c>
      <c r="M533" s="233">
        <v>0</v>
      </c>
      <c r="N533" s="233">
        <v>0</v>
      </c>
      <c r="O533" s="233">
        <v>0</v>
      </c>
      <c r="P533" s="233">
        <v>13510.46666</v>
      </c>
      <c r="Q533" s="233">
        <v>0</v>
      </c>
      <c r="R533" s="234">
        <v>13510.46666</v>
      </c>
    </row>
    <row r="534" spans="1:28">
      <c r="A534" s="235"/>
      <c r="B534" s="230" t="s">
        <v>409</v>
      </c>
      <c r="C534" s="230" t="s">
        <v>409</v>
      </c>
      <c r="D534" s="230" t="s">
        <v>409</v>
      </c>
      <c r="E534" s="231">
        <v>7</v>
      </c>
      <c r="F534" s="232">
        <v>0</v>
      </c>
      <c r="G534" s="233">
        <v>0</v>
      </c>
      <c r="H534" s="233">
        <v>0</v>
      </c>
      <c r="I534" s="233">
        <v>0</v>
      </c>
      <c r="J534" s="233">
        <v>0</v>
      </c>
      <c r="K534" s="233">
        <v>0</v>
      </c>
      <c r="L534" s="233">
        <v>0</v>
      </c>
      <c r="M534" s="233">
        <v>0</v>
      </c>
      <c r="N534" s="233">
        <v>0</v>
      </c>
      <c r="O534" s="233">
        <v>0</v>
      </c>
      <c r="P534" s="233">
        <v>13787.537420000001</v>
      </c>
      <c r="Q534" s="233">
        <v>0</v>
      </c>
      <c r="R534" s="234">
        <v>13787.537420000001</v>
      </c>
    </row>
    <row r="535" spans="1:28">
      <c r="A535" s="235"/>
      <c r="B535" s="235"/>
      <c r="C535" s="230" t="s">
        <v>419</v>
      </c>
      <c r="D535" s="230" t="s">
        <v>420</v>
      </c>
      <c r="E535" s="231">
        <v>22</v>
      </c>
      <c r="F535" s="232">
        <v>0</v>
      </c>
      <c r="G535" s="233">
        <v>0</v>
      </c>
      <c r="H535" s="233">
        <v>0</v>
      </c>
      <c r="I535" s="233">
        <v>0</v>
      </c>
      <c r="J535" s="233">
        <v>0</v>
      </c>
      <c r="K535" s="233">
        <v>0</v>
      </c>
      <c r="L535" s="233">
        <v>0</v>
      </c>
      <c r="M535" s="233">
        <v>0</v>
      </c>
      <c r="N535" s="233">
        <v>0</v>
      </c>
      <c r="O535" s="233">
        <v>0</v>
      </c>
      <c r="P535" s="233">
        <v>7211.4979299999995</v>
      </c>
      <c r="Q535" s="233">
        <v>0</v>
      </c>
      <c r="R535" s="234">
        <v>7211.4979299999995</v>
      </c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</row>
    <row r="536" spans="1:28">
      <c r="A536" s="235"/>
      <c r="B536" s="230" t="s">
        <v>452</v>
      </c>
      <c r="C536" s="230" t="s">
        <v>452</v>
      </c>
      <c r="D536" s="230" t="s">
        <v>452</v>
      </c>
      <c r="E536" s="231">
        <v>62</v>
      </c>
      <c r="F536" s="232">
        <v>0</v>
      </c>
      <c r="G536" s="233">
        <v>0</v>
      </c>
      <c r="H536" s="233">
        <v>0</v>
      </c>
      <c r="I536" s="233">
        <v>0</v>
      </c>
      <c r="J536" s="233">
        <v>0</v>
      </c>
      <c r="K536" s="233">
        <v>0</v>
      </c>
      <c r="L536" s="233">
        <v>0</v>
      </c>
      <c r="M536" s="233">
        <v>0</v>
      </c>
      <c r="N536" s="233">
        <v>0</v>
      </c>
      <c r="O536" s="233">
        <v>0</v>
      </c>
      <c r="P536" s="233">
        <v>4121.5895700000001</v>
      </c>
      <c r="Q536" s="233">
        <v>0</v>
      </c>
      <c r="R536" s="234">
        <v>4121.5895700000001</v>
      </c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</row>
    <row r="537" spans="1:28">
      <c r="A537" s="235"/>
      <c r="B537" s="235"/>
      <c r="C537" s="230" t="s">
        <v>454</v>
      </c>
      <c r="D537" s="230" t="s">
        <v>455</v>
      </c>
      <c r="E537" s="231">
        <v>35</v>
      </c>
      <c r="F537" s="232">
        <v>0</v>
      </c>
      <c r="G537" s="233">
        <v>0</v>
      </c>
      <c r="H537" s="233">
        <v>0</v>
      </c>
      <c r="I537" s="233">
        <v>0</v>
      </c>
      <c r="J537" s="233">
        <v>0</v>
      </c>
      <c r="K537" s="233">
        <v>0</v>
      </c>
      <c r="L537" s="233">
        <v>0</v>
      </c>
      <c r="M537" s="233">
        <v>0</v>
      </c>
      <c r="N537" s="233">
        <v>0</v>
      </c>
      <c r="O537" s="233">
        <v>0</v>
      </c>
      <c r="P537" s="233">
        <v>9236.1959700000007</v>
      </c>
      <c r="Q537" s="233">
        <v>0</v>
      </c>
      <c r="R537" s="234">
        <v>9236.1959700000007</v>
      </c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</row>
    <row r="538" spans="1:28">
      <c r="A538" s="235"/>
      <c r="B538" s="230" t="s">
        <v>473</v>
      </c>
      <c r="C538" s="230" t="s">
        <v>474</v>
      </c>
      <c r="D538" s="230" t="s">
        <v>475</v>
      </c>
      <c r="E538" s="231">
        <v>14</v>
      </c>
      <c r="F538" s="232">
        <v>0</v>
      </c>
      <c r="G538" s="233">
        <v>0</v>
      </c>
      <c r="H538" s="233">
        <v>0</v>
      </c>
      <c r="I538" s="233">
        <v>0</v>
      </c>
      <c r="J538" s="233">
        <v>0</v>
      </c>
      <c r="K538" s="233">
        <v>0</v>
      </c>
      <c r="L538" s="233">
        <v>0</v>
      </c>
      <c r="M538" s="233">
        <v>0</v>
      </c>
      <c r="N538" s="233">
        <v>0</v>
      </c>
      <c r="O538" s="233">
        <v>0</v>
      </c>
      <c r="P538" s="233">
        <v>11755.596529999999</v>
      </c>
      <c r="Q538" s="233">
        <v>354.17326000000003</v>
      </c>
      <c r="R538" s="234">
        <v>12109.769789999998</v>
      </c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</row>
    <row r="539" spans="1:28">
      <c r="A539" s="235"/>
      <c r="B539" s="235"/>
      <c r="C539" s="230" t="s">
        <v>473</v>
      </c>
      <c r="D539" s="230" t="s">
        <v>473</v>
      </c>
      <c r="E539" s="231">
        <v>64</v>
      </c>
      <c r="F539" s="232">
        <v>0</v>
      </c>
      <c r="G539" s="233">
        <v>0</v>
      </c>
      <c r="H539" s="233">
        <v>0</v>
      </c>
      <c r="I539" s="233">
        <v>0</v>
      </c>
      <c r="J539" s="233">
        <v>0</v>
      </c>
      <c r="K539" s="233">
        <v>0</v>
      </c>
      <c r="L539" s="233">
        <v>0</v>
      </c>
      <c r="M539" s="233">
        <v>0</v>
      </c>
      <c r="N539" s="233">
        <v>0</v>
      </c>
      <c r="O539" s="233">
        <v>0</v>
      </c>
      <c r="P539" s="233">
        <v>7182.6059400000004</v>
      </c>
      <c r="Q539" s="233">
        <v>19.37229</v>
      </c>
      <c r="R539" s="234">
        <v>7201.9782300000006</v>
      </c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</row>
    <row r="540" spans="1:28">
      <c r="A540" s="235"/>
      <c r="B540" s="230" t="s">
        <v>482</v>
      </c>
      <c r="C540" s="230" t="s">
        <v>483</v>
      </c>
      <c r="D540" s="230" t="s">
        <v>483</v>
      </c>
      <c r="E540" s="231">
        <v>17</v>
      </c>
      <c r="F540" s="232">
        <v>0</v>
      </c>
      <c r="G540" s="233">
        <v>0</v>
      </c>
      <c r="H540" s="233">
        <v>0</v>
      </c>
      <c r="I540" s="233">
        <v>0</v>
      </c>
      <c r="J540" s="233">
        <v>0</v>
      </c>
      <c r="K540" s="233">
        <v>0</v>
      </c>
      <c r="L540" s="233">
        <v>0</v>
      </c>
      <c r="M540" s="233">
        <v>0</v>
      </c>
      <c r="N540" s="233">
        <v>0</v>
      </c>
      <c r="O540" s="233">
        <v>0</v>
      </c>
      <c r="P540" s="233">
        <v>4970.0985099999998</v>
      </c>
      <c r="Q540" s="233">
        <v>0</v>
      </c>
      <c r="R540" s="234">
        <v>4970.0985099999998</v>
      </c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</row>
    <row r="541" spans="1:28">
      <c r="A541" s="235"/>
      <c r="B541" s="235"/>
      <c r="C541" s="235"/>
      <c r="D541" s="230" t="s">
        <v>484</v>
      </c>
      <c r="E541" s="231">
        <v>25</v>
      </c>
      <c r="F541" s="232">
        <v>0</v>
      </c>
      <c r="G541" s="233">
        <v>0</v>
      </c>
      <c r="H541" s="233">
        <v>0</v>
      </c>
      <c r="I541" s="233">
        <v>0</v>
      </c>
      <c r="J541" s="233">
        <v>0</v>
      </c>
      <c r="K541" s="233">
        <v>0</v>
      </c>
      <c r="L541" s="233">
        <v>0</v>
      </c>
      <c r="M541" s="233">
        <v>0</v>
      </c>
      <c r="N541" s="233">
        <v>0</v>
      </c>
      <c r="O541" s="233">
        <v>0</v>
      </c>
      <c r="P541" s="233">
        <v>3435.1677300000001</v>
      </c>
      <c r="Q541" s="233">
        <v>125.77732</v>
      </c>
      <c r="R541" s="234">
        <v>3560.9450499999998</v>
      </c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</row>
    <row r="542" spans="1:28">
      <c r="A542" s="235"/>
      <c r="B542" s="235"/>
      <c r="C542" s="230" t="s">
        <v>489</v>
      </c>
      <c r="D542" s="230" t="s">
        <v>489</v>
      </c>
      <c r="E542" s="231">
        <v>5</v>
      </c>
      <c r="F542" s="232">
        <v>0</v>
      </c>
      <c r="G542" s="233">
        <v>0</v>
      </c>
      <c r="H542" s="233">
        <v>0</v>
      </c>
      <c r="I542" s="233">
        <v>0</v>
      </c>
      <c r="J542" s="233">
        <v>0</v>
      </c>
      <c r="K542" s="233">
        <v>0</v>
      </c>
      <c r="L542" s="233">
        <v>0</v>
      </c>
      <c r="M542" s="233">
        <v>0</v>
      </c>
      <c r="N542" s="233">
        <v>0</v>
      </c>
      <c r="O542" s="233">
        <v>0</v>
      </c>
      <c r="P542" s="233">
        <v>19267.02448</v>
      </c>
      <c r="Q542" s="233">
        <v>0</v>
      </c>
      <c r="R542" s="234">
        <v>19267.02448</v>
      </c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</row>
    <row r="543" spans="1:28">
      <c r="A543" s="235"/>
      <c r="B543" s="235"/>
      <c r="C543" s="230" t="s">
        <v>496</v>
      </c>
      <c r="D543" s="230" t="s">
        <v>496</v>
      </c>
      <c r="E543" s="231">
        <v>24</v>
      </c>
      <c r="F543" s="232">
        <v>0</v>
      </c>
      <c r="G543" s="233">
        <v>0</v>
      </c>
      <c r="H543" s="233">
        <v>0</v>
      </c>
      <c r="I543" s="233">
        <v>0</v>
      </c>
      <c r="J543" s="233">
        <v>0</v>
      </c>
      <c r="K543" s="233">
        <v>0</v>
      </c>
      <c r="L543" s="233">
        <v>0</v>
      </c>
      <c r="M543" s="233">
        <v>0</v>
      </c>
      <c r="N543" s="233">
        <v>0</v>
      </c>
      <c r="O543" s="233">
        <v>0</v>
      </c>
      <c r="P543" s="233">
        <v>14474.313890000001</v>
      </c>
      <c r="Q543" s="233">
        <v>0</v>
      </c>
      <c r="R543" s="234">
        <v>14474.313890000001</v>
      </c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</row>
    <row r="544" spans="1:28">
      <c r="A544" s="235"/>
      <c r="B544" s="230" t="s">
        <v>502</v>
      </c>
      <c r="C544" s="230" t="s">
        <v>515</v>
      </c>
      <c r="D544" s="230" t="s">
        <v>515</v>
      </c>
      <c r="E544" s="231">
        <v>3</v>
      </c>
      <c r="F544" s="232">
        <v>0</v>
      </c>
      <c r="G544" s="233">
        <v>0</v>
      </c>
      <c r="H544" s="233">
        <v>0</v>
      </c>
      <c r="I544" s="233">
        <v>0</v>
      </c>
      <c r="J544" s="233">
        <v>0</v>
      </c>
      <c r="K544" s="233">
        <v>0</v>
      </c>
      <c r="L544" s="233">
        <v>0</v>
      </c>
      <c r="M544" s="233">
        <v>0</v>
      </c>
      <c r="N544" s="233">
        <v>0</v>
      </c>
      <c r="O544" s="233">
        <v>0</v>
      </c>
      <c r="P544" s="233">
        <v>12889.194820000001</v>
      </c>
      <c r="Q544" s="233">
        <v>0</v>
      </c>
      <c r="R544" s="234">
        <v>12889.194820000001</v>
      </c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</row>
    <row r="545" spans="1:28">
      <c r="A545" s="235"/>
      <c r="B545" s="230" t="s">
        <v>532</v>
      </c>
      <c r="C545" s="230" t="s">
        <v>533</v>
      </c>
      <c r="D545" s="230" t="s">
        <v>533</v>
      </c>
      <c r="E545" s="231">
        <v>12</v>
      </c>
      <c r="F545" s="232">
        <v>0</v>
      </c>
      <c r="G545" s="233">
        <v>0</v>
      </c>
      <c r="H545" s="233">
        <v>0</v>
      </c>
      <c r="I545" s="233">
        <v>0</v>
      </c>
      <c r="J545" s="233">
        <v>0</v>
      </c>
      <c r="K545" s="233">
        <v>0</v>
      </c>
      <c r="L545" s="233">
        <v>0</v>
      </c>
      <c r="M545" s="233">
        <v>0</v>
      </c>
      <c r="N545" s="233">
        <v>0</v>
      </c>
      <c r="O545" s="233">
        <v>0</v>
      </c>
      <c r="P545" s="233">
        <v>20208.043379999999</v>
      </c>
      <c r="Q545" s="233">
        <v>0</v>
      </c>
      <c r="R545" s="234">
        <v>20208.043379999999</v>
      </c>
      <c r="S545" s="241"/>
      <c r="T545" s="241"/>
      <c r="U545" s="241"/>
      <c r="V545" s="241"/>
      <c r="W545" s="241"/>
      <c r="X545" s="241"/>
      <c r="Y545" s="241"/>
      <c r="Z545" s="241"/>
      <c r="AA545" s="241"/>
      <c r="AB545" s="241"/>
    </row>
    <row r="546" spans="1:28">
      <c r="A546" s="235"/>
      <c r="B546" s="230" t="s">
        <v>556</v>
      </c>
      <c r="C546" s="230" t="s">
        <v>568</v>
      </c>
      <c r="D546" s="230" t="s">
        <v>569</v>
      </c>
      <c r="E546" s="231">
        <v>15</v>
      </c>
      <c r="F546" s="232">
        <v>0</v>
      </c>
      <c r="G546" s="233">
        <v>0</v>
      </c>
      <c r="H546" s="233">
        <v>0</v>
      </c>
      <c r="I546" s="233">
        <v>0</v>
      </c>
      <c r="J546" s="233">
        <v>0</v>
      </c>
      <c r="K546" s="233">
        <v>0</v>
      </c>
      <c r="L546" s="233">
        <v>0</v>
      </c>
      <c r="M546" s="233">
        <v>0</v>
      </c>
      <c r="N546" s="233">
        <v>0</v>
      </c>
      <c r="O546" s="233">
        <v>0</v>
      </c>
      <c r="P546" s="233">
        <v>15024.27082</v>
      </c>
      <c r="Q546" s="233">
        <v>0</v>
      </c>
      <c r="R546" s="234">
        <v>15024.27082</v>
      </c>
      <c r="S546" s="241"/>
      <c r="T546" s="241"/>
      <c r="U546" s="241"/>
      <c r="V546" s="241"/>
      <c r="W546" s="241"/>
      <c r="X546" s="241"/>
      <c r="Y546" s="241"/>
      <c r="Z546" s="241"/>
      <c r="AA546" s="241"/>
      <c r="AB546" s="241"/>
    </row>
    <row r="547" spans="1:28">
      <c r="A547" s="235"/>
      <c r="B547" s="235"/>
      <c r="C547" s="230" t="s">
        <v>556</v>
      </c>
      <c r="D547" s="230" t="s">
        <v>583</v>
      </c>
      <c r="E547" s="231">
        <v>1</v>
      </c>
      <c r="F547" s="232">
        <v>0</v>
      </c>
      <c r="G547" s="233">
        <v>0</v>
      </c>
      <c r="H547" s="233">
        <v>0</v>
      </c>
      <c r="I547" s="233">
        <v>0</v>
      </c>
      <c r="J547" s="233">
        <v>0</v>
      </c>
      <c r="K547" s="233">
        <v>0</v>
      </c>
      <c r="L547" s="233">
        <v>0</v>
      </c>
      <c r="M547" s="233">
        <v>0</v>
      </c>
      <c r="N547" s="233">
        <v>0</v>
      </c>
      <c r="O547" s="233">
        <v>0</v>
      </c>
      <c r="P547" s="233">
        <v>78159.530129999999</v>
      </c>
      <c r="Q547" s="233">
        <v>335244.29408999998</v>
      </c>
      <c r="R547" s="234">
        <v>413403.82422000001</v>
      </c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</row>
    <row r="548" spans="1:28">
      <c r="A548" s="235"/>
      <c r="B548" s="230" t="s">
        <v>607</v>
      </c>
      <c r="C548" s="230" t="s">
        <v>610</v>
      </c>
      <c r="D548" s="230" t="s">
        <v>611</v>
      </c>
      <c r="E548" s="231">
        <v>42</v>
      </c>
      <c r="F548" s="232">
        <v>0</v>
      </c>
      <c r="G548" s="233">
        <v>0</v>
      </c>
      <c r="H548" s="233">
        <v>0</v>
      </c>
      <c r="I548" s="233">
        <v>0</v>
      </c>
      <c r="J548" s="233">
        <v>0</v>
      </c>
      <c r="K548" s="233">
        <v>0</v>
      </c>
      <c r="L548" s="233">
        <v>0</v>
      </c>
      <c r="M548" s="233">
        <v>0</v>
      </c>
      <c r="N548" s="233">
        <v>0</v>
      </c>
      <c r="O548" s="233">
        <v>0</v>
      </c>
      <c r="P548" s="233">
        <v>3652.0551600000003</v>
      </c>
      <c r="Q548" s="233">
        <v>0</v>
      </c>
      <c r="R548" s="234">
        <v>3652.0551600000003</v>
      </c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</row>
    <row r="549" spans="1:28">
      <c r="A549" s="235"/>
      <c r="B549" s="235"/>
      <c r="C549" s="230" t="s">
        <v>618</v>
      </c>
      <c r="D549" s="230" t="s">
        <v>619</v>
      </c>
      <c r="E549" s="231">
        <v>53</v>
      </c>
      <c r="F549" s="232">
        <v>0</v>
      </c>
      <c r="G549" s="233">
        <v>0</v>
      </c>
      <c r="H549" s="233">
        <v>0</v>
      </c>
      <c r="I549" s="233">
        <v>0</v>
      </c>
      <c r="J549" s="233">
        <v>0</v>
      </c>
      <c r="K549" s="233">
        <v>0</v>
      </c>
      <c r="L549" s="233">
        <v>0</v>
      </c>
      <c r="M549" s="233">
        <v>0</v>
      </c>
      <c r="N549" s="233">
        <v>0</v>
      </c>
      <c r="O549" s="233">
        <v>0</v>
      </c>
      <c r="P549" s="233">
        <v>112.33179</v>
      </c>
      <c r="Q549" s="233">
        <v>0</v>
      </c>
      <c r="R549" s="234">
        <v>112.33179</v>
      </c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</row>
    <row r="550" spans="1:28">
      <c r="A550" s="235"/>
      <c r="B550" s="230" t="s">
        <v>624</v>
      </c>
      <c r="C550" s="230" t="s">
        <v>628</v>
      </c>
      <c r="D550" s="230" t="s">
        <v>628</v>
      </c>
      <c r="E550" s="231">
        <v>54</v>
      </c>
      <c r="F550" s="232">
        <v>0</v>
      </c>
      <c r="G550" s="233">
        <v>0</v>
      </c>
      <c r="H550" s="233">
        <v>0</v>
      </c>
      <c r="I550" s="233">
        <v>0</v>
      </c>
      <c r="J550" s="233">
        <v>0</v>
      </c>
      <c r="K550" s="233">
        <v>0</v>
      </c>
      <c r="L550" s="233">
        <v>0</v>
      </c>
      <c r="M550" s="233">
        <v>0</v>
      </c>
      <c r="N550" s="233">
        <v>0</v>
      </c>
      <c r="O550" s="233">
        <v>0</v>
      </c>
      <c r="P550" s="233">
        <v>6487.92562</v>
      </c>
      <c r="Q550" s="233">
        <v>0</v>
      </c>
      <c r="R550" s="234">
        <v>6487.92562</v>
      </c>
      <c r="S550" s="241"/>
      <c r="T550" s="241"/>
      <c r="U550" s="241"/>
      <c r="V550" s="241"/>
      <c r="W550" s="241"/>
      <c r="X550" s="241"/>
      <c r="Y550" s="241"/>
      <c r="Z550" s="241"/>
      <c r="AA550" s="241"/>
      <c r="AB550" s="241"/>
    </row>
    <row r="551" spans="1:28">
      <c r="A551" s="235"/>
      <c r="B551" s="230" t="s">
        <v>631</v>
      </c>
      <c r="C551" s="230" t="s">
        <v>637</v>
      </c>
      <c r="D551" s="230" t="s">
        <v>631</v>
      </c>
      <c r="E551" s="231">
        <v>65</v>
      </c>
      <c r="F551" s="232">
        <v>0</v>
      </c>
      <c r="G551" s="233">
        <v>0</v>
      </c>
      <c r="H551" s="233">
        <v>0</v>
      </c>
      <c r="I551" s="233">
        <v>0</v>
      </c>
      <c r="J551" s="233">
        <v>0</v>
      </c>
      <c r="K551" s="233">
        <v>0</v>
      </c>
      <c r="L551" s="233">
        <v>0</v>
      </c>
      <c r="M551" s="233">
        <v>0</v>
      </c>
      <c r="N551" s="233">
        <v>0</v>
      </c>
      <c r="O551" s="233">
        <v>0</v>
      </c>
      <c r="P551" s="233">
        <v>3893.3653899999999</v>
      </c>
      <c r="Q551" s="233">
        <v>0</v>
      </c>
      <c r="R551" s="234">
        <v>3893.3653899999999</v>
      </c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</row>
    <row r="552" spans="1:28">
      <c r="A552" s="235"/>
      <c r="B552" s="230" t="s">
        <v>640</v>
      </c>
      <c r="C552" s="230" t="s">
        <v>641</v>
      </c>
      <c r="D552" s="230" t="s">
        <v>641</v>
      </c>
      <c r="E552" s="231">
        <v>32</v>
      </c>
      <c r="F552" s="232">
        <v>0</v>
      </c>
      <c r="G552" s="233">
        <v>0</v>
      </c>
      <c r="H552" s="233">
        <v>0</v>
      </c>
      <c r="I552" s="233">
        <v>0</v>
      </c>
      <c r="J552" s="233">
        <v>0</v>
      </c>
      <c r="K552" s="233">
        <v>0</v>
      </c>
      <c r="L552" s="233">
        <v>0</v>
      </c>
      <c r="M552" s="233">
        <v>0</v>
      </c>
      <c r="N552" s="233">
        <v>0</v>
      </c>
      <c r="O552" s="233">
        <v>0</v>
      </c>
      <c r="P552" s="233">
        <v>14788.171109999999</v>
      </c>
      <c r="Q552" s="233">
        <v>0</v>
      </c>
      <c r="R552" s="234">
        <v>14788.171109999999</v>
      </c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</row>
    <row r="553" spans="1:28">
      <c r="A553" s="235"/>
      <c r="B553" s="235"/>
      <c r="C553" s="235"/>
      <c r="D553" s="230" t="s">
        <v>644</v>
      </c>
      <c r="E553" s="231">
        <v>41</v>
      </c>
      <c r="F553" s="232">
        <v>0</v>
      </c>
      <c r="G553" s="233">
        <v>0</v>
      </c>
      <c r="H553" s="233">
        <v>0</v>
      </c>
      <c r="I553" s="233">
        <v>0</v>
      </c>
      <c r="J553" s="233">
        <v>0</v>
      </c>
      <c r="K553" s="233">
        <v>0</v>
      </c>
      <c r="L553" s="233">
        <v>0</v>
      </c>
      <c r="M553" s="233">
        <v>0</v>
      </c>
      <c r="N553" s="233">
        <v>0</v>
      </c>
      <c r="O553" s="233">
        <v>0</v>
      </c>
      <c r="P553" s="233">
        <v>14556.447880000002</v>
      </c>
      <c r="Q553" s="233">
        <v>467.92094000000003</v>
      </c>
      <c r="R553" s="234">
        <v>15024.36882</v>
      </c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</row>
    <row r="554" spans="1:28">
      <c r="A554" s="235"/>
      <c r="B554" s="230" t="s">
        <v>653</v>
      </c>
      <c r="C554" s="230" t="s">
        <v>663</v>
      </c>
      <c r="D554" s="230" t="s">
        <v>664</v>
      </c>
      <c r="E554" s="231">
        <v>61</v>
      </c>
      <c r="F554" s="232">
        <v>0</v>
      </c>
      <c r="G554" s="233">
        <v>0</v>
      </c>
      <c r="H554" s="233">
        <v>0</v>
      </c>
      <c r="I554" s="233">
        <v>0</v>
      </c>
      <c r="J554" s="233">
        <v>0</v>
      </c>
      <c r="K554" s="233">
        <v>0</v>
      </c>
      <c r="L554" s="233">
        <v>0</v>
      </c>
      <c r="M554" s="233">
        <v>0</v>
      </c>
      <c r="N554" s="233">
        <v>0</v>
      </c>
      <c r="O554" s="233">
        <v>0</v>
      </c>
      <c r="P554" s="233">
        <v>12344.021949999998</v>
      </c>
      <c r="Q554" s="233">
        <v>0</v>
      </c>
      <c r="R554" s="234">
        <v>12344.021949999998</v>
      </c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</row>
    <row r="555" spans="1:28">
      <c r="A555" s="235"/>
      <c r="B555" s="235"/>
      <c r="C555" s="230" t="s">
        <v>676</v>
      </c>
      <c r="D555" s="230" t="s">
        <v>676</v>
      </c>
      <c r="E555" s="231">
        <v>51</v>
      </c>
      <c r="F555" s="232">
        <v>0</v>
      </c>
      <c r="G555" s="233">
        <v>0</v>
      </c>
      <c r="H555" s="233">
        <v>0</v>
      </c>
      <c r="I555" s="233">
        <v>0</v>
      </c>
      <c r="J555" s="233">
        <v>0</v>
      </c>
      <c r="K555" s="233">
        <v>0</v>
      </c>
      <c r="L555" s="233">
        <v>0</v>
      </c>
      <c r="M555" s="233">
        <v>0</v>
      </c>
      <c r="N555" s="233">
        <v>0</v>
      </c>
      <c r="O555" s="233">
        <v>0</v>
      </c>
      <c r="P555" s="233">
        <v>9409.4965499999998</v>
      </c>
      <c r="Q555" s="233">
        <v>0</v>
      </c>
      <c r="R555" s="234">
        <v>9409.4965499999998</v>
      </c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</row>
    <row r="556" spans="1:28">
      <c r="A556" s="235"/>
      <c r="B556" s="230" t="s">
        <v>685</v>
      </c>
      <c r="C556" s="230" t="s">
        <v>690</v>
      </c>
      <c r="D556" s="230" t="s">
        <v>691</v>
      </c>
      <c r="E556" s="231">
        <v>66</v>
      </c>
      <c r="F556" s="232">
        <v>0</v>
      </c>
      <c r="G556" s="233">
        <v>0</v>
      </c>
      <c r="H556" s="233">
        <v>0</v>
      </c>
      <c r="I556" s="233">
        <v>0</v>
      </c>
      <c r="J556" s="233">
        <v>0</v>
      </c>
      <c r="K556" s="233">
        <v>0</v>
      </c>
      <c r="L556" s="233">
        <v>0</v>
      </c>
      <c r="M556" s="233">
        <v>0</v>
      </c>
      <c r="N556" s="233">
        <v>0</v>
      </c>
      <c r="O556" s="233">
        <v>0</v>
      </c>
      <c r="P556" s="233">
        <v>6213.7451500000006</v>
      </c>
      <c r="Q556" s="233">
        <v>0</v>
      </c>
      <c r="R556" s="234">
        <v>6213.7451500000006</v>
      </c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</row>
    <row r="557" spans="1:28">
      <c r="A557" s="235"/>
      <c r="B557" s="235"/>
      <c r="C557" s="230" t="s">
        <v>692</v>
      </c>
      <c r="D557" s="230" t="s">
        <v>693</v>
      </c>
      <c r="E557" s="231">
        <v>40</v>
      </c>
      <c r="F557" s="232">
        <v>0</v>
      </c>
      <c r="G557" s="233">
        <v>0</v>
      </c>
      <c r="H557" s="233">
        <v>0</v>
      </c>
      <c r="I557" s="233">
        <v>0</v>
      </c>
      <c r="J557" s="233">
        <v>0</v>
      </c>
      <c r="K557" s="233">
        <v>0</v>
      </c>
      <c r="L557" s="233">
        <v>0</v>
      </c>
      <c r="M557" s="233">
        <v>0</v>
      </c>
      <c r="N557" s="233">
        <v>0</v>
      </c>
      <c r="O557" s="233">
        <v>0</v>
      </c>
      <c r="P557" s="233">
        <v>18730.91444</v>
      </c>
      <c r="Q557" s="233">
        <v>0</v>
      </c>
      <c r="R557" s="234">
        <v>18730.91444</v>
      </c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</row>
    <row r="558" spans="1:28">
      <c r="A558" s="235"/>
      <c r="B558" s="235"/>
      <c r="C558" s="230" t="s">
        <v>685</v>
      </c>
      <c r="D558" s="230" t="s">
        <v>685</v>
      </c>
      <c r="E558" s="231">
        <v>10</v>
      </c>
      <c r="F558" s="232">
        <v>0</v>
      </c>
      <c r="G558" s="233">
        <v>0</v>
      </c>
      <c r="H558" s="233">
        <v>0</v>
      </c>
      <c r="I558" s="233">
        <v>0</v>
      </c>
      <c r="J558" s="233">
        <v>0</v>
      </c>
      <c r="K558" s="233">
        <v>0</v>
      </c>
      <c r="L558" s="233">
        <v>0</v>
      </c>
      <c r="M558" s="233">
        <v>0</v>
      </c>
      <c r="N558" s="233">
        <v>0</v>
      </c>
      <c r="O558" s="233">
        <v>0</v>
      </c>
      <c r="P558" s="233">
        <v>21605.989710000002</v>
      </c>
      <c r="Q558" s="233">
        <v>0</v>
      </c>
      <c r="R558" s="234">
        <v>21605.989710000002</v>
      </c>
      <c r="S558" s="241"/>
      <c r="T558" s="241"/>
      <c r="U558" s="241"/>
      <c r="V558" s="241"/>
      <c r="W558" s="241"/>
      <c r="X558" s="241"/>
      <c r="Y558" s="241"/>
      <c r="Z558" s="241"/>
      <c r="AA558" s="241"/>
      <c r="AB558" s="241"/>
    </row>
    <row r="559" spans="1:28">
      <c r="A559" s="235"/>
      <c r="B559" s="230" t="s">
        <v>713</v>
      </c>
      <c r="C559" s="230" t="s">
        <v>714</v>
      </c>
      <c r="D559" s="230" t="s">
        <v>715</v>
      </c>
      <c r="E559" s="231">
        <v>52</v>
      </c>
      <c r="F559" s="232">
        <v>0</v>
      </c>
      <c r="G559" s="233">
        <v>0</v>
      </c>
      <c r="H559" s="233">
        <v>0</v>
      </c>
      <c r="I559" s="233">
        <v>0</v>
      </c>
      <c r="J559" s="233">
        <v>0</v>
      </c>
      <c r="K559" s="233">
        <v>0</v>
      </c>
      <c r="L559" s="233">
        <v>0</v>
      </c>
      <c r="M559" s="233">
        <v>0</v>
      </c>
      <c r="N559" s="233">
        <v>0</v>
      </c>
      <c r="O559" s="233">
        <v>0</v>
      </c>
      <c r="P559" s="233">
        <v>13451.9571</v>
      </c>
      <c r="Q559" s="233">
        <v>0</v>
      </c>
      <c r="R559" s="234">
        <v>13451.9571</v>
      </c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</row>
    <row r="560" spans="1:28">
      <c r="A560" s="235"/>
      <c r="B560" s="235"/>
      <c r="C560" s="230" t="s">
        <v>713</v>
      </c>
      <c r="D560" s="230" t="s">
        <v>721</v>
      </c>
      <c r="E560" s="231">
        <v>4</v>
      </c>
      <c r="F560" s="232">
        <v>0</v>
      </c>
      <c r="G560" s="233">
        <v>0</v>
      </c>
      <c r="H560" s="233">
        <v>0</v>
      </c>
      <c r="I560" s="233">
        <v>0</v>
      </c>
      <c r="J560" s="233">
        <v>0</v>
      </c>
      <c r="K560" s="233">
        <v>0</v>
      </c>
      <c r="L560" s="233">
        <v>0</v>
      </c>
      <c r="M560" s="233">
        <v>0</v>
      </c>
      <c r="N560" s="233">
        <v>0</v>
      </c>
      <c r="O560" s="233">
        <v>0</v>
      </c>
      <c r="P560" s="233">
        <v>25764.655879999998</v>
      </c>
      <c r="Q560" s="233">
        <v>0</v>
      </c>
      <c r="R560" s="234">
        <v>25764.655879999998</v>
      </c>
      <c r="S560" s="241"/>
      <c r="T560" s="241"/>
      <c r="U560" s="241"/>
      <c r="V560" s="241"/>
      <c r="W560" s="241"/>
      <c r="X560" s="241"/>
      <c r="Y560" s="241"/>
      <c r="Z560" s="241"/>
      <c r="AA560" s="241"/>
      <c r="AB560" s="241"/>
    </row>
    <row r="561" spans="1:28">
      <c r="A561" s="235"/>
      <c r="B561" s="230" t="s">
        <v>734</v>
      </c>
      <c r="C561" s="230" t="s">
        <v>734</v>
      </c>
      <c r="D561" s="230" t="s">
        <v>734</v>
      </c>
      <c r="E561" s="231">
        <v>18</v>
      </c>
      <c r="F561" s="232">
        <v>0</v>
      </c>
      <c r="G561" s="233">
        <v>0</v>
      </c>
      <c r="H561" s="233">
        <v>0</v>
      </c>
      <c r="I561" s="233">
        <v>0</v>
      </c>
      <c r="J561" s="233">
        <v>0</v>
      </c>
      <c r="K561" s="233">
        <v>0</v>
      </c>
      <c r="L561" s="233">
        <v>0</v>
      </c>
      <c r="M561" s="233">
        <v>0</v>
      </c>
      <c r="N561" s="233">
        <v>0</v>
      </c>
      <c r="O561" s="233">
        <v>0</v>
      </c>
      <c r="P561" s="233">
        <v>18281.493039999998</v>
      </c>
      <c r="Q561" s="233">
        <v>0</v>
      </c>
      <c r="R561" s="234">
        <v>18281.493039999998</v>
      </c>
      <c r="S561" s="241"/>
      <c r="T561" s="241"/>
      <c r="U561" s="241"/>
      <c r="V561" s="241"/>
      <c r="W561" s="241"/>
      <c r="X561" s="241"/>
      <c r="Y561" s="241"/>
      <c r="Z561" s="241"/>
      <c r="AA561" s="241"/>
      <c r="AB561" s="241"/>
    </row>
    <row r="562" spans="1:28">
      <c r="A562" s="235"/>
      <c r="B562" s="230" t="s">
        <v>742</v>
      </c>
      <c r="C562" s="230" t="s">
        <v>742</v>
      </c>
      <c r="D562" s="230" t="s">
        <v>742</v>
      </c>
      <c r="E562" s="231">
        <v>36</v>
      </c>
      <c r="F562" s="232">
        <v>0</v>
      </c>
      <c r="G562" s="233">
        <v>0</v>
      </c>
      <c r="H562" s="233">
        <v>0</v>
      </c>
      <c r="I562" s="233">
        <v>0</v>
      </c>
      <c r="J562" s="233">
        <v>0</v>
      </c>
      <c r="K562" s="233">
        <v>0</v>
      </c>
      <c r="L562" s="233">
        <v>0</v>
      </c>
      <c r="M562" s="233">
        <v>0</v>
      </c>
      <c r="N562" s="233">
        <v>0</v>
      </c>
      <c r="O562" s="233">
        <v>0</v>
      </c>
      <c r="P562" s="233">
        <v>4387.9233299999996</v>
      </c>
      <c r="Q562" s="233">
        <v>704.34103000000005</v>
      </c>
      <c r="R562" s="234">
        <v>5092.2643600000001</v>
      </c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</row>
    <row r="563" spans="1:28">
      <c r="A563" s="235"/>
      <c r="B563" s="230" t="s">
        <v>621</v>
      </c>
      <c r="C563" s="230" t="s">
        <v>752</v>
      </c>
      <c r="D563" s="230" t="s">
        <v>752</v>
      </c>
      <c r="E563" s="231">
        <v>60</v>
      </c>
      <c r="F563" s="232">
        <v>0</v>
      </c>
      <c r="G563" s="233">
        <v>0</v>
      </c>
      <c r="H563" s="233">
        <v>0</v>
      </c>
      <c r="I563" s="233">
        <v>0</v>
      </c>
      <c r="J563" s="233">
        <v>0</v>
      </c>
      <c r="K563" s="233">
        <v>0</v>
      </c>
      <c r="L563" s="233">
        <v>0</v>
      </c>
      <c r="M563" s="233">
        <v>0</v>
      </c>
      <c r="N563" s="233">
        <v>0</v>
      </c>
      <c r="O563" s="233">
        <v>0</v>
      </c>
      <c r="P563" s="233">
        <v>12218.009609999999</v>
      </c>
      <c r="Q563" s="233">
        <v>0</v>
      </c>
      <c r="R563" s="234">
        <v>12218.009609999999</v>
      </c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</row>
    <row r="564" spans="1:28">
      <c r="A564" s="242" t="s">
        <v>758</v>
      </c>
      <c r="B564" s="243"/>
      <c r="C564" s="243"/>
      <c r="D564" s="243"/>
      <c r="E564" s="243"/>
      <c r="F564" s="244">
        <v>18699454.358100004</v>
      </c>
      <c r="G564" s="245">
        <v>1660971.4444600001</v>
      </c>
      <c r="H564" s="245">
        <v>20360425.802560013</v>
      </c>
      <c r="I564" s="245">
        <v>15430184.183729991</v>
      </c>
      <c r="J564" s="245">
        <v>180126.41947999984</v>
      </c>
      <c r="K564" s="245">
        <v>15610310.603209998</v>
      </c>
      <c r="L564" s="245">
        <v>3483067.9044600008</v>
      </c>
      <c r="M564" s="245">
        <v>1299295.6389299999</v>
      </c>
      <c r="N564" s="245">
        <v>4782363.5433899956</v>
      </c>
      <c r="O564" s="245">
        <v>40753099.949160025</v>
      </c>
      <c r="P564" s="245">
        <v>17067853.934609998</v>
      </c>
      <c r="Q564" s="245">
        <v>339915.94020999991</v>
      </c>
      <c r="R564" s="246">
        <v>17407769.874819998</v>
      </c>
      <c r="S564" s="241"/>
      <c r="T564" s="241"/>
      <c r="U564" s="241"/>
      <c r="V564" s="241"/>
      <c r="W564" s="241"/>
      <c r="X564" s="241"/>
      <c r="Y564" s="241"/>
      <c r="Z564" s="241"/>
      <c r="AA564" s="241"/>
      <c r="AB564" s="241"/>
    </row>
    <row r="565" spans="1:28">
      <c r="A565" s="241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</row>
    <row r="566" spans="1:28">
      <c r="A566" s="241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</row>
    <row r="567" spans="1:28">
      <c r="A567" s="241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</row>
    <row r="568" spans="1:28">
      <c r="A568" s="241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</row>
    <row r="569" spans="1:28">
      <c r="A569" s="241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</row>
    <row r="570" spans="1:28">
      <c r="A570" s="241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</row>
    <row r="571" spans="1:28">
      <c r="A571" s="241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</row>
    <row r="572" spans="1:28">
      <c r="A572" s="241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</row>
    <row r="573" spans="1:28">
      <c r="A573" s="241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</row>
    <row r="574" spans="1:28">
      <c r="A574" s="241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  <c r="AA574" s="241"/>
      <c r="AB574" s="241"/>
    </row>
    <row r="575" spans="1:28">
      <c r="A575" s="241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  <c r="AA575" s="241"/>
      <c r="AB575" s="241"/>
    </row>
    <row r="576" spans="1:28">
      <c r="A576" s="241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</row>
    <row r="577" spans="1:28">
      <c r="A577" s="241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</row>
    <row r="578" spans="1:28">
      <c r="A578" s="241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</row>
    <row r="579" spans="1:28">
      <c r="A579" s="241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</row>
    <row r="580" spans="1:28">
      <c r="A580" s="241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</row>
    <row r="581" spans="1:28">
      <c r="A581" s="241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</row>
    <row r="582" spans="1:28">
      <c r="A582" s="241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</row>
    <row r="583" spans="1:28">
      <c r="A583" s="241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</row>
    <row r="584" spans="1:28">
      <c r="A584" s="241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</row>
    <row r="585" spans="1:28">
      <c r="A585" s="241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</row>
    <row r="586" spans="1:28">
      <c r="A586" s="241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</row>
    <row r="587" spans="1:28">
      <c r="A587" s="241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  <c r="AA587" s="241"/>
      <c r="AB587" s="241"/>
    </row>
    <row r="588" spans="1:28">
      <c r="A588" s="241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  <c r="AA588" s="241"/>
      <c r="AB588" s="241"/>
    </row>
    <row r="589" spans="1:28">
      <c r="A589" s="241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  <c r="AA589" s="241"/>
      <c r="AB589" s="241"/>
    </row>
    <row r="590" spans="1:28">
      <c r="A590" s="241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</row>
    <row r="591" spans="1:28">
      <c r="A591" s="241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</row>
    <row r="592" spans="1:28">
      <c r="A592" s="241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  <c r="AA592" s="241"/>
      <c r="AB592" s="241"/>
    </row>
    <row r="593" spans="1:28">
      <c r="A593" s="241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</row>
    <row r="594" spans="1:28">
      <c r="A594" s="241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</row>
    <row r="595" spans="1:28">
      <c r="A595" s="241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</row>
    <row r="596" spans="1:28">
      <c r="A596" s="241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</row>
    <row r="597" spans="1:28">
      <c r="A597" s="241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</row>
    <row r="598" spans="1:28">
      <c r="A598" s="241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</row>
    <row r="599" spans="1:28">
      <c r="A599" s="241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</row>
    <row r="600" spans="1:28">
      <c r="A600" s="241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  <c r="AA600" s="241"/>
      <c r="AB600" s="241"/>
    </row>
    <row r="601" spans="1:28">
      <c r="A601" s="241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</row>
    <row r="602" spans="1:28">
      <c r="A602" s="241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241"/>
    </row>
    <row r="603" spans="1:28">
      <c r="A603" s="241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  <c r="AA603" s="241"/>
      <c r="AB603" s="241"/>
    </row>
    <row r="604" spans="1:28">
      <c r="A604" s="241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</row>
    <row r="605" spans="1:28">
      <c r="A605" s="241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</row>
    <row r="606" spans="1:28">
      <c r="A606" s="241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  <c r="AA606" s="241"/>
      <c r="AB606" s="241"/>
    </row>
    <row r="607" spans="1:28">
      <c r="A607" s="241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</row>
    <row r="608" spans="1:28">
      <c r="A608" s="241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</row>
    <row r="609" spans="1:28">
      <c r="A609" s="241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</row>
    <row r="610" spans="1:28">
      <c r="A610" s="241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</row>
    <row r="611" spans="1:28">
      <c r="A611" s="241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</row>
    <row r="612" spans="1:28">
      <c r="A612" s="241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</row>
    <row r="613" spans="1:28">
      <c r="A613" s="241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</row>
    <row r="614" spans="1:28">
      <c r="A614" s="241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</row>
    <row r="615" spans="1:28">
      <c r="A615" s="241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</row>
    <row r="616" spans="1:28">
      <c r="A616" s="241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  <c r="AA616" s="241"/>
      <c r="AB616" s="241"/>
    </row>
    <row r="617" spans="1:28">
      <c r="A617" s="241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</row>
    <row r="618" spans="1:28">
      <c r="A618" s="241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</row>
    <row r="619" spans="1:28">
      <c r="A619" s="241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</row>
    <row r="620" spans="1:28">
      <c r="A620" s="241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</row>
    <row r="621" spans="1:28">
      <c r="A621" s="241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</row>
    <row r="622" spans="1:28">
      <c r="A622" s="241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  <c r="AA622" s="241"/>
      <c r="AB622" s="241"/>
    </row>
    <row r="623" spans="1:28">
      <c r="A623" s="241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  <c r="AA623" s="241"/>
      <c r="AB623" s="241"/>
    </row>
    <row r="624" spans="1:28">
      <c r="A624" s="241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  <c r="AA624" s="241"/>
      <c r="AB624" s="241"/>
    </row>
    <row r="625" spans="1:28">
      <c r="A625" s="241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  <c r="AA625" s="241"/>
      <c r="AB625" s="241"/>
    </row>
    <row r="626" spans="1:28">
      <c r="A626" s="241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  <c r="AA626" s="241"/>
      <c r="AB626" s="241"/>
    </row>
    <row r="627" spans="1:28">
      <c r="A627" s="241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</row>
    <row r="628" spans="1:28">
      <c r="A628" s="241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</row>
    <row r="629" spans="1:28">
      <c r="A629" s="241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  <c r="AA629" s="241"/>
      <c r="AB629" s="241"/>
    </row>
    <row r="630" spans="1:28">
      <c r="A630" s="241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  <c r="AA630" s="241"/>
      <c r="AB630" s="241"/>
    </row>
    <row r="631" spans="1:28">
      <c r="A631" s="241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  <c r="AA631" s="241"/>
      <c r="AB631" s="241"/>
    </row>
    <row r="632" spans="1:28">
      <c r="A632" s="241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</row>
    <row r="633" spans="1:28">
      <c r="A633" s="241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</row>
    <row r="634" spans="1:28">
      <c r="A634" s="241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  <c r="AA634" s="241"/>
      <c r="AB634" s="241"/>
    </row>
    <row r="635" spans="1:28">
      <c r="A635" s="241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</row>
    <row r="636" spans="1:28">
      <c r="A636" s="241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</row>
    <row r="637" spans="1:28">
      <c r="A637" s="241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  <c r="AA637" s="241"/>
      <c r="AB637" s="241"/>
    </row>
    <row r="638" spans="1:28">
      <c r="A638" s="241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</row>
    <row r="639" spans="1:28">
      <c r="A639" s="241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</row>
    <row r="640" spans="1:28">
      <c r="A640" s="241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</row>
    <row r="641" spans="1:28">
      <c r="A641" s="241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</row>
    <row r="642" spans="1:28">
      <c r="A642" s="241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</row>
    <row r="643" spans="1:28">
      <c r="A643" s="241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</row>
    <row r="644" spans="1:28">
      <c r="A644" s="241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</row>
    <row r="645" spans="1:28">
      <c r="A645" s="241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</row>
    <row r="646" spans="1:28">
      <c r="A646" s="241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</row>
    <row r="647" spans="1:28">
      <c r="A647" s="241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</row>
    <row r="648" spans="1:28">
      <c r="A648" s="241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</row>
    <row r="649" spans="1:28">
      <c r="A649" s="241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</row>
    <row r="650" spans="1:28">
      <c r="A650" s="241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</row>
    <row r="651" spans="1:28">
      <c r="A651" s="241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</row>
    <row r="652" spans="1:28">
      <c r="A652" s="241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</row>
    <row r="653" spans="1:28">
      <c r="A653" s="241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</row>
    <row r="654" spans="1:28">
      <c r="A654" s="241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  <c r="AA654" s="241"/>
      <c r="AB654" s="241"/>
    </row>
    <row r="655" spans="1:28">
      <c r="A655" s="241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</row>
    <row r="656" spans="1:28">
      <c r="A656" s="241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</row>
    <row r="657" spans="1:28">
      <c r="A657" s="241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</row>
    <row r="658" spans="1:28">
      <c r="A658" s="241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  <c r="AA658" s="241"/>
      <c r="AB658" s="241"/>
    </row>
    <row r="659" spans="1:28">
      <c r="A659" s="241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  <c r="AA659" s="241"/>
      <c r="AB659" s="241"/>
    </row>
    <row r="660" spans="1:28">
      <c r="A660" s="241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  <c r="AA660" s="241"/>
      <c r="AB660" s="241"/>
    </row>
    <row r="661" spans="1:28">
      <c r="A661" s="241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</row>
    <row r="662" spans="1:28">
      <c r="A662" s="241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</row>
    <row r="663" spans="1:28">
      <c r="A663" s="241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</row>
    <row r="664" spans="1:28">
      <c r="A664" s="241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</row>
    <row r="665" spans="1:28">
      <c r="A665" s="241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</row>
    <row r="666" spans="1:28">
      <c r="A666" s="241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</row>
    <row r="667" spans="1:28">
      <c r="A667" s="241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</row>
    <row r="668" spans="1:28">
      <c r="A668" s="241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</row>
    <row r="669" spans="1:28">
      <c r="A669" s="241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</row>
    <row r="670" spans="1:28">
      <c r="A670" s="241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</row>
    <row r="671" spans="1:28">
      <c r="A671" s="241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</row>
    <row r="672" spans="1:28">
      <c r="A672" s="241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  <c r="AA672" s="241"/>
      <c r="AB672" s="241"/>
    </row>
    <row r="673" spans="1:28">
      <c r="A673" s="241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  <c r="AA673" s="241"/>
      <c r="AB673" s="241"/>
    </row>
    <row r="674" spans="1:28">
      <c r="A674" s="241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</row>
    <row r="675" spans="1:28">
      <c r="A675" s="241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</row>
    <row r="676" spans="1:28">
      <c r="A676" s="241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</row>
    <row r="677" spans="1:28">
      <c r="A677" s="241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</row>
    <row r="678" spans="1:28">
      <c r="A678" s="241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  <c r="AA678" s="241"/>
      <c r="AB678" s="241"/>
    </row>
    <row r="679" spans="1:28">
      <c r="A679" s="241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  <c r="AA679" s="241"/>
      <c r="AB679" s="241"/>
    </row>
    <row r="680" spans="1:28">
      <c r="A680" s="241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  <c r="AA680" s="241"/>
      <c r="AB680" s="241"/>
    </row>
    <row r="681" spans="1:28">
      <c r="A681" s="241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</row>
    <row r="682" spans="1:28">
      <c r="A682" s="241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  <c r="AA682" s="241"/>
      <c r="AB682" s="241"/>
    </row>
    <row r="683" spans="1:28">
      <c r="A683" s="241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</row>
    <row r="684" spans="1:28">
      <c r="A684" s="241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</row>
    <row r="685" spans="1:28">
      <c r="A685" s="241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</row>
    <row r="686" spans="1:28">
      <c r="A686" s="241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  <c r="AA686" s="241"/>
      <c r="AB686" s="241"/>
    </row>
    <row r="687" spans="1:28">
      <c r="A687" s="241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</row>
    <row r="688" spans="1:28">
      <c r="A688" s="241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</row>
    <row r="689" spans="1:28">
      <c r="A689" s="241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</row>
    <row r="690" spans="1:28">
      <c r="A690" s="241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</row>
    <row r="691" spans="1:28">
      <c r="A691" s="241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</row>
    <row r="692" spans="1:28">
      <c r="A692" s="241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  <c r="AA692" s="241"/>
      <c r="AB692" s="241"/>
    </row>
    <row r="693" spans="1:28">
      <c r="A693" s="241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</row>
    <row r="694" spans="1:28">
      <c r="A694" s="241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  <c r="AA694" s="241"/>
      <c r="AB694" s="241"/>
    </row>
    <row r="695" spans="1:28">
      <c r="A695" s="241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</row>
    <row r="696" spans="1:28">
      <c r="A696" s="241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  <c r="AA696" s="241"/>
      <c r="AB696" s="241"/>
    </row>
    <row r="697" spans="1:28">
      <c r="A697" s="241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</row>
    <row r="698" spans="1:28">
      <c r="A698" s="241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</row>
    <row r="699" spans="1:28">
      <c r="A699" s="241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</row>
    <row r="700" spans="1:28">
      <c r="A700" s="241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  <c r="AA700" s="241"/>
      <c r="AB700" s="241"/>
    </row>
    <row r="701" spans="1:28">
      <c r="A701" s="241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</row>
    <row r="702" spans="1:28">
      <c r="A702" s="241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  <c r="AA702" s="241"/>
      <c r="AB702" s="241"/>
    </row>
    <row r="703" spans="1:28">
      <c r="A703" s="241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  <c r="AA703" s="241"/>
      <c r="AB703" s="241"/>
    </row>
    <row r="704" spans="1:28">
      <c r="A704" s="241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  <c r="AA704" s="241"/>
      <c r="AB704" s="241"/>
    </row>
    <row r="705" spans="1:28">
      <c r="A705" s="241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  <c r="AA705" s="241"/>
      <c r="AB705" s="241"/>
    </row>
    <row r="706" spans="1:28">
      <c r="A706" s="241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  <c r="AA706" s="241"/>
      <c r="AB706" s="241"/>
    </row>
    <row r="707" spans="1:28">
      <c r="A707" s="241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  <c r="AA707" s="241"/>
      <c r="AB707" s="241"/>
    </row>
    <row r="708" spans="1:28">
      <c r="A708" s="241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  <c r="AA708" s="241"/>
      <c r="AB708" s="241"/>
    </row>
    <row r="709" spans="1:28">
      <c r="A709" s="241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  <c r="AA709" s="241"/>
      <c r="AB709" s="241"/>
    </row>
    <row r="710" spans="1:28">
      <c r="A710" s="241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  <c r="AA710" s="241"/>
      <c r="AB710" s="241"/>
    </row>
    <row r="711" spans="1:28">
      <c r="A711" s="241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  <c r="AA711" s="241"/>
      <c r="AB711" s="241"/>
    </row>
    <row r="712" spans="1:28">
      <c r="A712" s="241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  <c r="AA712" s="241"/>
      <c r="AB712" s="241"/>
    </row>
    <row r="713" spans="1:28">
      <c r="A713" s="241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  <c r="AA713" s="241"/>
      <c r="AB713" s="241"/>
    </row>
    <row r="714" spans="1:28">
      <c r="A714" s="241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  <c r="AA714" s="241"/>
      <c r="AB714" s="241"/>
    </row>
    <row r="715" spans="1:28">
      <c r="A715" s="241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  <c r="AA715" s="241"/>
      <c r="AB715" s="241"/>
    </row>
    <row r="716" spans="1:28">
      <c r="A716" s="241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</row>
    <row r="717" spans="1:28">
      <c r="A717" s="241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</row>
    <row r="718" spans="1:28">
      <c r="A718" s="241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</row>
    <row r="719" spans="1:28">
      <c r="A719" s="241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</row>
    <row r="720" spans="1:28">
      <c r="A720" s="241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</row>
    <row r="721" spans="1:28">
      <c r="A721" s="241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  <c r="AA721" s="241"/>
      <c r="AB721" s="241"/>
    </row>
    <row r="722" spans="1:28">
      <c r="A722" s="241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</row>
    <row r="723" spans="1:28">
      <c r="A723" s="241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</row>
    <row r="724" spans="1:28">
      <c r="A724" s="241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</row>
    <row r="725" spans="1:28">
      <c r="A725" s="241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</row>
    <row r="726" spans="1:28">
      <c r="A726" s="241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  <c r="AA726" s="241"/>
      <c r="AB726" s="241"/>
    </row>
    <row r="727" spans="1:28">
      <c r="A727" s="241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  <c r="AA727" s="241"/>
      <c r="AB727" s="241"/>
    </row>
    <row r="728" spans="1:28">
      <c r="A728" s="241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  <c r="AA728" s="241"/>
      <c r="AB728" s="241"/>
    </row>
    <row r="729" spans="1:28">
      <c r="A729" s="241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  <c r="AA729" s="241"/>
      <c r="AB729" s="241"/>
    </row>
    <row r="730" spans="1:28">
      <c r="A730" s="241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  <c r="AA730" s="241"/>
      <c r="AB730" s="241"/>
    </row>
    <row r="731" spans="1:28">
      <c r="A731" s="241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  <c r="AA731" s="241"/>
      <c r="AB731" s="241"/>
    </row>
    <row r="732" spans="1:28">
      <c r="A732" s="241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  <c r="AA732" s="241"/>
      <c r="AB732" s="241"/>
    </row>
    <row r="733" spans="1:28">
      <c r="A733" s="241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  <c r="AA733" s="241"/>
      <c r="AB733" s="241"/>
    </row>
    <row r="734" spans="1:28">
      <c r="A734" s="241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  <c r="AA734" s="241"/>
      <c r="AB734" s="241"/>
    </row>
    <row r="735" spans="1:28">
      <c r="A735" s="241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  <c r="AA735" s="241"/>
      <c r="AB735" s="241"/>
    </row>
    <row r="736" spans="1:28">
      <c r="A736" s="241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</row>
    <row r="737" spans="1:28">
      <c r="A737" s="241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</row>
    <row r="738" spans="1:28">
      <c r="A738" s="241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</row>
    <row r="739" spans="1:28">
      <c r="A739" s="241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</row>
    <row r="740" spans="1:28">
      <c r="A740" s="241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</row>
    <row r="741" spans="1:28">
      <c r="A741" s="241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</row>
    <row r="742" spans="1:28">
      <c r="A742" s="241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</row>
    <row r="743" spans="1:28">
      <c r="A743" s="241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</row>
    <row r="744" spans="1:28">
      <c r="A744" s="241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  <c r="AA744" s="241"/>
      <c r="AB744" s="241"/>
    </row>
    <row r="745" spans="1:28">
      <c r="A745" s="241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  <c r="AA745" s="241"/>
      <c r="AB745" s="241"/>
    </row>
    <row r="746" spans="1:28">
      <c r="A746" s="241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  <c r="AA746" s="241"/>
      <c r="AB746" s="241"/>
    </row>
    <row r="747" spans="1:28">
      <c r="A747" s="241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  <c r="AA747" s="241"/>
      <c r="AB747" s="241"/>
    </row>
    <row r="748" spans="1:28">
      <c r="A748" s="241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  <c r="AA748" s="241"/>
      <c r="AB748" s="241"/>
    </row>
    <row r="749" spans="1:28">
      <c r="A749" s="241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  <c r="AA749" s="241"/>
      <c r="AB749" s="241"/>
    </row>
    <row r="750" spans="1:28">
      <c r="A750" s="241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  <c r="AA750" s="241"/>
      <c r="AB750" s="241"/>
    </row>
    <row r="751" spans="1:28">
      <c r="A751" s="241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  <c r="AA751" s="241"/>
      <c r="AB751" s="241"/>
    </row>
    <row r="752" spans="1:28">
      <c r="A752" s="241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  <c r="AA752" s="241"/>
      <c r="AB752" s="241"/>
    </row>
    <row r="753" spans="1:28">
      <c r="A753" s="241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  <c r="AA753" s="241"/>
      <c r="AB753" s="241"/>
    </row>
    <row r="754" spans="1:28">
      <c r="A754" s="241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  <c r="AA754" s="241"/>
      <c r="AB754" s="241"/>
    </row>
    <row r="755" spans="1:28">
      <c r="A755" s="241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  <c r="AA755" s="241"/>
      <c r="AB755" s="241"/>
    </row>
    <row r="756" spans="1:28">
      <c r="A756" s="241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  <c r="AA756" s="241"/>
      <c r="AB756" s="241"/>
    </row>
    <row r="757" spans="1:28">
      <c r="A757" s="241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  <c r="AA757" s="241"/>
      <c r="AB757" s="241"/>
    </row>
    <row r="758" spans="1:28">
      <c r="A758" s="241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  <c r="AA758" s="241"/>
      <c r="AB758" s="241"/>
    </row>
    <row r="759" spans="1:28">
      <c r="A759" s="241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  <c r="AA759" s="241"/>
      <c r="AB759" s="241"/>
    </row>
    <row r="760" spans="1:28">
      <c r="A760" s="241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  <c r="AA760" s="241"/>
      <c r="AB760" s="241"/>
    </row>
    <row r="761" spans="1:28">
      <c r="A761" s="241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  <c r="AA761" s="241"/>
      <c r="AB761" s="241"/>
    </row>
    <row r="762" spans="1:28">
      <c r="A762" s="241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  <c r="AA762" s="241"/>
      <c r="AB762" s="241"/>
    </row>
    <row r="763" spans="1:28">
      <c r="A763" s="241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  <c r="AA763" s="241"/>
      <c r="AB763" s="241"/>
    </row>
    <row r="764" spans="1:28">
      <c r="A764" s="241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  <c r="AA764" s="241"/>
      <c r="AB764" s="241"/>
    </row>
    <row r="765" spans="1:28">
      <c r="A765" s="241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  <c r="AA765" s="241"/>
      <c r="AB765" s="241"/>
    </row>
    <row r="766" spans="1:28">
      <c r="A766" s="241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  <c r="AA766" s="241"/>
      <c r="AB766" s="241"/>
    </row>
    <row r="767" spans="1:28">
      <c r="A767" s="241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  <c r="AA767" s="241"/>
      <c r="AB767" s="241"/>
    </row>
    <row r="768" spans="1:28">
      <c r="A768" s="241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  <c r="AB768" s="241"/>
    </row>
    <row r="769" spans="1:28">
      <c r="A769" s="241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  <c r="AB769" s="241"/>
    </row>
    <row r="770" spans="1:28">
      <c r="A770" s="241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  <c r="AB770" s="241"/>
    </row>
    <row r="771" spans="1:28">
      <c r="A771" s="241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  <c r="AB771" s="241"/>
    </row>
    <row r="772" spans="1:28">
      <c r="A772" s="241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  <c r="AB772" s="241"/>
    </row>
    <row r="773" spans="1:28">
      <c r="A773" s="241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  <c r="AB773" s="241"/>
    </row>
    <row r="774" spans="1:28">
      <c r="A774" s="241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  <c r="AB774" s="241"/>
    </row>
    <row r="775" spans="1:28">
      <c r="A775" s="241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  <c r="AB775" s="241"/>
    </row>
    <row r="776" spans="1:28">
      <c r="A776" s="241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  <c r="AB776" s="241"/>
    </row>
    <row r="777" spans="1:28">
      <c r="A777" s="241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  <c r="AB777" s="241"/>
    </row>
    <row r="778" spans="1:28">
      <c r="A778" s="241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  <c r="AB778" s="241"/>
    </row>
    <row r="779" spans="1:28">
      <c r="A779" s="241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  <c r="AB779" s="241"/>
    </row>
    <row r="780" spans="1:28">
      <c r="A780" s="241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  <c r="AB780" s="241"/>
    </row>
    <row r="781" spans="1:28">
      <c r="A781" s="241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  <c r="AB781" s="241"/>
    </row>
    <row r="782" spans="1:28">
      <c r="A782" s="241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  <c r="AB782" s="241"/>
    </row>
    <row r="783" spans="1:28">
      <c r="A783" s="241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  <c r="AA783" s="241"/>
      <c r="AB783" s="241"/>
    </row>
    <row r="784" spans="1:28">
      <c r="A784" s="241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  <c r="AA784" s="241"/>
      <c r="AB784" s="241"/>
    </row>
    <row r="785" spans="1:28">
      <c r="A785" s="241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</row>
    <row r="786" spans="1:28">
      <c r="A786" s="241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  <c r="AA786" s="241"/>
      <c r="AB786" s="241"/>
    </row>
    <row r="787" spans="1:28">
      <c r="A787" s="241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  <c r="AA787" s="241"/>
      <c r="AB787" s="241"/>
    </row>
    <row r="788" spans="1:28">
      <c r="A788" s="241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  <c r="AA788" s="241"/>
      <c r="AB788" s="241"/>
    </row>
    <row r="789" spans="1:28">
      <c r="A789" s="241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  <c r="AB789" s="241"/>
    </row>
    <row r="790" spans="1:28">
      <c r="A790" s="241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  <c r="AB790" s="241"/>
    </row>
    <row r="791" spans="1:28">
      <c r="A791" s="241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  <c r="AA791" s="241"/>
      <c r="AB791" s="241"/>
    </row>
    <row r="792" spans="1:28">
      <c r="A792" s="241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  <c r="AA792" s="241"/>
      <c r="AB792" s="241"/>
    </row>
    <row r="793" spans="1:28">
      <c r="A793" s="241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  <c r="AA793" s="241"/>
      <c r="AB793" s="241"/>
    </row>
    <row r="794" spans="1:28">
      <c r="A794" s="241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  <c r="AA794" s="241"/>
      <c r="AB794" s="241"/>
    </row>
    <row r="795" spans="1:28">
      <c r="A795" s="241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  <c r="AA795" s="241"/>
      <c r="AB795" s="241"/>
    </row>
    <row r="796" spans="1:28">
      <c r="A796" s="241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  <c r="AA796" s="241"/>
      <c r="AB796" s="241"/>
    </row>
    <row r="797" spans="1:28">
      <c r="A797" s="241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  <c r="AA797" s="241"/>
      <c r="AB797" s="241"/>
    </row>
    <row r="798" spans="1:28">
      <c r="A798" s="241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  <c r="AB798" s="241"/>
    </row>
    <row r="799" spans="1:28">
      <c r="A799" s="241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  <c r="AB799" s="241"/>
    </row>
    <row r="800" spans="1:28">
      <c r="A800" s="241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  <c r="AB800" s="241"/>
    </row>
    <row r="801" spans="1:28">
      <c r="A801" s="241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  <c r="AB801" s="241"/>
    </row>
    <row r="802" spans="1:28">
      <c r="A802" s="241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  <c r="AA802" s="241"/>
      <c r="AB802" s="241"/>
    </row>
    <row r="803" spans="1:28">
      <c r="A803" s="241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  <c r="AA803" s="241"/>
      <c r="AB803" s="241"/>
    </row>
    <row r="804" spans="1:28">
      <c r="A804" s="241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  <c r="AB804" s="241"/>
    </row>
    <row r="805" spans="1:28">
      <c r="A805" s="241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  <c r="AA805" s="241"/>
      <c r="AB805" s="241"/>
    </row>
    <row r="806" spans="1:28">
      <c r="A806" s="241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  <c r="AA806" s="241"/>
      <c r="AB806" s="241"/>
    </row>
    <row r="807" spans="1:28">
      <c r="A807" s="241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  <c r="AB807" s="241"/>
    </row>
    <row r="808" spans="1:28">
      <c r="A808" s="241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  <c r="AB808" s="241"/>
    </row>
    <row r="809" spans="1:28">
      <c r="A809" s="241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  <c r="AA809" s="241"/>
      <c r="AB809" s="241"/>
    </row>
    <row r="810" spans="1:28">
      <c r="A810" s="241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  <c r="AA810" s="241"/>
      <c r="AB810" s="241"/>
    </row>
    <row r="811" spans="1:28">
      <c r="A811" s="241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  <c r="AA811" s="241"/>
      <c r="AB811" s="241"/>
    </row>
    <row r="812" spans="1:28">
      <c r="A812" s="241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  <c r="AA812" s="241"/>
      <c r="AB812" s="241"/>
    </row>
    <row r="813" spans="1:28">
      <c r="A813" s="241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  <c r="AA813" s="241"/>
      <c r="AB813" s="241"/>
    </row>
    <row r="814" spans="1:28">
      <c r="A814" s="241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  <c r="AA814" s="241"/>
      <c r="AB814" s="241"/>
    </row>
    <row r="815" spans="1:28">
      <c r="A815" s="241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  <c r="AA815" s="241"/>
      <c r="AB815" s="241"/>
    </row>
    <row r="816" spans="1:28">
      <c r="A816" s="241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  <c r="AA816" s="241"/>
      <c r="AB816" s="241"/>
    </row>
    <row r="817" spans="1:28">
      <c r="A817" s="241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  <c r="AA817" s="241"/>
      <c r="AB817" s="241"/>
    </row>
    <row r="818" spans="1:28">
      <c r="A818" s="241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  <c r="AA818" s="241"/>
      <c r="AB818" s="241"/>
    </row>
    <row r="819" spans="1:28">
      <c r="A819" s="241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  <c r="AA819" s="241"/>
      <c r="AB819" s="241"/>
    </row>
    <row r="820" spans="1:28">
      <c r="A820" s="241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  <c r="AA820" s="241"/>
      <c r="AB820" s="241"/>
    </row>
    <row r="821" spans="1:28">
      <c r="A821" s="241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  <c r="AA821" s="241"/>
      <c r="AB821" s="241"/>
    </row>
    <row r="822" spans="1:28">
      <c r="A822" s="241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  <c r="AA822" s="241"/>
      <c r="AB822" s="241"/>
    </row>
    <row r="823" spans="1:28">
      <c r="A823" s="241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  <c r="AA823" s="241"/>
      <c r="AB823" s="241"/>
    </row>
    <row r="824" spans="1:28">
      <c r="A824" s="241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  <c r="AA824" s="241"/>
      <c r="AB824" s="241"/>
    </row>
    <row r="825" spans="1:28">
      <c r="A825" s="241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  <c r="AA825" s="241"/>
      <c r="AB825" s="241"/>
    </row>
    <row r="826" spans="1:28">
      <c r="A826" s="241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  <c r="AA826" s="241"/>
      <c r="AB826" s="241"/>
    </row>
    <row r="827" spans="1:28">
      <c r="A827" s="241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  <c r="AA827" s="241"/>
      <c r="AB827" s="241"/>
    </row>
    <row r="828" spans="1:28">
      <c r="A828" s="241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  <c r="AA828" s="241"/>
      <c r="AB828" s="241"/>
    </row>
    <row r="829" spans="1:28">
      <c r="A829" s="241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  <c r="AA829" s="241"/>
      <c r="AB829" s="241"/>
    </row>
    <row r="830" spans="1:28">
      <c r="A830" s="241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  <c r="AA830" s="241"/>
      <c r="AB830" s="241"/>
    </row>
    <row r="831" spans="1:28">
      <c r="A831" s="241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</row>
    <row r="832" spans="1:28">
      <c r="A832" s="241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  <c r="AA832" s="241"/>
      <c r="AB832" s="241"/>
    </row>
    <row r="833" spans="1:28">
      <c r="A833" s="241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  <c r="AA833" s="241"/>
      <c r="AB833" s="241"/>
    </row>
    <row r="834" spans="1:28">
      <c r="A834" s="241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</row>
    <row r="835" spans="1:28">
      <c r="A835" s="241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  <c r="AA835" s="241"/>
      <c r="AB835" s="241"/>
    </row>
    <row r="836" spans="1:28">
      <c r="A836" s="241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  <c r="AA836" s="241"/>
      <c r="AB836" s="241"/>
    </row>
    <row r="837" spans="1:28">
      <c r="A837" s="241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  <c r="AA837" s="241"/>
      <c r="AB837" s="241"/>
    </row>
    <row r="838" spans="1:28">
      <c r="A838" s="241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  <c r="AA838" s="241"/>
      <c r="AB838" s="241"/>
    </row>
    <row r="839" spans="1:28">
      <c r="A839" s="241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</row>
    <row r="840" spans="1:28">
      <c r="A840" s="241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</row>
    <row r="841" spans="1:28">
      <c r="A841" s="241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</row>
    <row r="842" spans="1:28">
      <c r="A842" s="241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  <c r="AA842" s="241"/>
      <c r="AB842" s="241"/>
    </row>
    <row r="843" spans="1:28">
      <c r="A843" s="241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  <c r="AA843" s="241"/>
      <c r="AB843" s="241"/>
    </row>
    <row r="844" spans="1:28">
      <c r="A844" s="241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  <c r="AA844" s="241"/>
      <c r="AB844" s="241"/>
    </row>
    <row r="845" spans="1:28">
      <c r="A845" s="241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  <c r="AA845" s="241"/>
      <c r="AB845" s="241"/>
    </row>
    <row r="846" spans="1:28">
      <c r="A846" s="241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  <c r="AA846" s="241"/>
      <c r="AB846" s="241"/>
    </row>
    <row r="847" spans="1:28">
      <c r="A847" s="241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  <c r="AA847" s="241"/>
      <c r="AB847" s="241"/>
    </row>
    <row r="848" spans="1:28">
      <c r="A848" s="241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  <c r="AA848" s="241"/>
      <c r="AB848" s="241"/>
    </row>
    <row r="849" spans="1:28">
      <c r="A849" s="241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  <c r="AA849" s="241"/>
      <c r="AB849" s="241"/>
    </row>
    <row r="850" spans="1:28">
      <c r="A850" s="241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  <c r="AA850" s="241"/>
      <c r="AB850" s="241"/>
    </row>
    <row r="851" spans="1:28">
      <c r="A851" s="241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  <c r="AA851" s="241"/>
      <c r="AB851" s="241"/>
    </row>
    <row r="852" spans="1:28">
      <c r="A852" s="241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  <c r="AA852" s="241"/>
      <c r="AB852" s="241"/>
    </row>
    <row r="853" spans="1:28">
      <c r="A853" s="241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  <c r="AA853" s="241"/>
      <c r="AB853" s="241"/>
    </row>
    <row r="854" spans="1:28">
      <c r="A854" s="241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  <c r="AA854" s="241"/>
      <c r="AB854" s="241"/>
    </row>
    <row r="855" spans="1:28">
      <c r="A855" s="241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</row>
    <row r="856" spans="1:28">
      <c r="A856" s="241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  <c r="AA856" s="241"/>
      <c r="AB856" s="241"/>
    </row>
    <row r="857" spans="1:28">
      <c r="A857" s="241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  <c r="AA857" s="241"/>
      <c r="AB857" s="241"/>
    </row>
    <row r="858" spans="1:28">
      <c r="A858" s="241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  <c r="AA858" s="241"/>
      <c r="AB858" s="241"/>
    </row>
    <row r="859" spans="1:28">
      <c r="A859" s="241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  <c r="AA859" s="241"/>
      <c r="AB859" s="241"/>
    </row>
    <row r="860" spans="1:28">
      <c r="A860" s="241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  <c r="AA860" s="241"/>
      <c r="AB860" s="241"/>
    </row>
    <row r="861" spans="1:28">
      <c r="A861" s="241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  <c r="AA861" s="241"/>
      <c r="AB861" s="241"/>
    </row>
    <row r="862" spans="1:28">
      <c r="A862" s="241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  <c r="AA862" s="241"/>
      <c r="AB862" s="241"/>
    </row>
    <row r="863" spans="1:28">
      <c r="A863" s="241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  <c r="AA863" s="241"/>
      <c r="AB863" s="241"/>
    </row>
    <row r="864" spans="1:28">
      <c r="A864" s="241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  <c r="AA864" s="241"/>
      <c r="AB864" s="241"/>
    </row>
    <row r="865" spans="1:28">
      <c r="A865" s="241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  <c r="AA865" s="241"/>
      <c r="AB865" s="241"/>
    </row>
    <row r="866" spans="1:28">
      <c r="A866" s="241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  <c r="AA866" s="241"/>
      <c r="AB866" s="241"/>
    </row>
    <row r="867" spans="1:28">
      <c r="A867" s="241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  <c r="AA867" s="241"/>
      <c r="AB867" s="241"/>
    </row>
    <row r="868" spans="1:28">
      <c r="A868" s="241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  <c r="AA868" s="241"/>
      <c r="AB868" s="241"/>
    </row>
    <row r="869" spans="1:28">
      <c r="A869" s="241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  <c r="AA869" s="241"/>
      <c r="AB869" s="241"/>
    </row>
    <row r="870" spans="1:28">
      <c r="A870" s="241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  <c r="AA870" s="241"/>
      <c r="AB870" s="241"/>
    </row>
    <row r="871" spans="1:28">
      <c r="A871" s="241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  <c r="AA871" s="241"/>
      <c r="AB871" s="241"/>
    </row>
    <row r="872" spans="1:28">
      <c r="A872" s="241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  <c r="AA872" s="241"/>
      <c r="AB872" s="241"/>
    </row>
    <row r="873" spans="1:28">
      <c r="A873" s="241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  <c r="AA873" s="241"/>
      <c r="AB873" s="241"/>
    </row>
    <row r="874" spans="1:28">
      <c r="A874" s="241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  <c r="AA874" s="241"/>
      <c r="AB874" s="241"/>
    </row>
    <row r="875" spans="1:28">
      <c r="A875" s="241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  <c r="AA875" s="241"/>
      <c r="AB875" s="241"/>
    </row>
    <row r="876" spans="1:28">
      <c r="A876" s="241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  <c r="AA876" s="241"/>
      <c r="AB876" s="241"/>
    </row>
    <row r="877" spans="1:28">
      <c r="A877" s="241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  <c r="AA877" s="241"/>
      <c r="AB877" s="241"/>
    </row>
    <row r="878" spans="1:28">
      <c r="A878" s="241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  <c r="AA878" s="241"/>
      <c r="AB878" s="241"/>
    </row>
    <row r="879" spans="1:28">
      <c r="A879" s="241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  <c r="AA879" s="241"/>
      <c r="AB879" s="241"/>
    </row>
    <row r="880" spans="1:28">
      <c r="A880" s="241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  <c r="AA880" s="241"/>
      <c r="AB880" s="241"/>
    </row>
    <row r="881" spans="1:28">
      <c r="A881" s="241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  <c r="AA881" s="241"/>
      <c r="AB881" s="241"/>
    </row>
    <row r="882" spans="1:28">
      <c r="A882" s="241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  <c r="AA882" s="241"/>
      <c r="AB882" s="241"/>
    </row>
    <row r="883" spans="1:28">
      <c r="A883" s="241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  <c r="AA883" s="241"/>
      <c r="AB883" s="241"/>
    </row>
    <row r="884" spans="1:28">
      <c r="A884" s="241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  <c r="AA884" s="241"/>
      <c r="AB884" s="241"/>
    </row>
    <row r="885" spans="1:28">
      <c r="A885" s="241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  <c r="AA885" s="241"/>
      <c r="AB885" s="241"/>
    </row>
    <row r="886" spans="1:28">
      <c r="A886" s="241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  <c r="AA886" s="241"/>
      <c r="AB886" s="241"/>
    </row>
    <row r="887" spans="1:28">
      <c r="A887" s="241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  <c r="AA887" s="241"/>
      <c r="AB887" s="241"/>
    </row>
    <row r="888" spans="1:28">
      <c r="A888" s="241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  <c r="AA888" s="241"/>
      <c r="AB888" s="241"/>
    </row>
    <row r="889" spans="1:28">
      <c r="A889" s="241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  <c r="AA889" s="241"/>
      <c r="AB889" s="241"/>
    </row>
    <row r="890" spans="1:28">
      <c r="A890" s="241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  <c r="AA890" s="241"/>
      <c r="AB890" s="241"/>
    </row>
    <row r="891" spans="1:28">
      <c r="A891" s="241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  <c r="AA891" s="241"/>
      <c r="AB891" s="241"/>
    </row>
    <row r="892" spans="1:28">
      <c r="A892" s="241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  <c r="AA892" s="241"/>
      <c r="AB892" s="241"/>
    </row>
    <row r="893" spans="1:28">
      <c r="A893" s="241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  <c r="AA893" s="241"/>
      <c r="AB893" s="241"/>
    </row>
    <row r="894" spans="1:28">
      <c r="A894" s="241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  <c r="AA894" s="241"/>
      <c r="AB894" s="241"/>
    </row>
    <row r="895" spans="1:28">
      <c r="A895" s="241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  <c r="AA895" s="241"/>
      <c r="AB895" s="241"/>
    </row>
    <row r="896" spans="1:28">
      <c r="A896" s="241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  <c r="AA896" s="241"/>
      <c r="AB896" s="241"/>
    </row>
    <row r="897" spans="1:28">
      <c r="A897" s="241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  <c r="AA897" s="241"/>
      <c r="AB897" s="241"/>
    </row>
    <row r="898" spans="1:28">
      <c r="A898" s="241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  <c r="AA898" s="241"/>
      <c r="AB898" s="241"/>
    </row>
    <row r="899" spans="1:28">
      <c r="A899" s="241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  <c r="AA899" s="241"/>
      <c r="AB899" s="241"/>
    </row>
    <row r="900" spans="1:28">
      <c r="A900" s="241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  <c r="AA900" s="241"/>
      <c r="AB900" s="241"/>
    </row>
    <row r="901" spans="1:28">
      <c r="A901" s="241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  <c r="AA901" s="241"/>
      <c r="AB901" s="241"/>
    </row>
    <row r="902" spans="1:28">
      <c r="A902" s="241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  <c r="AA902" s="241"/>
      <c r="AB902" s="241"/>
    </row>
    <row r="903" spans="1:28">
      <c r="A903" s="241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  <c r="AA903" s="241"/>
      <c r="AB903" s="241"/>
    </row>
    <row r="904" spans="1:28">
      <c r="A904" s="241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  <c r="AA904" s="241"/>
      <c r="AB904" s="241"/>
    </row>
    <row r="905" spans="1:28">
      <c r="A905" s="241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  <c r="AA905" s="241"/>
      <c r="AB905" s="241"/>
    </row>
    <row r="906" spans="1:28">
      <c r="A906" s="241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  <c r="AA906" s="241"/>
      <c r="AB906" s="241"/>
    </row>
    <row r="907" spans="1:28">
      <c r="A907" s="241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  <c r="AA907" s="241"/>
      <c r="AB907" s="241"/>
    </row>
    <row r="908" spans="1:28">
      <c r="A908" s="241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  <c r="AA908" s="241"/>
      <c r="AB908" s="241"/>
    </row>
    <row r="909" spans="1:28">
      <c r="A909" s="241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  <c r="AA909" s="241"/>
      <c r="AB909" s="241"/>
    </row>
    <row r="910" spans="1:28">
      <c r="A910" s="241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  <c r="AA910" s="241"/>
      <c r="AB910" s="241"/>
    </row>
    <row r="911" spans="1:28">
      <c r="A911" s="241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  <c r="AA911" s="241"/>
      <c r="AB911" s="241"/>
    </row>
    <row r="912" spans="1:28">
      <c r="A912" s="241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  <c r="AA912" s="241"/>
      <c r="AB912" s="241"/>
    </row>
    <row r="913" spans="1:28">
      <c r="A913" s="241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  <c r="AA913" s="241"/>
      <c r="AB913" s="241"/>
    </row>
    <row r="914" spans="1:28">
      <c r="A914" s="241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  <c r="AA914" s="241"/>
      <c r="AB914" s="241"/>
    </row>
    <row r="915" spans="1:28">
      <c r="A915" s="241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  <c r="AA915" s="241"/>
      <c r="AB915" s="241"/>
    </row>
    <row r="916" spans="1:28">
      <c r="A916" s="241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  <c r="AA916" s="241"/>
      <c r="AB916" s="241"/>
    </row>
    <row r="917" spans="1:28">
      <c r="A917" s="241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  <c r="AA917" s="241"/>
      <c r="AB917" s="241"/>
    </row>
    <row r="918" spans="1:28">
      <c r="A918" s="241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  <c r="AA918" s="241"/>
      <c r="AB918" s="241"/>
    </row>
    <row r="919" spans="1:28">
      <c r="A919" s="241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  <c r="AA919" s="241"/>
      <c r="AB919" s="241"/>
    </row>
    <row r="920" spans="1:28">
      <c r="A920" s="241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  <c r="AA920" s="241"/>
      <c r="AB920" s="241"/>
    </row>
    <row r="921" spans="1:28">
      <c r="A921" s="241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  <c r="AA921" s="241"/>
      <c r="AB921" s="241"/>
    </row>
    <row r="922" spans="1:28">
      <c r="A922" s="241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  <c r="AA922" s="241"/>
      <c r="AB922" s="241"/>
    </row>
    <row r="923" spans="1:28">
      <c r="A923" s="241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  <c r="AA923" s="241"/>
      <c r="AB923" s="241"/>
    </row>
    <row r="924" spans="1:28">
      <c r="A924" s="241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  <c r="AA924" s="241"/>
      <c r="AB924" s="241"/>
    </row>
    <row r="925" spans="1:28">
      <c r="A925" s="241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  <c r="AA925" s="241"/>
      <c r="AB925" s="241"/>
    </row>
    <row r="926" spans="1:28">
      <c r="A926" s="241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  <c r="AA926" s="241"/>
      <c r="AB926" s="241"/>
    </row>
    <row r="927" spans="1:28">
      <c r="A927" s="241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  <c r="AA927" s="241"/>
      <c r="AB927" s="241"/>
    </row>
    <row r="928" spans="1:28">
      <c r="A928" s="241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  <c r="AA928" s="241"/>
      <c r="AB928" s="241"/>
    </row>
    <row r="929" spans="1:28">
      <c r="A929" s="241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  <c r="AA929" s="241"/>
      <c r="AB929" s="241"/>
    </row>
    <row r="930" spans="1:28">
      <c r="A930" s="241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  <c r="AA930" s="241"/>
      <c r="AB930" s="241"/>
    </row>
    <row r="931" spans="1:28">
      <c r="A931" s="241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  <c r="AA931" s="241"/>
      <c r="AB931" s="241"/>
    </row>
    <row r="932" spans="1:28">
      <c r="A932" s="241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  <c r="AA932" s="241"/>
      <c r="AB932" s="241"/>
    </row>
    <row r="933" spans="1:28">
      <c r="A933" s="241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  <c r="AA933" s="241"/>
      <c r="AB933" s="241"/>
    </row>
    <row r="934" spans="1:28">
      <c r="A934" s="241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  <c r="AA934" s="241"/>
      <c r="AB934" s="241"/>
    </row>
    <row r="935" spans="1:28">
      <c r="A935" s="241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  <c r="AA935" s="241"/>
      <c r="AB935" s="241"/>
    </row>
    <row r="936" spans="1:28">
      <c r="A936" s="241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  <c r="AA936" s="241"/>
      <c r="AB936" s="241"/>
    </row>
    <row r="937" spans="1:28">
      <c r="A937" s="241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  <c r="AA937" s="241"/>
      <c r="AB937" s="241"/>
    </row>
    <row r="938" spans="1:28">
      <c r="A938" s="241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  <c r="AA938" s="241"/>
      <c r="AB938" s="241"/>
    </row>
    <row r="939" spans="1:28">
      <c r="A939" s="241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  <c r="AA939" s="241"/>
      <c r="AB939" s="241"/>
    </row>
    <row r="940" spans="1:28">
      <c r="A940" s="241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  <c r="AA940" s="241"/>
      <c r="AB940" s="241"/>
    </row>
    <row r="941" spans="1:28">
      <c r="A941" s="241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  <c r="AA941" s="241"/>
      <c r="AB941" s="241"/>
    </row>
    <row r="942" spans="1:28">
      <c r="A942" s="241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  <c r="AA942" s="241"/>
      <c r="AB942" s="241"/>
    </row>
    <row r="943" spans="1:28">
      <c r="A943" s="241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  <c r="AA943" s="241"/>
      <c r="AB943" s="241"/>
    </row>
    <row r="944" spans="1:28">
      <c r="A944" s="241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  <c r="AA944" s="241"/>
      <c r="AB944" s="241"/>
    </row>
    <row r="945" spans="1:28">
      <c r="A945" s="241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  <c r="AA945" s="241"/>
      <c r="AB945" s="241"/>
    </row>
    <row r="946" spans="1:28">
      <c r="A946" s="241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  <c r="AA946" s="241"/>
      <c r="AB946" s="241"/>
    </row>
    <row r="947" spans="1:28">
      <c r="A947" s="241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  <c r="AA947" s="241"/>
      <c r="AB947" s="241"/>
    </row>
    <row r="948" spans="1:28">
      <c r="A948" s="241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  <c r="AA948" s="241"/>
      <c r="AB948" s="241"/>
    </row>
    <row r="949" spans="1:28">
      <c r="A949" s="241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  <c r="AA949" s="241"/>
      <c r="AB949" s="241"/>
    </row>
    <row r="950" spans="1:28">
      <c r="A950" s="241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  <c r="AA950" s="241"/>
      <c r="AB950" s="241"/>
    </row>
    <row r="951" spans="1:28">
      <c r="A951" s="241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  <c r="AA951" s="241"/>
      <c r="AB951" s="241"/>
    </row>
    <row r="952" spans="1:28">
      <c r="A952" s="241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  <c r="AA952" s="241"/>
      <c r="AB952" s="241"/>
    </row>
    <row r="953" spans="1:28">
      <c r="A953" s="241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  <c r="AA953" s="241"/>
      <c r="AB953" s="241"/>
    </row>
    <row r="954" spans="1:28">
      <c r="A954" s="241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  <c r="AA954" s="241"/>
      <c r="AB954" s="241"/>
    </row>
    <row r="955" spans="1:28">
      <c r="A955" s="241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  <c r="AA955" s="241"/>
      <c r="AB955" s="241"/>
    </row>
    <row r="956" spans="1:28">
      <c r="A956" s="241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  <c r="AA956" s="241"/>
      <c r="AB956" s="241"/>
    </row>
    <row r="957" spans="1:28">
      <c r="A957" s="241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  <c r="AA957" s="241"/>
      <c r="AB957" s="241"/>
    </row>
    <row r="958" spans="1:28">
      <c r="A958" s="241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  <c r="AA958" s="241"/>
      <c r="AB958" s="241"/>
    </row>
    <row r="959" spans="1:28">
      <c r="A959" s="241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  <c r="AA959" s="241"/>
      <c r="AB959" s="241"/>
    </row>
    <row r="960" spans="1:28">
      <c r="A960" s="241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  <c r="AA960" s="241"/>
      <c r="AB960" s="241"/>
    </row>
    <row r="961" spans="1:28">
      <c r="A961" s="241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  <c r="AA961" s="241"/>
      <c r="AB961" s="241"/>
    </row>
    <row r="962" spans="1:28">
      <c r="A962" s="241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  <c r="AA962" s="241"/>
      <c r="AB962" s="241"/>
    </row>
    <row r="963" spans="1:28">
      <c r="A963" s="241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  <c r="AA963" s="241"/>
      <c r="AB963" s="241"/>
    </row>
    <row r="964" spans="1:28">
      <c r="A964" s="241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  <c r="AA964" s="241"/>
      <c r="AB964" s="241"/>
    </row>
    <row r="965" spans="1:28">
      <c r="A965" s="241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  <c r="AA965" s="241"/>
      <c r="AB965" s="241"/>
    </row>
    <row r="966" spans="1:28">
      <c r="A966" s="241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  <c r="AA966" s="241"/>
      <c r="AB966" s="241"/>
    </row>
    <row r="967" spans="1:28">
      <c r="A967" s="241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  <c r="AA967" s="241"/>
      <c r="AB967" s="241"/>
    </row>
    <row r="968" spans="1:28">
      <c r="A968" s="241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  <c r="AA968" s="241"/>
      <c r="AB968" s="241"/>
    </row>
    <row r="969" spans="1:28">
      <c r="A969" s="241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  <c r="AA969" s="241"/>
      <c r="AB969" s="241"/>
    </row>
    <row r="970" spans="1:28">
      <c r="A970" s="241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  <c r="AA970" s="241"/>
      <c r="AB970" s="241"/>
    </row>
    <row r="971" spans="1:28">
      <c r="A971" s="241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  <c r="AA971" s="241"/>
      <c r="AB971" s="241"/>
    </row>
    <row r="972" spans="1:28">
      <c r="A972" s="241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  <c r="AA972" s="241"/>
      <c r="AB972" s="241"/>
    </row>
    <row r="973" spans="1:28">
      <c r="A973" s="241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  <c r="AA973" s="241"/>
      <c r="AB973" s="241"/>
    </row>
    <row r="974" spans="1:28">
      <c r="A974" s="241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  <c r="AA974" s="241"/>
      <c r="AB974" s="241"/>
    </row>
    <row r="975" spans="1:28">
      <c r="A975" s="241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  <c r="AA975" s="241"/>
      <c r="AB975" s="241"/>
    </row>
    <row r="976" spans="1:28">
      <c r="A976" s="241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  <c r="AA976" s="241"/>
      <c r="AB976" s="241"/>
    </row>
    <row r="977" spans="1:28">
      <c r="A977" s="241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  <c r="AA977" s="241"/>
      <c r="AB977" s="241"/>
    </row>
    <row r="978" spans="1:28">
      <c r="A978" s="241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  <c r="AA978" s="241"/>
      <c r="AB978" s="241"/>
    </row>
    <row r="979" spans="1:28">
      <c r="A979" s="241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  <c r="AA979" s="241"/>
      <c r="AB979" s="241"/>
    </row>
    <row r="980" spans="1:28">
      <c r="A980" s="241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  <c r="AA980" s="241"/>
      <c r="AB980" s="241"/>
    </row>
    <row r="981" spans="1:28">
      <c r="A981" s="241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  <c r="AA981" s="241"/>
      <c r="AB981" s="241"/>
    </row>
    <row r="982" spans="1:28">
      <c r="A982" s="241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  <c r="AA982" s="241"/>
      <c r="AB982" s="241"/>
    </row>
    <row r="983" spans="1:28">
      <c r="A983" s="241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  <c r="AA983" s="241"/>
      <c r="AB983" s="241"/>
    </row>
    <row r="984" spans="1:28">
      <c r="A984" s="241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  <c r="AA984" s="241"/>
      <c r="AB984" s="241"/>
    </row>
    <row r="985" spans="1:28">
      <c r="A985" s="241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  <c r="AA985" s="241"/>
      <c r="AB985" s="241"/>
    </row>
    <row r="986" spans="1:28">
      <c r="A986" s="241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</row>
    <row r="987" spans="1:28">
      <c r="A987" s="241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1"/>
      <c r="P987" s="241"/>
      <c r="Q987" s="241"/>
      <c r="R987" s="241"/>
      <c r="S987" s="241"/>
      <c r="T987" s="241"/>
      <c r="U987" s="241"/>
      <c r="V987" s="241"/>
      <c r="W987" s="241"/>
      <c r="X987" s="241"/>
      <c r="Y987" s="241"/>
      <c r="Z987" s="241"/>
      <c r="AA987" s="241"/>
      <c r="AB987" s="241"/>
    </row>
    <row r="988" spans="1:28">
      <c r="A988" s="241"/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  <c r="AA988" s="241"/>
      <c r="AB988" s="241"/>
    </row>
    <row r="989" spans="1:28">
      <c r="A989" s="241"/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  <c r="AA989" s="241"/>
      <c r="AB989" s="241"/>
    </row>
    <row r="990" spans="1:28">
      <c r="A990" s="241"/>
      <c r="B990" s="241"/>
      <c r="C990" s="241"/>
      <c r="D990" s="241"/>
      <c r="E990" s="241"/>
      <c r="F990" s="241"/>
      <c r="G990" s="241"/>
      <c r="H990" s="241"/>
      <c r="I990" s="241"/>
      <c r="J990" s="241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  <c r="AA990" s="241"/>
      <c r="AB990" s="241"/>
    </row>
    <row r="991" spans="1:28">
      <c r="A991" s="241"/>
      <c r="B991" s="241"/>
      <c r="C991" s="241"/>
      <c r="D991" s="241"/>
      <c r="E991" s="241"/>
      <c r="F991" s="241"/>
      <c r="G991" s="241"/>
      <c r="H991" s="241"/>
      <c r="I991" s="241"/>
      <c r="J991" s="241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  <c r="AA991" s="241"/>
      <c r="AB991" s="241"/>
    </row>
    <row r="992" spans="1:28">
      <c r="A992" s="241"/>
      <c r="B992" s="241"/>
      <c r="C992" s="241"/>
      <c r="D992" s="241"/>
      <c r="E992" s="241"/>
      <c r="F992" s="241"/>
      <c r="G992" s="241"/>
      <c r="H992" s="241"/>
      <c r="I992" s="241"/>
      <c r="J992" s="241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  <c r="AA992" s="241"/>
      <c r="AB992" s="241"/>
    </row>
    <row r="993" spans="1:28">
      <c r="A993" s="241"/>
      <c r="B993" s="241"/>
      <c r="C993" s="241"/>
      <c r="D993" s="241"/>
      <c r="E993" s="241"/>
      <c r="F993" s="241"/>
      <c r="G993" s="241"/>
      <c r="H993" s="241"/>
      <c r="I993" s="241"/>
      <c r="J993" s="241"/>
      <c r="K993" s="241"/>
      <c r="L993" s="241"/>
      <c r="M993" s="241"/>
      <c r="N993" s="241"/>
      <c r="O993" s="241"/>
      <c r="P993" s="241"/>
      <c r="Q993" s="241"/>
      <c r="R993" s="241"/>
      <c r="S993" s="241"/>
      <c r="T993" s="241"/>
      <c r="U993" s="241"/>
      <c r="V993" s="241"/>
      <c r="W993" s="241"/>
      <c r="X993" s="241"/>
      <c r="Y993" s="241"/>
      <c r="Z993" s="241"/>
      <c r="AA993" s="241"/>
      <c r="AB993" s="241"/>
    </row>
    <row r="994" spans="1:28">
      <c r="A994" s="241"/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  <c r="AA994" s="241"/>
      <c r="AB994" s="241"/>
    </row>
    <row r="995" spans="1:28">
      <c r="A995" s="241"/>
      <c r="B995" s="241"/>
      <c r="C995" s="241"/>
      <c r="D995" s="241"/>
      <c r="E995" s="241"/>
      <c r="F995" s="241"/>
      <c r="G995" s="241"/>
      <c r="H995" s="241"/>
      <c r="I995" s="241"/>
      <c r="J995" s="241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  <c r="AA995" s="241"/>
      <c r="AB995" s="241"/>
    </row>
    <row r="996" spans="1:28">
      <c r="A996" s="241"/>
      <c r="B996" s="241"/>
      <c r="C996" s="241"/>
      <c r="D996" s="241"/>
      <c r="E996" s="241"/>
      <c r="F996" s="241"/>
      <c r="G996" s="241"/>
      <c r="H996" s="241"/>
      <c r="I996" s="241"/>
      <c r="J996" s="241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  <c r="AA996" s="241"/>
      <c r="AB996" s="241"/>
    </row>
    <row r="997" spans="1:28">
      <c r="A997" s="241"/>
      <c r="B997" s="241"/>
      <c r="C997" s="241"/>
      <c r="D997" s="241"/>
      <c r="E997" s="241"/>
      <c r="F997" s="241"/>
      <c r="G997" s="241"/>
      <c r="H997" s="241"/>
      <c r="I997" s="241"/>
      <c r="J997" s="241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  <c r="AA997" s="241"/>
      <c r="AB997" s="241"/>
    </row>
    <row r="998" spans="1:28">
      <c r="A998" s="241"/>
      <c r="B998" s="241"/>
      <c r="C998" s="241"/>
      <c r="D998" s="241"/>
      <c r="E998" s="241"/>
      <c r="F998" s="241"/>
      <c r="G998" s="241"/>
      <c r="H998" s="241"/>
      <c r="I998" s="241"/>
      <c r="J998" s="241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  <c r="AA998" s="241"/>
      <c r="AB998" s="241"/>
    </row>
    <row r="999" spans="1:28">
      <c r="A999" s="241"/>
      <c r="B999" s="241"/>
      <c r="C999" s="241"/>
      <c r="D999" s="241"/>
      <c r="E999" s="241"/>
      <c r="F999" s="241"/>
      <c r="G999" s="241"/>
      <c r="H999" s="241"/>
      <c r="I999" s="241"/>
      <c r="J999" s="241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  <c r="AA999" s="241"/>
      <c r="AB999" s="241"/>
    </row>
    <row r="1000" spans="1:28">
      <c r="A1000" s="241"/>
      <c r="B1000" s="241"/>
      <c r="C1000" s="241"/>
      <c r="D1000" s="241"/>
      <c r="E1000" s="241"/>
      <c r="F1000" s="241"/>
      <c r="G1000" s="241"/>
      <c r="H1000" s="241"/>
      <c r="I1000" s="241"/>
      <c r="J1000" s="241"/>
      <c r="K1000" s="241"/>
      <c r="L1000" s="241"/>
      <c r="M1000" s="241"/>
      <c r="N1000" s="241"/>
      <c r="O1000" s="241"/>
      <c r="P1000" s="241"/>
      <c r="Q1000" s="241"/>
      <c r="R1000" s="241"/>
      <c r="S1000" s="241"/>
      <c r="T1000" s="241"/>
      <c r="U1000" s="241"/>
      <c r="V1000" s="241"/>
      <c r="W1000" s="241"/>
      <c r="X1000" s="241"/>
      <c r="Y1000" s="241"/>
      <c r="Z1000" s="241"/>
      <c r="AA1000" s="241"/>
      <c r="AB1000" s="241"/>
    </row>
    <row r="1001" spans="1:28">
      <c r="A1001" s="241"/>
      <c r="B1001" s="241"/>
      <c r="C1001" s="241"/>
      <c r="D1001" s="241"/>
      <c r="E1001" s="241"/>
      <c r="F1001" s="241"/>
      <c r="G1001" s="241"/>
      <c r="H1001" s="241"/>
      <c r="I1001" s="241"/>
      <c r="J1001" s="241"/>
      <c r="K1001" s="241"/>
      <c r="L1001" s="241"/>
      <c r="M1001" s="241"/>
      <c r="N1001" s="241"/>
      <c r="O1001" s="241"/>
      <c r="P1001" s="241"/>
      <c r="Q1001" s="241"/>
      <c r="R1001" s="241"/>
      <c r="S1001" s="241"/>
      <c r="T1001" s="241"/>
      <c r="U1001" s="241"/>
      <c r="V1001" s="241"/>
      <c r="W1001" s="241"/>
      <c r="X1001" s="241"/>
      <c r="Y1001" s="241"/>
      <c r="Z1001" s="241"/>
      <c r="AA1001" s="241"/>
      <c r="AB1001" s="241"/>
    </row>
    <row r="1002" spans="1:28">
      <c r="A1002" s="241"/>
      <c r="B1002" s="241"/>
      <c r="C1002" s="241"/>
      <c r="D1002" s="241"/>
      <c r="E1002" s="241"/>
      <c r="F1002" s="241"/>
      <c r="G1002" s="241"/>
      <c r="H1002" s="241"/>
      <c r="I1002" s="241"/>
      <c r="J1002" s="241"/>
      <c r="K1002" s="241"/>
      <c r="L1002" s="241"/>
      <c r="M1002" s="241"/>
      <c r="N1002" s="241"/>
      <c r="O1002" s="241"/>
      <c r="P1002" s="241"/>
      <c r="Q1002" s="241"/>
      <c r="R1002" s="241"/>
      <c r="S1002" s="241"/>
      <c r="T1002" s="241"/>
      <c r="U1002" s="241"/>
      <c r="V1002" s="241"/>
      <c r="W1002" s="241"/>
      <c r="X1002" s="241"/>
      <c r="Y1002" s="241"/>
      <c r="Z1002" s="241"/>
      <c r="AA1002" s="241"/>
      <c r="AB1002" s="241"/>
    </row>
    <row r="1003" spans="1:28">
      <c r="A1003" s="241"/>
      <c r="B1003" s="241"/>
      <c r="C1003" s="241"/>
      <c r="D1003" s="241"/>
      <c r="E1003" s="241"/>
      <c r="F1003" s="241"/>
      <c r="G1003" s="241"/>
      <c r="H1003" s="241"/>
      <c r="I1003" s="241"/>
      <c r="J1003" s="241"/>
      <c r="K1003" s="241"/>
      <c r="L1003" s="241"/>
      <c r="M1003" s="241"/>
      <c r="N1003" s="241"/>
      <c r="O1003" s="241"/>
      <c r="P1003" s="241"/>
      <c r="Q1003" s="241"/>
      <c r="R1003" s="241"/>
      <c r="S1003" s="241"/>
      <c r="T1003" s="241"/>
      <c r="U1003" s="241"/>
      <c r="V1003" s="241"/>
      <c r="W1003" s="241"/>
      <c r="X1003" s="241"/>
      <c r="Y1003" s="241"/>
      <c r="Z1003" s="241"/>
      <c r="AA1003" s="241"/>
      <c r="AB1003" s="241"/>
    </row>
    <row r="1004" spans="1:28">
      <c r="A1004" s="241"/>
      <c r="B1004" s="241"/>
      <c r="C1004" s="241"/>
      <c r="D1004" s="241"/>
      <c r="E1004" s="241"/>
      <c r="F1004" s="241"/>
      <c r="G1004" s="241"/>
      <c r="H1004" s="241"/>
      <c r="I1004" s="241"/>
      <c r="J1004" s="241"/>
      <c r="K1004" s="241"/>
      <c r="L1004" s="241"/>
      <c r="M1004" s="241"/>
      <c r="N1004" s="241"/>
      <c r="O1004" s="241"/>
      <c r="P1004" s="241"/>
      <c r="Q1004" s="241"/>
      <c r="R1004" s="241"/>
      <c r="S1004" s="241"/>
      <c r="T1004" s="241"/>
      <c r="U1004" s="241"/>
      <c r="V1004" s="241"/>
      <c r="W1004" s="241"/>
      <c r="X1004" s="241"/>
      <c r="Y1004" s="241"/>
      <c r="Z1004" s="241"/>
      <c r="AA1004" s="241"/>
      <c r="AB1004" s="241"/>
    </row>
    <row r="1005" spans="1:28">
      <c r="A1005" s="241"/>
      <c r="B1005" s="241"/>
      <c r="C1005" s="241"/>
      <c r="D1005" s="241"/>
      <c r="E1005" s="241"/>
      <c r="F1005" s="241"/>
      <c r="G1005" s="241"/>
      <c r="H1005" s="241"/>
      <c r="I1005" s="241"/>
      <c r="J1005" s="241"/>
      <c r="K1005" s="241"/>
      <c r="L1005" s="241"/>
      <c r="M1005" s="241"/>
      <c r="N1005" s="241"/>
      <c r="O1005" s="241"/>
      <c r="P1005" s="241"/>
      <c r="Q1005" s="241"/>
      <c r="R1005" s="241"/>
      <c r="S1005" s="241"/>
      <c r="T1005" s="241"/>
      <c r="U1005" s="241"/>
      <c r="V1005" s="241"/>
      <c r="W1005" s="241"/>
      <c r="X1005" s="241"/>
      <c r="Y1005" s="241"/>
      <c r="Z1005" s="241"/>
      <c r="AA1005" s="241"/>
      <c r="AB1005" s="241"/>
    </row>
    <row r="1006" spans="1:28">
      <c r="A1006" s="241"/>
      <c r="B1006" s="241"/>
      <c r="C1006" s="241"/>
      <c r="D1006" s="241"/>
      <c r="E1006" s="241"/>
      <c r="F1006" s="241"/>
      <c r="G1006" s="241"/>
      <c r="H1006" s="241"/>
      <c r="I1006" s="241"/>
      <c r="J1006" s="241"/>
      <c r="K1006" s="241"/>
      <c r="L1006" s="241"/>
      <c r="M1006" s="241"/>
      <c r="N1006" s="241"/>
      <c r="O1006" s="241"/>
      <c r="P1006" s="241"/>
      <c r="Q1006" s="241"/>
      <c r="R1006" s="241"/>
      <c r="S1006" s="241"/>
      <c r="T1006" s="241"/>
      <c r="U1006" s="241"/>
      <c r="V1006" s="241"/>
      <c r="W1006" s="241"/>
      <c r="X1006" s="241"/>
      <c r="Y1006" s="241"/>
      <c r="Z1006" s="241"/>
      <c r="AA1006" s="241"/>
      <c r="AB1006" s="241"/>
    </row>
    <row r="1007" spans="1:28">
      <c r="A1007" s="241"/>
      <c r="B1007" s="241"/>
      <c r="C1007" s="241"/>
      <c r="D1007" s="241"/>
      <c r="E1007" s="241"/>
      <c r="F1007" s="241"/>
      <c r="G1007" s="241"/>
      <c r="H1007" s="241"/>
      <c r="I1007" s="241"/>
      <c r="J1007" s="241"/>
      <c r="K1007" s="241"/>
      <c r="L1007" s="241"/>
      <c r="M1007" s="241"/>
      <c r="N1007" s="241"/>
      <c r="O1007" s="241"/>
      <c r="P1007" s="241"/>
      <c r="Q1007" s="241"/>
      <c r="R1007" s="241"/>
      <c r="S1007" s="241"/>
      <c r="T1007" s="241"/>
      <c r="U1007" s="241"/>
      <c r="V1007" s="241"/>
      <c r="W1007" s="241"/>
      <c r="X1007" s="241"/>
      <c r="Y1007" s="241"/>
      <c r="Z1007" s="241"/>
      <c r="AA1007" s="241"/>
      <c r="AB1007" s="241"/>
    </row>
    <row r="1008" spans="1:28">
      <c r="A1008" s="241"/>
      <c r="B1008" s="241"/>
      <c r="C1008" s="241"/>
      <c r="D1008" s="241"/>
      <c r="E1008" s="241"/>
      <c r="F1008" s="241"/>
      <c r="G1008" s="241"/>
      <c r="H1008" s="241"/>
      <c r="I1008" s="241"/>
      <c r="J1008" s="241"/>
      <c r="K1008" s="241"/>
      <c r="L1008" s="241"/>
      <c r="M1008" s="241"/>
      <c r="N1008" s="241"/>
      <c r="O1008" s="241"/>
      <c r="P1008" s="241"/>
      <c r="Q1008" s="241"/>
      <c r="R1008" s="241"/>
      <c r="S1008" s="241"/>
      <c r="T1008" s="241"/>
      <c r="U1008" s="241"/>
      <c r="V1008" s="241"/>
      <c r="W1008" s="241"/>
      <c r="X1008" s="241"/>
      <c r="Y1008" s="241"/>
      <c r="Z1008" s="241"/>
      <c r="AA1008" s="241"/>
      <c r="AB1008" s="241"/>
    </row>
    <row r="1009" spans="1:28">
      <c r="A1009" s="241"/>
      <c r="B1009" s="241"/>
      <c r="C1009" s="241"/>
      <c r="D1009" s="241"/>
      <c r="E1009" s="241"/>
      <c r="F1009" s="241"/>
      <c r="G1009" s="241"/>
      <c r="H1009" s="241"/>
      <c r="I1009" s="241"/>
      <c r="J1009" s="241"/>
      <c r="K1009" s="241"/>
      <c r="L1009" s="241"/>
      <c r="M1009" s="241"/>
      <c r="N1009" s="241"/>
      <c r="O1009" s="241"/>
      <c r="P1009" s="241"/>
      <c r="Q1009" s="241"/>
      <c r="R1009" s="241"/>
      <c r="S1009" s="241"/>
      <c r="T1009" s="241"/>
      <c r="U1009" s="241"/>
      <c r="V1009" s="241"/>
      <c r="W1009" s="241"/>
      <c r="X1009" s="241"/>
      <c r="Y1009" s="241"/>
      <c r="Z1009" s="241"/>
      <c r="AA1009" s="241"/>
      <c r="AB1009" s="241"/>
    </row>
    <row r="1010" spans="1:28">
      <c r="A1010" s="241"/>
      <c r="B1010" s="241"/>
      <c r="C1010" s="241"/>
      <c r="D1010" s="241"/>
      <c r="E1010" s="241"/>
      <c r="F1010" s="241"/>
      <c r="G1010" s="241"/>
      <c r="H1010" s="241"/>
      <c r="I1010" s="241"/>
      <c r="J1010" s="241"/>
      <c r="K1010" s="241"/>
      <c r="L1010" s="241"/>
      <c r="M1010" s="241"/>
      <c r="N1010" s="241"/>
      <c r="O1010" s="241"/>
      <c r="P1010" s="241"/>
      <c r="Q1010" s="241"/>
      <c r="R1010" s="241"/>
      <c r="S1010" s="241"/>
      <c r="T1010" s="241"/>
      <c r="U1010" s="241"/>
      <c r="V1010" s="241"/>
      <c r="W1010" s="241"/>
      <c r="X1010" s="241"/>
      <c r="Y1010" s="241"/>
      <c r="Z1010" s="241"/>
      <c r="AA1010" s="241"/>
      <c r="AB1010" s="241"/>
    </row>
    <row r="1011" spans="1:28">
      <c r="A1011" s="241"/>
      <c r="B1011" s="241"/>
      <c r="C1011" s="241"/>
      <c r="D1011" s="241"/>
      <c r="E1011" s="241"/>
      <c r="F1011" s="241"/>
      <c r="G1011" s="241"/>
      <c r="H1011" s="241"/>
      <c r="I1011" s="241"/>
      <c r="J1011" s="241"/>
      <c r="K1011" s="241"/>
      <c r="L1011" s="241"/>
      <c r="M1011" s="241"/>
      <c r="N1011" s="241"/>
      <c r="O1011" s="241"/>
      <c r="P1011" s="241"/>
      <c r="Q1011" s="241"/>
      <c r="R1011" s="241"/>
      <c r="S1011" s="241"/>
      <c r="T1011" s="241"/>
      <c r="U1011" s="241"/>
      <c r="V1011" s="241"/>
      <c r="W1011" s="241"/>
      <c r="X1011" s="241"/>
      <c r="Y1011" s="241"/>
      <c r="Z1011" s="241"/>
      <c r="AA1011" s="241"/>
      <c r="AB1011" s="241"/>
    </row>
    <row r="1012" spans="1:28">
      <c r="A1012" s="241"/>
      <c r="B1012" s="241"/>
      <c r="C1012" s="241"/>
      <c r="D1012" s="241"/>
      <c r="E1012" s="241"/>
      <c r="F1012" s="241"/>
      <c r="G1012" s="241"/>
      <c r="H1012" s="241"/>
      <c r="I1012" s="241"/>
      <c r="J1012" s="241"/>
      <c r="K1012" s="241"/>
      <c r="L1012" s="241"/>
      <c r="M1012" s="241"/>
      <c r="N1012" s="241"/>
      <c r="O1012" s="241"/>
      <c r="P1012" s="241"/>
      <c r="Q1012" s="241"/>
      <c r="R1012" s="241"/>
      <c r="S1012" s="241"/>
      <c r="T1012" s="241"/>
      <c r="U1012" s="241"/>
      <c r="V1012" s="241"/>
      <c r="W1012" s="241"/>
      <c r="X1012" s="241"/>
      <c r="Y1012" s="241"/>
      <c r="Z1012" s="241"/>
      <c r="AA1012" s="241"/>
      <c r="AB1012" s="241"/>
    </row>
    <row r="1013" spans="1:28">
      <c r="A1013" s="241"/>
      <c r="B1013" s="241"/>
      <c r="C1013" s="241"/>
      <c r="D1013" s="241"/>
      <c r="E1013" s="241"/>
      <c r="F1013" s="241"/>
      <c r="G1013" s="241"/>
      <c r="H1013" s="241"/>
      <c r="I1013" s="241"/>
      <c r="J1013" s="241"/>
      <c r="K1013" s="241"/>
      <c r="L1013" s="241"/>
      <c r="M1013" s="241"/>
      <c r="N1013" s="241"/>
      <c r="O1013" s="241"/>
      <c r="P1013" s="241"/>
      <c r="Q1013" s="241"/>
      <c r="R1013" s="241"/>
      <c r="S1013" s="241"/>
      <c r="T1013" s="241"/>
      <c r="U1013" s="241"/>
      <c r="V1013" s="241"/>
      <c r="W1013" s="241"/>
      <c r="X1013" s="241"/>
      <c r="Y1013" s="241"/>
      <c r="Z1013" s="241"/>
      <c r="AA1013" s="241"/>
      <c r="AB1013" s="241"/>
    </row>
    <row r="1014" spans="1:28">
      <c r="A1014" s="241"/>
      <c r="B1014" s="241"/>
      <c r="C1014" s="241"/>
      <c r="D1014" s="241"/>
      <c r="E1014" s="241"/>
      <c r="F1014" s="241"/>
      <c r="G1014" s="241"/>
      <c r="H1014" s="241"/>
      <c r="I1014" s="241"/>
      <c r="J1014" s="241"/>
      <c r="K1014" s="241"/>
      <c r="L1014" s="241"/>
      <c r="M1014" s="241"/>
      <c r="N1014" s="241"/>
      <c r="O1014" s="241"/>
      <c r="P1014" s="241"/>
      <c r="Q1014" s="241"/>
      <c r="R1014" s="241"/>
      <c r="S1014" s="241"/>
      <c r="T1014" s="241"/>
      <c r="U1014" s="241"/>
      <c r="V1014" s="241"/>
      <c r="W1014" s="241"/>
      <c r="X1014" s="241"/>
      <c r="Y1014" s="241"/>
      <c r="Z1014" s="241"/>
      <c r="AA1014" s="241"/>
      <c r="AB1014" s="241"/>
    </row>
    <row r="1015" spans="1:28">
      <c r="A1015" s="241"/>
      <c r="B1015" s="241"/>
      <c r="C1015" s="241"/>
      <c r="D1015" s="241"/>
      <c r="E1015" s="241"/>
      <c r="F1015" s="241"/>
      <c r="G1015" s="241"/>
      <c r="H1015" s="241"/>
      <c r="I1015" s="241"/>
      <c r="J1015" s="241"/>
      <c r="K1015" s="241"/>
      <c r="L1015" s="241"/>
      <c r="M1015" s="241"/>
      <c r="N1015" s="241"/>
      <c r="O1015" s="241"/>
      <c r="P1015" s="241"/>
      <c r="Q1015" s="241"/>
      <c r="R1015" s="241"/>
      <c r="S1015" s="241"/>
      <c r="T1015" s="241"/>
      <c r="U1015" s="241"/>
      <c r="V1015" s="241"/>
      <c r="W1015" s="241"/>
      <c r="X1015" s="241"/>
      <c r="Y1015" s="241"/>
      <c r="Z1015" s="241"/>
      <c r="AA1015" s="241"/>
      <c r="AB1015" s="241"/>
    </row>
    <row r="1016" spans="1:28">
      <c r="A1016" s="241"/>
      <c r="B1016" s="241"/>
      <c r="C1016" s="241"/>
      <c r="D1016" s="241"/>
      <c r="E1016" s="241"/>
      <c r="F1016" s="241"/>
      <c r="G1016" s="241"/>
      <c r="H1016" s="241"/>
      <c r="I1016" s="241"/>
      <c r="J1016" s="241"/>
      <c r="K1016" s="241"/>
      <c r="L1016" s="241"/>
      <c r="M1016" s="241"/>
      <c r="N1016" s="241"/>
      <c r="O1016" s="241"/>
      <c r="P1016" s="241"/>
      <c r="Q1016" s="241"/>
      <c r="R1016" s="241"/>
      <c r="S1016" s="241"/>
      <c r="T1016" s="241"/>
      <c r="U1016" s="241"/>
      <c r="V1016" s="241"/>
      <c r="W1016" s="241"/>
      <c r="X1016" s="241"/>
      <c r="Y1016" s="241"/>
      <c r="Z1016" s="241"/>
      <c r="AA1016" s="241"/>
      <c r="AB1016" s="241"/>
    </row>
    <row r="1017" spans="1:28">
      <c r="A1017" s="241"/>
      <c r="B1017" s="241"/>
      <c r="C1017" s="241"/>
      <c r="D1017" s="241"/>
      <c r="E1017" s="241"/>
      <c r="F1017" s="241"/>
      <c r="G1017" s="241"/>
      <c r="H1017" s="241"/>
      <c r="I1017" s="241"/>
      <c r="J1017" s="241"/>
      <c r="K1017" s="241"/>
      <c r="L1017" s="241"/>
      <c r="M1017" s="241"/>
      <c r="N1017" s="241"/>
      <c r="O1017" s="241"/>
      <c r="P1017" s="241"/>
      <c r="Q1017" s="241"/>
      <c r="R1017" s="241"/>
      <c r="S1017" s="241"/>
      <c r="T1017" s="241"/>
      <c r="U1017" s="241"/>
      <c r="V1017" s="241"/>
      <c r="W1017" s="241"/>
      <c r="X1017" s="241"/>
      <c r="Y1017" s="241"/>
      <c r="Z1017" s="241"/>
      <c r="AA1017" s="241"/>
      <c r="AB1017" s="241"/>
    </row>
    <row r="1018" spans="1:28">
      <c r="A1018" s="241"/>
      <c r="B1018" s="241"/>
      <c r="C1018" s="241"/>
      <c r="D1018" s="241"/>
      <c r="E1018" s="241"/>
      <c r="F1018" s="241"/>
      <c r="G1018" s="241"/>
      <c r="H1018" s="241"/>
      <c r="I1018" s="241"/>
      <c r="J1018" s="241"/>
      <c r="K1018" s="241"/>
      <c r="L1018" s="241"/>
      <c r="M1018" s="241"/>
      <c r="N1018" s="241"/>
      <c r="O1018" s="241"/>
      <c r="P1018" s="241"/>
      <c r="Q1018" s="241"/>
      <c r="R1018" s="241"/>
      <c r="S1018" s="241"/>
      <c r="T1018" s="241"/>
      <c r="U1018" s="241"/>
      <c r="V1018" s="241"/>
      <c r="W1018" s="241"/>
      <c r="X1018" s="241"/>
      <c r="Y1018" s="241"/>
      <c r="Z1018" s="241"/>
      <c r="AA1018" s="241"/>
      <c r="AB1018" s="241"/>
    </row>
    <row r="1019" spans="1:28">
      <c r="A1019" s="241"/>
      <c r="B1019" s="241"/>
      <c r="C1019" s="241"/>
      <c r="D1019" s="241"/>
      <c r="E1019" s="241"/>
      <c r="F1019" s="241"/>
      <c r="G1019" s="241"/>
      <c r="H1019" s="241"/>
      <c r="I1019" s="241"/>
      <c r="J1019" s="241"/>
      <c r="K1019" s="241"/>
      <c r="L1019" s="241"/>
      <c r="M1019" s="241"/>
      <c r="N1019" s="241"/>
      <c r="O1019" s="241"/>
      <c r="P1019" s="241"/>
      <c r="Q1019" s="241"/>
      <c r="R1019" s="241"/>
      <c r="S1019" s="241"/>
      <c r="T1019" s="241"/>
      <c r="U1019" s="241"/>
      <c r="V1019" s="241"/>
      <c r="W1019" s="241"/>
      <c r="X1019" s="241"/>
      <c r="Y1019" s="241"/>
      <c r="Z1019" s="241"/>
      <c r="AA1019" s="241"/>
      <c r="AB1019" s="241"/>
    </row>
    <row r="1020" spans="1:28">
      <c r="A1020" s="241"/>
      <c r="B1020" s="241"/>
      <c r="C1020" s="241"/>
      <c r="D1020" s="241"/>
      <c r="E1020" s="241"/>
      <c r="F1020" s="241"/>
      <c r="G1020" s="241"/>
      <c r="H1020" s="241"/>
      <c r="I1020" s="241"/>
      <c r="J1020" s="241"/>
      <c r="K1020" s="241"/>
      <c r="L1020" s="241"/>
      <c r="M1020" s="241"/>
      <c r="N1020" s="241"/>
      <c r="O1020" s="241"/>
      <c r="P1020" s="241"/>
      <c r="Q1020" s="241"/>
      <c r="R1020" s="241"/>
      <c r="S1020" s="241"/>
      <c r="T1020" s="241"/>
      <c r="U1020" s="241"/>
      <c r="V1020" s="241"/>
      <c r="W1020" s="241"/>
      <c r="X1020" s="241"/>
      <c r="Y1020" s="241"/>
      <c r="Z1020" s="241"/>
      <c r="AA1020" s="241"/>
      <c r="AB1020" s="241"/>
    </row>
    <row r="1021" spans="1:28">
      <c r="A1021" s="241"/>
      <c r="B1021" s="241"/>
      <c r="C1021" s="241"/>
      <c r="D1021" s="241"/>
      <c r="E1021" s="241"/>
      <c r="F1021" s="241"/>
      <c r="G1021" s="241"/>
      <c r="H1021" s="241"/>
      <c r="I1021" s="241"/>
      <c r="J1021" s="241"/>
      <c r="K1021" s="241"/>
      <c r="L1021" s="241"/>
      <c r="M1021" s="241"/>
      <c r="N1021" s="241"/>
      <c r="O1021" s="241"/>
      <c r="P1021" s="241"/>
      <c r="Q1021" s="241"/>
      <c r="R1021" s="241"/>
      <c r="S1021" s="241"/>
      <c r="T1021" s="241"/>
      <c r="U1021" s="241"/>
      <c r="V1021" s="241"/>
      <c r="W1021" s="241"/>
      <c r="X1021" s="241"/>
      <c r="Y1021" s="241"/>
      <c r="Z1021" s="241"/>
      <c r="AA1021" s="241"/>
      <c r="AB1021" s="241"/>
    </row>
    <row r="1022" spans="1:28">
      <c r="A1022" s="241"/>
      <c r="B1022" s="241"/>
      <c r="C1022" s="241"/>
      <c r="D1022" s="241"/>
      <c r="E1022" s="241"/>
      <c r="F1022" s="241"/>
      <c r="G1022" s="241"/>
      <c r="H1022" s="241"/>
      <c r="I1022" s="241"/>
      <c r="J1022" s="241"/>
      <c r="K1022" s="241"/>
      <c r="L1022" s="241"/>
      <c r="M1022" s="241"/>
      <c r="N1022" s="241"/>
      <c r="O1022" s="241"/>
      <c r="P1022" s="241"/>
      <c r="Q1022" s="241"/>
      <c r="R1022" s="241"/>
      <c r="S1022" s="241"/>
      <c r="T1022" s="241"/>
      <c r="U1022" s="241"/>
      <c r="V1022" s="241"/>
      <c r="W1022" s="241"/>
      <c r="X1022" s="241"/>
      <c r="Y1022" s="241"/>
      <c r="Z1022" s="241"/>
      <c r="AA1022" s="241"/>
      <c r="AB1022" s="241"/>
    </row>
    <row r="1023" spans="1:28">
      <c r="A1023" s="241"/>
      <c r="B1023" s="241"/>
      <c r="C1023" s="241"/>
      <c r="D1023" s="241"/>
      <c r="E1023" s="241"/>
      <c r="F1023" s="241"/>
      <c r="G1023" s="241"/>
      <c r="H1023" s="241"/>
      <c r="I1023" s="241"/>
      <c r="J1023" s="241"/>
      <c r="K1023" s="241"/>
      <c r="L1023" s="241"/>
      <c r="M1023" s="241"/>
      <c r="N1023" s="241"/>
      <c r="O1023" s="241"/>
      <c r="P1023" s="241"/>
      <c r="Q1023" s="241"/>
      <c r="R1023" s="241"/>
      <c r="S1023" s="241"/>
      <c r="T1023" s="241"/>
      <c r="U1023" s="241"/>
      <c r="V1023" s="241"/>
      <c r="W1023" s="241"/>
      <c r="X1023" s="241"/>
      <c r="Y1023" s="241"/>
      <c r="Z1023" s="241"/>
      <c r="AA1023" s="241"/>
      <c r="AB1023" s="241"/>
    </row>
    <row r="1024" spans="1:28">
      <c r="A1024" s="241"/>
      <c r="B1024" s="241"/>
      <c r="C1024" s="241"/>
      <c r="D1024" s="241"/>
      <c r="E1024" s="241"/>
      <c r="F1024" s="241"/>
      <c r="G1024" s="241"/>
      <c r="H1024" s="241"/>
      <c r="I1024" s="241"/>
      <c r="J1024" s="241"/>
      <c r="K1024" s="241"/>
      <c r="L1024" s="241"/>
      <c r="M1024" s="241"/>
      <c r="N1024" s="241"/>
      <c r="O1024" s="241"/>
      <c r="P1024" s="241"/>
      <c r="Q1024" s="241"/>
      <c r="R1024" s="241"/>
      <c r="S1024" s="241"/>
      <c r="T1024" s="241"/>
      <c r="U1024" s="241"/>
      <c r="V1024" s="241"/>
      <c r="W1024" s="241"/>
      <c r="X1024" s="241"/>
      <c r="Y1024" s="241"/>
      <c r="Z1024" s="241"/>
      <c r="AA1024" s="241"/>
      <c r="AB1024" s="241"/>
    </row>
    <row r="1025" spans="1:28">
      <c r="A1025" s="241"/>
      <c r="B1025" s="241"/>
      <c r="C1025" s="241"/>
      <c r="D1025" s="241"/>
      <c r="E1025" s="241"/>
      <c r="F1025" s="241"/>
      <c r="G1025" s="241"/>
      <c r="H1025" s="241"/>
      <c r="I1025" s="241"/>
      <c r="J1025" s="241"/>
      <c r="K1025" s="241"/>
      <c r="L1025" s="241"/>
      <c r="M1025" s="241"/>
      <c r="N1025" s="241"/>
      <c r="O1025" s="241"/>
      <c r="P1025" s="241"/>
      <c r="Q1025" s="241"/>
      <c r="R1025" s="241"/>
      <c r="S1025" s="241"/>
      <c r="T1025" s="241"/>
      <c r="U1025" s="241"/>
      <c r="V1025" s="241"/>
      <c r="W1025" s="241"/>
      <c r="X1025" s="241"/>
      <c r="Y1025" s="241"/>
      <c r="Z1025" s="241"/>
      <c r="AA1025" s="241"/>
      <c r="AB1025" s="241"/>
    </row>
    <row r="1026" spans="1:28">
      <c r="A1026" s="241"/>
      <c r="B1026" s="241"/>
      <c r="C1026" s="241"/>
      <c r="D1026" s="241"/>
      <c r="E1026" s="241"/>
      <c r="F1026" s="241"/>
      <c r="G1026" s="241"/>
      <c r="H1026" s="241"/>
      <c r="I1026" s="241"/>
      <c r="J1026" s="241"/>
      <c r="K1026" s="241"/>
      <c r="L1026" s="241"/>
      <c r="M1026" s="241"/>
      <c r="N1026" s="241"/>
      <c r="O1026" s="241"/>
      <c r="P1026" s="241"/>
      <c r="Q1026" s="241"/>
      <c r="R1026" s="241"/>
      <c r="S1026" s="241"/>
      <c r="T1026" s="241"/>
      <c r="U1026" s="241"/>
      <c r="V1026" s="241"/>
      <c r="W1026" s="241"/>
      <c r="X1026" s="241"/>
      <c r="Y1026" s="241"/>
      <c r="Z1026" s="241"/>
      <c r="AA1026" s="241"/>
      <c r="AB1026" s="241"/>
    </row>
    <row r="1027" spans="1:28">
      <c r="A1027" s="241"/>
      <c r="B1027" s="241"/>
      <c r="C1027" s="241"/>
      <c r="D1027" s="241"/>
      <c r="E1027" s="241"/>
      <c r="F1027" s="241"/>
      <c r="G1027" s="241"/>
      <c r="H1027" s="241"/>
      <c r="I1027" s="241"/>
      <c r="J1027" s="241"/>
      <c r="K1027" s="241"/>
      <c r="L1027" s="241"/>
      <c r="M1027" s="241"/>
      <c r="N1027" s="241"/>
      <c r="O1027" s="241"/>
      <c r="P1027" s="241"/>
      <c r="Q1027" s="241"/>
      <c r="R1027" s="241"/>
      <c r="S1027" s="241"/>
      <c r="T1027" s="241"/>
      <c r="U1027" s="241"/>
      <c r="V1027" s="241"/>
      <c r="W1027" s="241"/>
      <c r="X1027" s="241"/>
      <c r="Y1027" s="241"/>
      <c r="Z1027" s="241"/>
      <c r="AA1027" s="241"/>
      <c r="AB1027" s="241"/>
    </row>
    <row r="1028" spans="1:28">
      <c r="A1028" s="241"/>
      <c r="B1028" s="241"/>
      <c r="C1028" s="241"/>
      <c r="D1028" s="241"/>
      <c r="E1028" s="241"/>
      <c r="F1028" s="241"/>
      <c r="G1028" s="241"/>
      <c r="H1028" s="241"/>
      <c r="I1028" s="241"/>
      <c r="J1028" s="241"/>
      <c r="K1028" s="241"/>
      <c r="L1028" s="241"/>
      <c r="M1028" s="241"/>
      <c r="N1028" s="241"/>
      <c r="O1028" s="241"/>
      <c r="P1028" s="241"/>
      <c r="Q1028" s="241"/>
      <c r="R1028" s="241"/>
      <c r="S1028" s="241"/>
      <c r="T1028" s="241"/>
      <c r="U1028" s="241"/>
      <c r="V1028" s="241"/>
      <c r="W1028" s="241"/>
      <c r="X1028" s="241"/>
      <c r="Y1028" s="241"/>
      <c r="Z1028" s="241"/>
      <c r="AA1028" s="241"/>
      <c r="AB1028" s="241"/>
    </row>
    <row r="1029" spans="1:28">
      <c r="A1029" s="241"/>
      <c r="B1029" s="241"/>
      <c r="C1029" s="241"/>
      <c r="D1029" s="241"/>
      <c r="E1029" s="241"/>
      <c r="F1029" s="241"/>
      <c r="G1029" s="241"/>
      <c r="H1029" s="241"/>
      <c r="I1029" s="241"/>
      <c r="J1029" s="241"/>
      <c r="K1029" s="241"/>
      <c r="L1029" s="241"/>
      <c r="M1029" s="241"/>
      <c r="N1029" s="241"/>
      <c r="O1029" s="241"/>
      <c r="P1029" s="241"/>
      <c r="Q1029" s="241"/>
      <c r="R1029" s="241"/>
      <c r="S1029" s="241"/>
      <c r="T1029" s="241"/>
      <c r="U1029" s="241"/>
      <c r="V1029" s="241"/>
      <c r="W1029" s="241"/>
      <c r="X1029" s="241"/>
      <c r="Y1029" s="241"/>
      <c r="Z1029" s="241"/>
      <c r="AA1029" s="241"/>
      <c r="AB1029" s="241"/>
    </row>
    <row r="1030" spans="1:28">
      <c r="A1030" s="241"/>
      <c r="B1030" s="241"/>
      <c r="C1030" s="241"/>
      <c r="D1030" s="241"/>
      <c r="E1030" s="241"/>
      <c r="F1030" s="241"/>
      <c r="G1030" s="241"/>
      <c r="H1030" s="241"/>
      <c r="I1030" s="241"/>
      <c r="J1030" s="241"/>
      <c r="K1030" s="241"/>
      <c r="L1030" s="241"/>
      <c r="M1030" s="241"/>
      <c r="N1030" s="241"/>
      <c r="O1030" s="241"/>
      <c r="P1030" s="241"/>
      <c r="Q1030" s="241"/>
      <c r="R1030" s="241"/>
      <c r="S1030" s="241"/>
      <c r="T1030" s="241"/>
      <c r="U1030" s="241"/>
      <c r="V1030" s="241"/>
      <c r="W1030" s="241"/>
      <c r="X1030" s="241"/>
      <c r="Y1030" s="241"/>
      <c r="Z1030" s="241"/>
      <c r="AA1030" s="241"/>
      <c r="AB1030" s="241"/>
    </row>
    <row r="1031" spans="1:28">
      <c r="A1031" s="241"/>
      <c r="B1031" s="241"/>
      <c r="C1031" s="241"/>
      <c r="D1031" s="241"/>
      <c r="E1031" s="241"/>
      <c r="F1031" s="241"/>
      <c r="G1031" s="241"/>
      <c r="H1031" s="241"/>
      <c r="I1031" s="241"/>
      <c r="J1031" s="241"/>
      <c r="K1031" s="241"/>
      <c r="L1031" s="241"/>
      <c r="M1031" s="241"/>
      <c r="N1031" s="241"/>
      <c r="O1031" s="241"/>
      <c r="P1031" s="241"/>
      <c r="Q1031" s="241"/>
      <c r="R1031" s="241"/>
      <c r="S1031" s="241"/>
      <c r="T1031" s="241"/>
      <c r="U1031" s="241"/>
      <c r="V1031" s="241"/>
      <c r="W1031" s="241"/>
      <c r="X1031" s="241"/>
      <c r="Y1031" s="241"/>
      <c r="Z1031" s="241"/>
      <c r="AA1031" s="241"/>
      <c r="AB1031" s="241"/>
    </row>
    <row r="1032" spans="1:28">
      <c r="A1032" s="241"/>
      <c r="B1032" s="241"/>
      <c r="C1032" s="241"/>
      <c r="D1032" s="241"/>
      <c r="E1032" s="241"/>
      <c r="F1032" s="241"/>
      <c r="G1032" s="241"/>
      <c r="H1032" s="241"/>
      <c r="I1032" s="241"/>
      <c r="J1032" s="241"/>
      <c r="K1032" s="241"/>
      <c r="L1032" s="241"/>
      <c r="M1032" s="241"/>
      <c r="N1032" s="241"/>
      <c r="O1032" s="241"/>
      <c r="P1032" s="241"/>
      <c r="Q1032" s="241"/>
      <c r="R1032" s="241"/>
      <c r="S1032" s="241"/>
      <c r="T1032" s="241"/>
      <c r="U1032" s="241"/>
      <c r="V1032" s="241"/>
      <c r="W1032" s="241"/>
      <c r="X1032" s="241"/>
      <c r="Y1032" s="241"/>
      <c r="Z1032" s="241"/>
      <c r="AA1032" s="241"/>
      <c r="AB1032" s="241"/>
    </row>
    <row r="1033" spans="1:28">
      <c r="A1033" s="241"/>
      <c r="B1033" s="241"/>
      <c r="C1033" s="241"/>
      <c r="D1033" s="241"/>
      <c r="E1033" s="241"/>
      <c r="F1033" s="241"/>
      <c r="G1033" s="241"/>
      <c r="H1033" s="241"/>
      <c r="I1033" s="241"/>
      <c r="J1033" s="241"/>
      <c r="K1033" s="241"/>
      <c r="L1033" s="241"/>
      <c r="M1033" s="241"/>
      <c r="N1033" s="241"/>
      <c r="O1033" s="241"/>
      <c r="P1033" s="241"/>
      <c r="Q1033" s="241"/>
      <c r="R1033" s="241"/>
      <c r="S1033" s="241"/>
      <c r="T1033" s="241"/>
      <c r="U1033" s="241"/>
      <c r="V1033" s="241"/>
      <c r="W1033" s="241"/>
      <c r="X1033" s="241"/>
      <c r="Y1033" s="241"/>
      <c r="Z1033" s="241"/>
      <c r="AA1033" s="241"/>
      <c r="AB1033" s="241"/>
    </row>
    <row r="1034" spans="1:28">
      <c r="A1034" s="241"/>
      <c r="B1034" s="241"/>
      <c r="C1034" s="241"/>
      <c r="D1034" s="241"/>
      <c r="E1034" s="241"/>
      <c r="F1034" s="241"/>
      <c r="G1034" s="241"/>
      <c r="H1034" s="241"/>
      <c r="I1034" s="241"/>
      <c r="J1034" s="241"/>
      <c r="K1034" s="241"/>
      <c r="L1034" s="241"/>
      <c r="M1034" s="241"/>
      <c r="N1034" s="241"/>
      <c r="O1034" s="241"/>
      <c r="P1034" s="241"/>
      <c r="Q1034" s="241"/>
      <c r="R1034" s="241"/>
      <c r="S1034" s="241"/>
      <c r="T1034" s="241"/>
      <c r="U1034" s="241"/>
      <c r="V1034" s="241"/>
      <c r="W1034" s="241"/>
      <c r="X1034" s="241"/>
      <c r="Y1034" s="241"/>
      <c r="Z1034" s="241"/>
      <c r="AA1034" s="241"/>
      <c r="AB1034" s="241"/>
    </row>
    <row r="1035" spans="1:28">
      <c r="A1035" s="241"/>
      <c r="B1035" s="241"/>
      <c r="C1035" s="241"/>
      <c r="D1035" s="241"/>
      <c r="E1035" s="241"/>
      <c r="F1035" s="241"/>
      <c r="G1035" s="241"/>
      <c r="H1035" s="241"/>
      <c r="I1035" s="241"/>
      <c r="J1035" s="241"/>
      <c r="K1035" s="241"/>
      <c r="L1035" s="241"/>
      <c r="M1035" s="241"/>
      <c r="N1035" s="241"/>
      <c r="O1035" s="241"/>
      <c r="P1035" s="241"/>
      <c r="Q1035" s="241"/>
      <c r="R1035" s="241"/>
      <c r="S1035" s="241"/>
      <c r="T1035" s="241"/>
      <c r="U1035" s="241"/>
      <c r="V1035" s="241"/>
      <c r="W1035" s="241"/>
      <c r="X1035" s="241"/>
      <c r="Y1035" s="241"/>
      <c r="Z1035" s="241"/>
      <c r="AA1035" s="241"/>
      <c r="AB1035" s="241"/>
    </row>
    <row r="1036" spans="1:28">
      <c r="A1036" s="241"/>
      <c r="B1036" s="241"/>
      <c r="C1036" s="241"/>
      <c r="D1036" s="241"/>
      <c r="E1036" s="241"/>
      <c r="F1036" s="241"/>
      <c r="G1036" s="241"/>
      <c r="H1036" s="241"/>
      <c r="I1036" s="241"/>
      <c r="J1036" s="241"/>
      <c r="K1036" s="241"/>
      <c r="L1036" s="241"/>
      <c r="M1036" s="241"/>
      <c r="N1036" s="241"/>
      <c r="O1036" s="241"/>
      <c r="P1036" s="241"/>
      <c r="Q1036" s="241"/>
      <c r="R1036" s="241"/>
      <c r="S1036" s="241"/>
      <c r="T1036" s="241"/>
      <c r="U1036" s="241"/>
      <c r="V1036" s="241"/>
      <c r="W1036" s="241"/>
      <c r="X1036" s="241"/>
      <c r="Y1036" s="241"/>
      <c r="Z1036" s="241"/>
      <c r="AA1036" s="241"/>
      <c r="AB1036" s="241"/>
    </row>
    <row r="1037" spans="1:28">
      <c r="A1037" s="241"/>
      <c r="B1037" s="241"/>
      <c r="C1037" s="241"/>
      <c r="D1037" s="241"/>
      <c r="E1037" s="241"/>
      <c r="F1037" s="241"/>
      <c r="G1037" s="241"/>
      <c r="H1037" s="241"/>
      <c r="I1037" s="241"/>
      <c r="J1037" s="241"/>
      <c r="K1037" s="241"/>
      <c r="L1037" s="241"/>
      <c r="M1037" s="241"/>
      <c r="N1037" s="241"/>
      <c r="O1037" s="241"/>
      <c r="P1037" s="241"/>
      <c r="Q1037" s="241"/>
      <c r="R1037" s="241"/>
      <c r="S1037" s="241"/>
      <c r="T1037" s="241"/>
      <c r="U1037" s="241"/>
      <c r="V1037" s="241"/>
      <c r="W1037" s="241"/>
      <c r="X1037" s="241"/>
      <c r="Y1037" s="241"/>
      <c r="Z1037" s="241"/>
      <c r="AA1037" s="241"/>
      <c r="AB1037" s="241"/>
    </row>
    <row r="1038" spans="1:28">
      <c r="A1038" s="241"/>
      <c r="B1038" s="241"/>
      <c r="C1038" s="241"/>
      <c r="D1038" s="241"/>
      <c r="E1038" s="241"/>
      <c r="F1038" s="241"/>
      <c r="G1038" s="241"/>
      <c r="H1038" s="241"/>
      <c r="I1038" s="241"/>
      <c r="J1038" s="241"/>
      <c r="K1038" s="241"/>
      <c r="L1038" s="241"/>
      <c r="M1038" s="241"/>
      <c r="N1038" s="241"/>
      <c r="O1038" s="241"/>
      <c r="P1038" s="241"/>
      <c r="Q1038" s="241"/>
      <c r="R1038" s="241"/>
      <c r="S1038" s="241"/>
      <c r="T1038" s="241"/>
      <c r="U1038" s="241"/>
      <c r="V1038" s="241"/>
      <c r="W1038" s="241"/>
      <c r="X1038" s="241"/>
      <c r="Y1038" s="241"/>
      <c r="Z1038" s="241"/>
      <c r="AA1038" s="241"/>
      <c r="AB1038" s="241"/>
    </row>
    <row r="1039" spans="1:28">
      <c r="A1039" s="241"/>
      <c r="B1039" s="241"/>
      <c r="C1039" s="241"/>
      <c r="D1039" s="241"/>
      <c r="E1039" s="241"/>
      <c r="F1039" s="241"/>
      <c r="G1039" s="241"/>
      <c r="H1039" s="241"/>
      <c r="I1039" s="241"/>
      <c r="J1039" s="241"/>
      <c r="K1039" s="241"/>
      <c r="L1039" s="241"/>
      <c r="M1039" s="241"/>
      <c r="N1039" s="241"/>
      <c r="O1039" s="241"/>
      <c r="P1039" s="241"/>
      <c r="Q1039" s="241"/>
      <c r="R1039" s="241"/>
      <c r="S1039" s="241"/>
      <c r="T1039" s="241"/>
      <c r="U1039" s="241"/>
      <c r="V1039" s="241"/>
      <c r="W1039" s="241"/>
      <c r="X1039" s="241"/>
      <c r="Y1039" s="241"/>
      <c r="Z1039" s="241"/>
      <c r="AA1039" s="241"/>
      <c r="AB1039" s="241"/>
    </row>
    <row r="1040" spans="1:28">
      <c r="A1040" s="241"/>
      <c r="B1040" s="241"/>
      <c r="C1040" s="241"/>
      <c r="D1040" s="241"/>
      <c r="E1040" s="241"/>
      <c r="F1040" s="241"/>
      <c r="G1040" s="241"/>
      <c r="H1040" s="241"/>
      <c r="I1040" s="241"/>
      <c r="J1040" s="241"/>
      <c r="K1040" s="241"/>
      <c r="L1040" s="241"/>
      <c r="M1040" s="241"/>
      <c r="N1040" s="241"/>
      <c r="O1040" s="241"/>
      <c r="P1040" s="241"/>
      <c r="Q1040" s="241"/>
      <c r="R1040" s="241"/>
      <c r="S1040" s="241"/>
      <c r="T1040" s="241"/>
      <c r="U1040" s="241"/>
      <c r="V1040" s="241"/>
      <c r="W1040" s="241"/>
      <c r="X1040" s="241"/>
      <c r="Y1040" s="241"/>
      <c r="Z1040" s="241"/>
      <c r="AA1040" s="241"/>
      <c r="AB1040" s="241"/>
    </row>
    <row r="1041" spans="1:28">
      <c r="A1041" s="241"/>
      <c r="B1041" s="241"/>
      <c r="C1041" s="241"/>
      <c r="D1041" s="241"/>
      <c r="E1041" s="241"/>
      <c r="F1041" s="241"/>
      <c r="G1041" s="241"/>
      <c r="H1041" s="241"/>
      <c r="I1041" s="241"/>
      <c r="J1041" s="241"/>
      <c r="K1041" s="241"/>
      <c r="L1041" s="241"/>
      <c r="M1041" s="241"/>
      <c r="N1041" s="241"/>
      <c r="O1041" s="241"/>
      <c r="P1041" s="241"/>
      <c r="Q1041" s="241"/>
      <c r="R1041" s="241"/>
      <c r="S1041" s="241"/>
      <c r="T1041" s="241"/>
      <c r="U1041" s="241"/>
      <c r="V1041" s="241"/>
      <c r="W1041" s="241"/>
      <c r="X1041" s="241"/>
      <c r="Y1041" s="241"/>
      <c r="Z1041" s="241"/>
      <c r="AA1041" s="241"/>
      <c r="AB1041" s="241"/>
    </row>
    <row r="1042" spans="1:28">
      <c r="A1042" s="241"/>
      <c r="B1042" s="241"/>
      <c r="C1042" s="241"/>
      <c r="D1042" s="241"/>
      <c r="E1042" s="241"/>
      <c r="F1042" s="241"/>
      <c r="G1042" s="241"/>
      <c r="H1042" s="241"/>
      <c r="I1042" s="241"/>
      <c r="J1042" s="241"/>
      <c r="K1042" s="241"/>
      <c r="L1042" s="241"/>
      <c r="M1042" s="241"/>
      <c r="N1042" s="241"/>
      <c r="O1042" s="241"/>
      <c r="P1042" s="241"/>
      <c r="Q1042" s="241"/>
      <c r="R1042" s="241"/>
      <c r="S1042" s="241"/>
      <c r="T1042" s="241"/>
      <c r="U1042" s="241"/>
      <c r="V1042" s="241"/>
      <c r="W1042" s="241"/>
      <c r="X1042" s="241"/>
      <c r="Y1042" s="241"/>
      <c r="Z1042" s="241"/>
      <c r="AA1042" s="241"/>
      <c r="AB1042" s="241"/>
    </row>
    <row r="1043" spans="1:28">
      <c r="A1043" s="241"/>
      <c r="B1043" s="241"/>
      <c r="C1043" s="241"/>
      <c r="D1043" s="241"/>
      <c r="E1043" s="241"/>
      <c r="F1043" s="241"/>
      <c r="G1043" s="241"/>
      <c r="H1043" s="241"/>
      <c r="I1043" s="241"/>
      <c r="J1043" s="241"/>
      <c r="K1043" s="241"/>
      <c r="L1043" s="241"/>
      <c r="M1043" s="241"/>
      <c r="N1043" s="241"/>
      <c r="O1043" s="241"/>
      <c r="P1043" s="241"/>
      <c r="Q1043" s="241"/>
      <c r="R1043" s="241"/>
      <c r="S1043" s="241"/>
      <c r="T1043" s="241"/>
      <c r="U1043" s="241"/>
      <c r="V1043" s="241"/>
      <c r="W1043" s="241"/>
      <c r="X1043" s="241"/>
      <c r="Y1043" s="241"/>
      <c r="Z1043" s="241"/>
      <c r="AA1043" s="241"/>
      <c r="AB1043" s="241"/>
    </row>
    <row r="1044" spans="1:28">
      <c r="A1044" s="241"/>
      <c r="B1044" s="241"/>
      <c r="C1044" s="241"/>
      <c r="D1044" s="241"/>
      <c r="E1044" s="241"/>
      <c r="F1044" s="241"/>
      <c r="G1044" s="241"/>
      <c r="H1044" s="241"/>
      <c r="I1044" s="241"/>
      <c r="J1044" s="241"/>
      <c r="K1044" s="241"/>
      <c r="L1044" s="241"/>
      <c r="M1044" s="241"/>
      <c r="N1044" s="241"/>
      <c r="O1044" s="241"/>
      <c r="P1044" s="241"/>
      <c r="Q1044" s="241"/>
      <c r="R1044" s="241"/>
      <c r="S1044" s="241"/>
      <c r="T1044" s="241"/>
      <c r="U1044" s="241"/>
      <c r="V1044" s="241"/>
      <c r="W1044" s="241"/>
      <c r="X1044" s="241"/>
      <c r="Y1044" s="241"/>
      <c r="Z1044" s="241"/>
      <c r="AA1044" s="241"/>
      <c r="AB1044" s="241"/>
    </row>
    <row r="1045" spans="1:28">
      <c r="A1045" s="241"/>
      <c r="B1045" s="241"/>
      <c r="C1045" s="241"/>
      <c r="D1045" s="241"/>
      <c r="E1045" s="241"/>
      <c r="F1045" s="241"/>
      <c r="G1045" s="241"/>
      <c r="H1045" s="241"/>
      <c r="I1045" s="241"/>
      <c r="J1045" s="241"/>
      <c r="K1045" s="241"/>
      <c r="L1045" s="241"/>
      <c r="M1045" s="241"/>
      <c r="N1045" s="241"/>
      <c r="O1045" s="241"/>
      <c r="P1045" s="241"/>
      <c r="Q1045" s="241"/>
      <c r="R1045" s="241"/>
      <c r="S1045" s="241"/>
      <c r="T1045" s="241"/>
      <c r="U1045" s="241"/>
      <c r="V1045" s="241"/>
      <c r="W1045" s="241"/>
      <c r="X1045" s="241"/>
      <c r="Y1045" s="241"/>
      <c r="Z1045" s="241"/>
      <c r="AA1045" s="241"/>
      <c r="AB1045" s="241"/>
    </row>
    <row r="1046" spans="1:28">
      <c r="A1046" s="241"/>
      <c r="B1046" s="241"/>
      <c r="C1046" s="241"/>
      <c r="D1046" s="241"/>
      <c r="E1046" s="241"/>
      <c r="F1046" s="241"/>
      <c r="G1046" s="241"/>
      <c r="H1046" s="241"/>
      <c r="I1046" s="241"/>
      <c r="J1046" s="241"/>
      <c r="K1046" s="241"/>
      <c r="L1046" s="241"/>
      <c r="M1046" s="241"/>
      <c r="N1046" s="241"/>
      <c r="O1046" s="241"/>
      <c r="P1046" s="241"/>
      <c r="Q1046" s="241"/>
      <c r="R1046" s="241"/>
      <c r="S1046" s="241"/>
      <c r="T1046" s="241"/>
      <c r="U1046" s="241"/>
      <c r="V1046" s="241"/>
      <c r="W1046" s="241"/>
      <c r="X1046" s="241"/>
      <c r="Y1046" s="241"/>
      <c r="Z1046" s="241"/>
      <c r="AA1046" s="241"/>
      <c r="AB1046" s="241"/>
    </row>
    <row r="1047" spans="1:28">
      <c r="A1047" s="241"/>
      <c r="B1047" s="241"/>
      <c r="C1047" s="241"/>
      <c r="D1047" s="241"/>
      <c r="E1047" s="241"/>
      <c r="F1047" s="241"/>
      <c r="G1047" s="241"/>
      <c r="H1047" s="241"/>
      <c r="I1047" s="241"/>
      <c r="J1047" s="241"/>
      <c r="K1047" s="241"/>
      <c r="L1047" s="241"/>
      <c r="M1047" s="241"/>
      <c r="N1047" s="241"/>
      <c r="O1047" s="241"/>
      <c r="P1047" s="241"/>
      <c r="Q1047" s="241"/>
      <c r="R1047" s="241"/>
      <c r="S1047" s="241"/>
      <c r="T1047" s="241"/>
      <c r="U1047" s="241"/>
      <c r="V1047" s="241"/>
      <c r="W1047" s="241"/>
      <c r="X1047" s="241"/>
      <c r="Y1047" s="241"/>
      <c r="Z1047" s="241"/>
      <c r="AA1047" s="241"/>
      <c r="AB1047" s="241"/>
    </row>
    <row r="1048" spans="1:28">
      <c r="A1048" s="241"/>
      <c r="B1048" s="241"/>
      <c r="C1048" s="241"/>
      <c r="D1048" s="241"/>
      <c r="E1048" s="241"/>
      <c r="F1048" s="241"/>
      <c r="G1048" s="241"/>
      <c r="H1048" s="241"/>
      <c r="I1048" s="241"/>
      <c r="J1048" s="241"/>
      <c r="K1048" s="241"/>
      <c r="L1048" s="241"/>
      <c r="M1048" s="241"/>
      <c r="N1048" s="241"/>
      <c r="O1048" s="241"/>
      <c r="P1048" s="241"/>
      <c r="Q1048" s="241"/>
      <c r="R1048" s="241"/>
      <c r="S1048" s="241"/>
      <c r="T1048" s="241"/>
      <c r="U1048" s="241"/>
      <c r="V1048" s="241"/>
      <c r="W1048" s="241"/>
      <c r="X1048" s="241"/>
      <c r="Y1048" s="241"/>
      <c r="Z1048" s="241"/>
      <c r="AA1048" s="241"/>
      <c r="AB1048" s="241"/>
    </row>
    <row r="1049" spans="1:28">
      <c r="A1049" s="241"/>
      <c r="B1049" s="241"/>
      <c r="C1049" s="241"/>
      <c r="D1049" s="241"/>
      <c r="E1049" s="241"/>
      <c r="F1049" s="241"/>
      <c r="G1049" s="241"/>
      <c r="H1049" s="241"/>
      <c r="I1049" s="241"/>
      <c r="J1049" s="241"/>
      <c r="K1049" s="241"/>
      <c r="L1049" s="241"/>
      <c r="M1049" s="241"/>
      <c r="N1049" s="241"/>
      <c r="O1049" s="241"/>
      <c r="P1049" s="241"/>
      <c r="Q1049" s="241"/>
      <c r="R1049" s="241"/>
      <c r="S1049" s="241"/>
      <c r="T1049" s="241"/>
      <c r="U1049" s="241"/>
      <c r="V1049" s="241"/>
      <c r="W1049" s="241"/>
      <c r="X1049" s="241"/>
      <c r="Y1049" s="241"/>
      <c r="Z1049" s="241"/>
      <c r="AA1049" s="241"/>
      <c r="AB1049" s="241"/>
    </row>
    <row r="1050" spans="1:28">
      <c r="A1050" s="241"/>
      <c r="B1050" s="241"/>
      <c r="C1050" s="241"/>
      <c r="D1050" s="241"/>
      <c r="E1050" s="241"/>
      <c r="F1050" s="241"/>
      <c r="G1050" s="241"/>
      <c r="H1050" s="241"/>
      <c r="I1050" s="241"/>
      <c r="J1050" s="241"/>
      <c r="K1050" s="241"/>
      <c r="L1050" s="241"/>
      <c r="M1050" s="241"/>
      <c r="N1050" s="241"/>
      <c r="O1050" s="241"/>
      <c r="P1050" s="241"/>
      <c r="Q1050" s="241"/>
      <c r="R1050" s="241"/>
      <c r="S1050" s="241"/>
      <c r="T1050" s="241"/>
      <c r="U1050" s="241"/>
      <c r="V1050" s="241"/>
      <c r="W1050" s="241"/>
      <c r="X1050" s="241"/>
      <c r="Y1050" s="241"/>
      <c r="Z1050" s="241"/>
      <c r="AA1050" s="241"/>
      <c r="AB1050" s="241"/>
    </row>
    <row r="1051" spans="1:28">
      <c r="A1051" s="241"/>
      <c r="B1051" s="241"/>
      <c r="C1051" s="241"/>
      <c r="D1051" s="241"/>
      <c r="E1051" s="241"/>
      <c r="F1051" s="241"/>
      <c r="G1051" s="241"/>
      <c r="H1051" s="241"/>
      <c r="I1051" s="241"/>
      <c r="J1051" s="241"/>
      <c r="K1051" s="241"/>
      <c r="L1051" s="241"/>
      <c r="M1051" s="241"/>
      <c r="N1051" s="241"/>
      <c r="O1051" s="241"/>
      <c r="P1051" s="241"/>
      <c r="Q1051" s="241"/>
      <c r="R1051" s="241"/>
      <c r="S1051" s="241"/>
      <c r="T1051" s="241"/>
      <c r="U1051" s="241"/>
      <c r="V1051" s="241"/>
      <c r="W1051" s="241"/>
      <c r="X1051" s="241"/>
      <c r="Y1051" s="241"/>
      <c r="Z1051" s="241"/>
      <c r="AA1051" s="241"/>
      <c r="AB1051" s="241"/>
    </row>
    <row r="1052" spans="1:28">
      <c r="A1052" s="241"/>
      <c r="B1052" s="241"/>
      <c r="C1052" s="241"/>
      <c r="D1052" s="241"/>
      <c r="E1052" s="241"/>
      <c r="F1052" s="241"/>
      <c r="G1052" s="241"/>
      <c r="H1052" s="241"/>
      <c r="I1052" s="241"/>
      <c r="J1052" s="241"/>
      <c r="K1052" s="241"/>
      <c r="L1052" s="241"/>
      <c r="M1052" s="241"/>
      <c r="N1052" s="241"/>
      <c r="O1052" s="241"/>
      <c r="P1052" s="241"/>
      <c r="Q1052" s="241"/>
      <c r="R1052" s="241"/>
      <c r="S1052" s="241"/>
      <c r="T1052" s="241"/>
      <c r="U1052" s="241"/>
      <c r="V1052" s="241"/>
      <c r="W1052" s="241"/>
      <c r="X1052" s="241"/>
      <c r="Y1052" s="241"/>
      <c r="Z1052" s="241"/>
      <c r="AA1052" s="241"/>
      <c r="AB1052" s="241"/>
    </row>
    <row r="1053" spans="1:28">
      <c r="A1053" s="241"/>
      <c r="B1053" s="241"/>
      <c r="C1053" s="241"/>
      <c r="D1053" s="241"/>
      <c r="E1053" s="241"/>
      <c r="F1053" s="241"/>
      <c r="G1053" s="241"/>
      <c r="H1053" s="241"/>
      <c r="I1053" s="241"/>
      <c r="J1053" s="241"/>
      <c r="K1053" s="241"/>
      <c r="L1053" s="241"/>
      <c r="M1053" s="241"/>
      <c r="N1053" s="241"/>
      <c r="O1053" s="241"/>
      <c r="P1053" s="241"/>
      <c r="Q1053" s="241"/>
      <c r="R1053" s="241"/>
      <c r="S1053" s="241"/>
      <c r="T1053" s="241"/>
      <c r="U1053" s="241"/>
      <c r="V1053" s="241"/>
      <c r="W1053" s="241"/>
      <c r="X1053" s="241"/>
      <c r="Y1053" s="241"/>
      <c r="Z1053" s="241"/>
      <c r="AA1053" s="241"/>
      <c r="AB1053" s="241"/>
    </row>
    <row r="1054" spans="1:28">
      <c r="A1054" s="241"/>
      <c r="B1054" s="241"/>
      <c r="C1054" s="241"/>
      <c r="D1054" s="241"/>
      <c r="E1054" s="241"/>
      <c r="F1054" s="241"/>
      <c r="G1054" s="241"/>
      <c r="H1054" s="241"/>
      <c r="I1054" s="241"/>
      <c r="J1054" s="241"/>
      <c r="K1054" s="241"/>
      <c r="L1054" s="241"/>
      <c r="M1054" s="241"/>
      <c r="N1054" s="241"/>
      <c r="O1054" s="241"/>
      <c r="P1054" s="241"/>
      <c r="Q1054" s="241"/>
      <c r="R1054" s="241"/>
      <c r="S1054" s="241"/>
      <c r="T1054" s="241"/>
      <c r="U1054" s="241"/>
      <c r="V1054" s="241"/>
      <c r="W1054" s="241"/>
      <c r="X1054" s="241"/>
      <c r="Y1054" s="241"/>
      <c r="Z1054" s="241"/>
      <c r="AA1054" s="241"/>
      <c r="AB1054" s="241"/>
    </row>
    <row r="1055" spans="1:28">
      <c r="A1055" s="241"/>
      <c r="B1055" s="241"/>
      <c r="C1055" s="241"/>
      <c r="D1055" s="241"/>
      <c r="E1055" s="241"/>
      <c r="F1055" s="241"/>
      <c r="G1055" s="241"/>
      <c r="H1055" s="241"/>
      <c r="I1055" s="241"/>
      <c r="J1055" s="241"/>
      <c r="K1055" s="241"/>
      <c r="L1055" s="241"/>
      <c r="M1055" s="241"/>
      <c r="N1055" s="241"/>
      <c r="O1055" s="241"/>
      <c r="P1055" s="241"/>
      <c r="Q1055" s="241"/>
      <c r="R1055" s="241"/>
      <c r="S1055" s="241"/>
      <c r="T1055" s="241"/>
      <c r="U1055" s="241"/>
      <c r="V1055" s="241"/>
      <c r="W1055" s="241"/>
      <c r="X1055" s="241"/>
      <c r="Y1055" s="241"/>
      <c r="Z1055" s="241"/>
      <c r="AA1055" s="241"/>
      <c r="AB1055" s="241"/>
    </row>
    <row r="1056" spans="1:28">
      <c r="A1056" s="241"/>
      <c r="B1056" s="241"/>
      <c r="C1056" s="241"/>
      <c r="D1056" s="241"/>
      <c r="E1056" s="241"/>
      <c r="F1056" s="241"/>
      <c r="G1056" s="241"/>
      <c r="H1056" s="241"/>
      <c r="I1056" s="241"/>
      <c r="J1056" s="241"/>
      <c r="K1056" s="241"/>
      <c r="L1056" s="241"/>
      <c r="M1056" s="241"/>
      <c r="N1056" s="241"/>
      <c r="O1056" s="241"/>
      <c r="P1056" s="241"/>
      <c r="Q1056" s="241"/>
      <c r="R1056" s="241"/>
      <c r="S1056" s="241"/>
      <c r="T1056" s="241"/>
      <c r="U1056" s="241"/>
      <c r="V1056" s="241"/>
      <c r="W1056" s="241"/>
      <c r="X1056" s="241"/>
      <c r="Y1056" s="241"/>
      <c r="Z1056" s="241"/>
      <c r="AA1056" s="241"/>
      <c r="AB1056" s="241"/>
    </row>
    <row r="1057" spans="1:28">
      <c r="A1057" s="241"/>
      <c r="B1057" s="241"/>
      <c r="C1057" s="241"/>
      <c r="D1057" s="241"/>
      <c r="E1057" s="241"/>
      <c r="F1057" s="241"/>
      <c r="G1057" s="241"/>
      <c r="H1057" s="241"/>
      <c r="I1057" s="241"/>
      <c r="J1057" s="241"/>
      <c r="K1057" s="241"/>
      <c r="L1057" s="241"/>
      <c r="M1057" s="241"/>
      <c r="N1057" s="241"/>
      <c r="O1057" s="241"/>
      <c r="P1057" s="241"/>
      <c r="Q1057" s="241"/>
      <c r="R1057" s="241"/>
      <c r="S1057" s="241"/>
      <c r="T1057" s="241"/>
      <c r="U1057" s="241"/>
      <c r="V1057" s="241"/>
      <c r="W1057" s="241"/>
      <c r="X1057" s="241"/>
      <c r="Y1057" s="241"/>
      <c r="Z1057" s="241"/>
      <c r="AA1057" s="241"/>
      <c r="AB1057" s="241"/>
    </row>
    <row r="1058" spans="1:28">
      <c r="A1058" s="241"/>
      <c r="B1058" s="241"/>
      <c r="C1058" s="241"/>
      <c r="D1058" s="241"/>
      <c r="E1058" s="241"/>
      <c r="F1058" s="241"/>
      <c r="G1058" s="241"/>
      <c r="H1058" s="241"/>
      <c r="I1058" s="241"/>
      <c r="J1058" s="241"/>
      <c r="K1058" s="241"/>
      <c r="L1058" s="241"/>
      <c r="M1058" s="241"/>
      <c r="N1058" s="241"/>
      <c r="O1058" s="241"/>
      <c r="P1058" s="241"/>
      <c r="Q1058" s="241"/>
      <c r="R1058" s="241"/>
      <c r="S1058" s="241"/>
      <c r="T1058" s="241"/>
      <c r="U1058" s="241"/>
      <c r="V1058" s="241"/>
      <c r="W1058" s="241"/>
      <c r="X1058" s="241"/>
      <c r="Y1058" s="241"/>
      <c r="Z1058" s="241"/>
      <c r="AA1058" s="241"/>
      <c r="AB1058" s="241"/>
    </row>
    <row r="1059" spans="1:28">
      <c r="A1059" s="241"/>
      <c r="B1059" s="241"/>
      <c r="C1059" s="241"/>
      <c r="D1059" s="241"/>
      <c r="E1059" s="241"/>
      <c r="F1059" s="241"/>
      <c r="G1059" s="241"/>
      <c r="H1059" s="241"/>
      <c r="I1059" s="241"/>
      <c r="J1059" s="241"/>
      <c r="K1059" s="241"/>
      <c r="L1059" s="241"/>
      <c r="M1059" s="241"/>
      <c r="N1059" s="241"/>
      <c r="O1059" s="241"/>
      <c r="P1059" s="241"/>
      <c r="Q1059" s="241"/>
      <c r="R1059" s="241"/>
      <c r="S1059" s="241"/>
      <c r="T1059" s="241"/>
      <c r="U1059" s="241"/>
      <c r="V1059" s="241"/>
      <c r="W1059" s="241"/>
      <c r="X1059" s="241"/>
      <c r="Y1059" s="241"/>
      <c r="Z1059" s="241"/>
      <c r="AA1059" s="241"/>
      <c r="AB1059" s="241"/>
    </row>
    <row r="1060" spans="1:28">
      <c r="A1060" s="241"/>
      <c r="B1060" s="241"/>
      <c r="C1060" s="241"/>
      <c r="D1060" s="241"/>
      <c r="E1060" s="241"/>
      <c r="F1060" s="241"/>
      <c r="G1060" s="241"/>
      <c r="H1060" s="241"/>
      <c r="I1060" s="241"/>
      <c r="J1060" s="241"/>
      <c r="K1060" s="241"/>
      <c r="L1060" s="241"/>
      <c r="M1060" s="241"/>
      <c r="N1060" s="241"/>
      <c r="O1060" s="241"/>
      <c r="P1060" s="241"/>
      <c r="Q1060" s="241"/>
      <c r="R1060" s="241"/>
      <c r="S1060" s="241"/>
      <c r="T1060" s="241"/>
      <c r="U1060" s="241"/>
      <c r="V1060" s="241"/>
      <c r="W1060" s="241"/>
      <c r="X1060" s="241"/>
      <c r="Y1060" s="241"/>
      <c r="Z1060" s="241"/>
      <c r="AA1060" s="241"/>
      <c r="AB1060" s="241"/>
    </row>
    <row r="1061" spans="1:28">
      <c r="A1061" s="241"/>
      <c r="B1061" s="241"/>
      <c r="C1061" s="241"/>
      <c r="D1061" s="241"/>
      <c r="E1061" s="241"/>
      <c r="F1061" s="241"/>
      <c r="G1061" s="241"/>
      <c r="H1061" s="241"/>
      <c r="I1061" s="241"/>
      <c r="J1061" s="241"/>
      <c r="K1061" s="241"/>
      <c r="L1061" s="241"/>
      <c r="M1061" s="241"/>
      <c r="N1061" s="241"/>
      <c r="O1061" s="241"/>
      <c r="P1061" s="241"/>
      <c r="Q1061" s="241"/>
      <c r="R1061" s="241"/>
      <c r="S1061" s="241"/>
      <c r="T1061" s="241"/>
      <c r="U1061" s="241"/>
      <c r="V1061" s="241"/>
      <c r="W1061" s="241"/>
      <c r="X1061" s="241"/>
      <c r="Y1061" s="241"/>
      <c r="Z1061" s="241"/>
      <c r="AA1061" s="241"/>
      <c r="AB1061" s="241"/>
    </row>
    <row r="1062" spans="1:28">
      <c r="A1062" s="241"/>
      <c r="B1062" s="241"/>
      <c r="C1062" s="241"/>
      <c r="D1062" s="241"/>
      <c r="E1062" s="241"/>
      <c r="F1062" s="241"/>
      <c r="G1062" s="241"/>
      <c r="H1062" s="241"/>
      <c r="I1062" s="241"/>
      <c r="J1062" s="241"/>
      <c r="K1062" s="241"/>
      <c r="L1062" s="241"/>
      <c r="M1062" s="241"/>
      <c r="N1062" s="241"/>
      <c r="O1062" s="241"/>
      <c r="P1062" s="241"/>
      <c r="Q1062" s="241"/>
      <c r="R1062" s="241"/>
      <c r="S1062" s="241"/>
      <c r="T1062" s="241"/>
      <c r="U1062" s="241"/>
      <c r="V1062" s="241"/>
      <c r="W1062" s="241"/>
      <c r="X1062" s="241"/>
      <c r="Y1062" s="241"/>
      <c r="Z1062" s="241"/>
      <c r="AA1062" s="241"/>
      <c r="AB1062" s="241"/>
    </row>
    <row r="1063" spans="1:28">
      <c r="A1063" s="241"/>
      <c r="B1063" s="241"/>
      <c r="C1063" s="241"/>
      <c r="D1063" s="241"/>
      <c r="E1063" s="241"/>
      <c r="F1063" s="241"/>
      <c r="G1063" s="241"/>
      <c r="H1063" s="241"/>
      <c r="I1063" s="241"/>
      <c r="J1063" s="241"/>
      <c r="K1063" s="241"/>
      <c r="L1063" s="241"/>
      <c r="M1063" s="241"/>
      <c r="N1063" s="241"/>
      <c r="O1063" s="241"/>
      <c r="P1063" s="241"/>
      <c r="Q1063" s="241"/>
      <c r="R1063" s="241"/>
      <c r="S1063" s="241"/>
      <c r="T1063" s="241"/>
      <c r="U1063" s="241"/>
      <c r="V1063" s="241"/>
      <c r="W1063" s="241"/>
      <c r="X1063" s="241"/>
      <c r="Y1063" s="241"/>
      <c r="Z1063" s="241"/>
      <c r="AA1063" s="241"/>
      <c r="AB1063" s="241"/>
    </row>
    <row r="1064" spans="1:28">
      <c r="A1064" s="241"/>
      <c r="B1064" s="241"/>
      <c r="C1064" s="241"/>
      <c r="D1064" s="241"/>
      <c r="E1064" s="241"/>
      <c r="F1064" s="241"/>
      <c r="G1064" s="241"/>
      <c r="H1064" s="241"/>
      <c r="I1064" s="241"/>
      <c r="J1064" s="241"/>
      <c r="K1064" s="241"/>
      <c r="L1064" s="241"/>
      <c r="M1064" s="241"/>
      <c r="N1064" s="241"/>
      <c r="O1064" s="241"/>
      <c r="P1064" s="241"/>
      <c r="Q1064" s="241"/>
      <c r="R1064" s="241"/>
      <c r="S1064" s="241"/>
      <c r="T1064" s="241"/>
      <c r="U1064" s="241"/>
      <c r="V1064" s="241"/>
      <c r="W1064" s="241"/>
      <c r="X1064" s="241"/>
      <c r="Y1064" s="241"/>
      <c r="Z1064" s="241"/>
      <c r="AA1064" s="241"/>
      <c r="AB1064" s="241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A2DEE749-2B33-4674-846D-59665499642D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B801-B54F-4A45-BD96-9218EB64D48D}">
  <dimension ref="A1:N200"/>
  <sheetViews>
    <sheetView showGridLines="0" zoomScaleNormal="100" workbookViewId="0">
      <selection activeCell="A6" sqref="A6"/>
    </sheetView>
  </sheetViews>
  <sheetFormatPr baseColWidth="10" defaultColWidth="12.5703125" defaultRowHeight="12.75"/>
  <cols>
    <col min="1" max="1" width="32.5703125" style="271" customWidth="1"/>
    <col min="2" max="4" width="19.7109375" style="271" customWidth="1"/>
    <col min="5" max="5" width="4" style="271" customWidth="1"/>
    <col min="6" max="9" width="18.5703125" style="271" customWidth="1"/>
    <col min="10" max="10" width="3.28515625" style="271" customWidth="1"/>
    <col min="11" max="11" width="19.28515625" style="271" customWidth="1"/>
    <col min="12" max="12" width="18.5703125" style="271" customWidth="1"/>
    <col min="13" max="13" width="17.42578125" style="271" customWidth="1"/>
    <col min="14" max="21" width="15.140625" style="271" customWidth="1"/>
    <col min="22" max="256" width="12.5703125" style="271"/>
    <col min="257" max="257" width="32.5703125" style="271" customWidth="1"/>
    <col min="258" max="260" width="19.7109375" style="271" customWidth="1"/>
    <col min="261" max="261" width="4" style="271" customWidth="1"/>
    <col min="262" max="265" width="18.5703125" style="271" customWidth="1"/>
    <col min="266" max="266" width="3.28515625" style="271" customWidth="1"/>
    <col min="267" max="267" width="19.28515625" style="271" customWidth="1"/>
    <col min="268" max="268" width="18.5703125" style="271" customWidth="1"/>
    <col min="269" max="269" width="17.42578125" style="271" customWidth="1"/>
    <col min="270" max="277" width="15.140625" style="271" customWidth="1"/>
    <col min="278" max="512" width="12.5703125" style="271"/>
    <col min="513" max="513" width="32.5703125" style="271" customWidth="1"/>
    <col min="514" max="516" width="19.7109375" style="271" customWidth="1"/>
    <col min="517" max="517" width="4" style="271" customWidth="1"/>
    <col min="518" max="521" width="18.5703125" style="271" customWidth="1"/>
    <col min="522" max="522" width="3.28515625" style="271" customWidth="1"/>
    <col min="523" max="523" width="19.28515625" style="271" customWidth="1"/>
    <col min="524" max="524" width="18.5703125" style="271" customWidth="1"/>
    <col min="525" max="525" width="17.42578125" style="271" customWidth="1"/>
    <col min="526" max="533" width="15.140625" style="271" customWidth="1"/>
    <col min="534" max="768" width="12.5703125" style="271"/>
    <col min="769" max="769" width="32.5703125" style="271" customWidth="1"/>
    <col min="770" max="772" width="19.7109375" style="271" customWidth="1"/>
    <col min="773" max="773" width="4" style="271" customWidth="1"/>
    <col min="774" max="777" width="18.5703125" style="271" customWidth="1"/>
    <col min="778" max="778" width="3.28515625" style="271" customWidth="1"/>
    <col min="779" max="779" width="19.28515625" style="271" customWidth="1"/>
    <col min="780" max="780" width="18.5703125" style="271" customWidth="1"/>
    <col min="781" max="781" width="17.42578125" style="271" customWidth="1"/>
    <col min="782" max="789" width="15.140625" style="271" customWidth="1"/>
    <col min="790" max="1024" width="12.5703125" style="271"/>
    <col min="1025" max="1025" width="32.5703125" style="271" customWidth="1"/>
    <col min="1026" max="1028" width="19.7109375" style="271" customWidth="1"/>
    <col min="1029" max="1029" width="4" style="271" customWidth="1"/>
    <col min="1030" max="1033" width="18.5703125" style="271" customWidth="1"/>
    <col min="1034" max="1034" width="3.28515625" style="271" customWidth="1"/>
    <col min="1035" max="1035" width="19.28515625" style="271" customWidth="1"/>
    <col min="1036" max="1036" width="18.5703125" style="271" customWidth="1"/>
    <col min="1037" max="1037" width="17.42578125" style="271" customWidth="1"/>
    <col min="1038" max="1045" width="15.140625" style="271" customWidth="1"/>
    <col min="1046" max="1280" width="12.5703125" style="271"/>
    <col min="1281" max="1281" width="32.5703125" style="271" customWidth="1"/>
    <col min="1282" max="1284" width="19.7109375" style="271" customWidth="1"/>
    <col min="1285" max="1285" width="4" style="271" customWidth="1"/>
    <col min="1286" max="1289" width="18.5703125" style="271" customWidth="1"/>
    <col min="1290" max="1290" width="3.28515625" style="271" customWidth="1"/>
    <col min="1291" max="1291" width="19.28515625" style="271" customWidth="1"/>
    <col min="1292" max="1292" width="18.5703125" style="271" customWidth="1"/>
    <col min="1293" max="1293" width="17.42578125" style="271" customWidth="1"/>
    <col min="1294" max="1301" width="15.140625" style="271" customWidth="1"/>
    <col min="1302" max="1536" width="12.5703125" style="271"/>
    <col min="1537" max="1537" width="32.5703125" style="271" customWidth="1"/>
    <col min="1538" max="1540" width="19.7109375" style="271" customWidth="1"/>
    <col min="1541" max="1541" width="4" style="271" customWidth="1"/>
    <col min="1542" max="1545" width="18.5703125" style="271" customWidth="1"/>
    <col min="1546" max="1546" width="3.28515625" style="271" customWidth="1"/>
    <col min="1547" max="1547" width="19.28515625" style="271" customWidth="1"/>
    <col min="1548" max="1548" width="18.5703125" style="271" customWidth="1"/>
    <col min="1549" max="1549" width="17.42578125" style="271" customWidth="1"/>
    <col min="1550" max="1557" width="15.140625" style="271" customWidth="1"/>
    <col min="1558" max="1792" width="12.5703125" style="271"/>
    <col min="1793" max="1793" width="32.5703125" style="271" customWidth="1"/>
    <col min="1794" max="1796" width="19.7109375" style="271" customWidth="1"/>
    <col min="1797" max="1797" width="4" style="271" customWidth="1"/>
    <col min="1798" max="1801" width="18.5703125" style="271" customWidth="1"/>
    <col min="1802" max="1802" width="3.28515625" style="271" customWidth="1"/>
    <col min="1803" max="1803" width="19.28515625" style="271" customWidth="1"/>
    <col min="1804" max="1804" width="18.5703125" style="271" customWidth="1"/>
    <col min="1805" max="1805" width="17.42578125" style="271" customWidth="1"/>
    <col min="1806" max="1813" width="15.140625" style="271" customWidth="1"/>
    <col min="1814" max="2048" width="12.5703125" style="271"/>
    <col min="2049" max="2049" width="32.5703125" style="271" customWidth="1"/>
    <col min="2050" max="2052" width="19.7109375" style="271" customWidth="1"/>
    <col min="2053" max="2053" width="4" style="271" customWidth="1"/>
    <col min="2054" max="2057" width="18.5703125" style="271" customWidth="1"/>
    <col min="2058" max="2058" width="3.28515625" style="271" customWidth="1"/>
    <col min="2059" max="2059" width="19.28515625" style="271" customWidth="1"/>
    <col min="2060" max="2060" width="18.5703125" style="271" customWidth="1"/>
    <col min="2061" max="2061" width="17.42578125" style="271" customWidth="1"/>
    <col min="2062" max="2069" width="15.140625" style="271" customWidth="1"/>
    <col min="2070" max="2304" width="12.5703125" style="271"/>
    <col min="2305" max="2305" width="32.5703125" style="271" customWidth="1"/>
    <col min="2306" max="2308" width="19.7109375" style="271" customWidth="1"/>
    <col min="2309" max="2309" width="4" style="271" customWidth="1"/>
    <col min="2310" max="2313" width="18.5703125" style="271" customWidth="1"/>
    <col min="2314" max="2314" width="3.28515625" style="271" customWidth="1"/>
    <col min="2315" max="2315" width="19.28515625" style="271" customWidth="1"/>
    <col min="2316" max="2316" width="18.5703125" style="271" customWidth="1"/>
    <col min="2317" max="2317" width="17.42578125" style="271" customWidth="1"/>
    <col min="2318" max="2325" width="15.140625" style="271" customWidth="1"/>
    <col min="2326" max="2560" width="12.5703125" style="271"/>
    <col min="2561" max="2561" width="32.5703125" style="271" customWidth="1"/>
    <col min="2562" max="2564" width="19.7109375" style="271" customWidth="1"/>
    <col min="2565" max="2565" width="4" style="271" customWidth="1"/>
    <col min="2566" max="2569" width="18.5703125" style="271" customWidth="1"/>
    <col min="2570" max="2570" width="3.28515625" style="271" customWidth="1"/>
    <col min="2571" max="2571" width="19.28515625" style="271" customWidth="1"/>
    <col min="2572" max="2572" width="18.5703125" style="271" customWidth="1"/>
    <col min="2573" max="2573" width="17.42578125" style="271" customWidth="1"/>
    <col min="2574" max="2581" width="15.140625" style="271" customWidth="1"/>
    <col min="2582" max="2816" width="12.5703125" style="271"/>
    <col min="2817" max="2817" width="32.5703125" style="271" customWidth="1"/>
    <col min="2818" max="2820" width="19.7109375" style="271" customWidth="1"/>
    <col min="2821" max="2821" width="4" style="271" customWidth="1"/>
    <col min="2822" max="2825" width="18.5703125" style="271" customWidth="1"/>
    <col min="2826" max="2826" width="3.28515625" style="271" customWidth="1"/>
    <col min="2827" max="2827" width="19.28515625" style="271" customWidth="1"/>
    <col min="2828" max="2828" width="18.5703125" style="271" customWidth="1"/>
    <col min="2829" max="2829" width="17.42578125" style="271" customWidth="1"/>
    <col min="2830" max="2837" width="15.140625" style="271" customWidth="1"/>
    <col min="2838" max="3072" width="12.5703125" style="271"/>
    <col min="3073" max="3073" width="32.5703125" style="271" customWidth="1"/>
    <col min="3074" max="3076" width="19.7109375" style="271" customWidth="1"/>
    <col min="3077" max="3077" width="4" style="271" customWidth="1"/>
    <col min="3078" max="3081" width="18.5703125" style="271" customWidth="1"/>
    <col min="3082" max="3082" width="3.28515625" style="271" customWidth="1"/>
    <col min="3083" max="3083" width="19.28515625" style="271" customWidth="1"/>
    <col min="3084" max="3084" width="18.5703125" style="271" customWidth="1"/>
    <col min="3085" max="3085" width="17.42578125" style="271" customWidth="1"/>
    <col min="3086" max="3093" width="15.140625" style="271" customWidth="1"/>
    <col min="3094" max="3328" width="12.5703125" style="271"/>
    <col min="3329" max="3329" width="32.5703125" style="271" customWidth="1"/>
    <col min="3330" max="3332" width="19.7109375" style="271" customWidth="1"/>
    <col min="3333" max="3333" width="4" style="271" customWidth="1"/>
    <col min="3334" max="3337" width="18.5703125" style="271" customWidth="1"/>
    <col min="3338" max="3338" width="3.28515625" style="271" customWidth="1"/>
    <col min="3339" max="3339" width="19.28515625" style="271" customWidth="1"/>
    <col min="3340" max="3340" width="18.5703125" style="271" customWidth="1"/>
    <col min="3341" max="3341" width="17.42578125" style="271" customWidth="1"/>
    <col min="3342" max="3349" width="15.140625" style="271" customWidth="1"/>
    <col min="3350" max="3584" width="12.5703125" style="271"/>
    <col min="3585" max="3585" width="32.5703125" style="271" customWidth="1"/>
    <col min="3586" max="3588" width="19.7109375" style="271" customWidth="1"/>
    <col min="3589" max="3589" width="4" style="271" customWidth="1"/>
    <col min="3590" max="3593" width="18.5703125" style="271" customWidth="1"/>
    <col min="3594" max="3594" width="3.28515625" style="271" customWidth="1"/>
    <col min="3595" max="3595" width="19.28515625" style="271" customWidth="1"/>
    <col min="3596" max="3596" width="18.5703125" style="271" customWidth="1"/>
    <col min="3597" max="3597" width="17.42578125" style="271" customWidth="1"/>
    <col min="3598" max="3605" width="15.140625" style="271" customWidth="1"/>
    <col min="3606" max="3840" width="12.5703125" style="271"/>
    <col min="3841" max="3841" width="32.5703125" style="271" customWidth="1"/>
    <col min="3842" max="3844" width="19.7109375" style="271" customWidth="1"/>
    <col min="3845" max="3845" width="4" style="271" customWidth="1"/>
    <col min="3846" max="3849" width="18.5703125" style="271" customWidth="1"/>
    <col min="3850" max="3850" width="3.28515625" style="271" customWidth="1"/>
    <col min="3851" max="3851" width="19.28515625" style="271" customWidth="1"/>
    <col min="3852" max="3852" width="18.5703125" style="271" customWidth="1"/>
    <col min="3853" max="3853" width="17.42578125" style="271" customWidth="1"/>
    <col min="3854" max="3861" width="15.140625" style="271" customWidth="1"/>
    <col min="3862" max="4096" width="12.5703125" style="271"/>
    <col min="4097" max="4097" width="32.5703125" style="271" customWidth="1"/>
    <col min="4098" max="4100" width="19.7109375" style="271" customWidth="1"/>
    <col min="4101" max="4101" width="4" style="271" customWidth="1"/>
    <col min="4102" max="4105" width="18.5703125" style="271" customWidth="1"/>
    <col min="4106" max="4106" width="3.28515625" style="271" customWidth="1"/>
    <col min="4107" max="4107" width="19.28515625" style="271" customWidth="1"/>
    <col min="4108" max="4108" width="18.5703125" style="271" customWidth="1"/>
    <col min="4109" max="4109" width="17.42578125" style="271" customWidth="1"/>
    <col min="4110" max="4117" width="15.140625" style="271" customWidth="1"/>
    <col min="4118" max="4352" width="12.5703125" style="271"/>
    <col min="4353" max="4353" width="32.5703125" style="271" customWidth="1"/>
    <col min="4354" max="4356" width="19.7109375" style="271" customWidth="1"/>
    <col min="4357" max="4357" width="4" style="271" customWidth="1"/>
    <col min="4358" max="4361" width="18.5703125" style="271" customWidth="1"/>
    <col min="4362" max="4362" width="3.28515625" style="271" customWidth="1"/>
    <col min="4363" max="4363" width="19.28515625" style="271" customWidth="1"/>
    <col min="4364" max="4364" width="18.5703125" style="271" customWidth="1"/>
    <col min="4365" max="4365" width="17.42578125" style="271" customWidth="1"/>
    <col min="4366" max="4373" width="15.140625" style="271" customWidth="1"/>
    <col min="4374" max="4608" width="12.5703125" style="271"/>
    <col min="4609" max="4609" width="32.5703125" style="271" customWidth="1"/>
    <col min="4610" max="4612" width="19.7109375" style="271" customWidth="1"/>
    <col min="4613" max="4613" width="4" style="271" customWidth="1"/>
    <col min="4614" max="4617" width="18.5703125" style="271" customWidth="1"/>
    <col min="4618" max="4618" width="3.28515625" style="271" customWidth="1"/>
    <col min="4619" max="4619" width="19.28515625" style="271" customWidth="1"/>
    <col min="4620" max="4620" width="18.5703125" style="271" customWidth="1"/>
    <col min="4621" max="4621" width="17.42578125" style="271" customWidth="1"/>
    <col min="4622" max="4629" width="15.140625" style="271" customWidth="1"/>
    <col min="4630" max="4864" width="12.5703125" style="271"/>
    <col min="4865" max="4865" width="32.5703125" style="271" customWidth="1"/>
    <col min="4866" max="4868" width="19.7109375" style="271" customWidth="1"/>
    <col min="4869" max="4869" width="4" style="271" customWidth="1"/>
    <col min="4870" max="4873" width="18.5703125" style="271" customWidth="1"/>
    <col min="4874" max="4874" width="3.28515625" style="271" customWidth="1"/>
    <col min="4875" max="4875" width="19.28515625" style="271" customWidth="1"/>
    <col min="4876" max="4876" width="18.5703125" style="271" customWidth="1"/>
    <col min="4877" max="4877" width="17.42578125" style="271" customWidth="1"/>
    <col min="4878" max="4885" width="15.140625" style="271" customWidth="1"/>
    <col min="4886" max="5120" width="12.5703125" style="271"/>
    <col min="5121" max="5121" width="32.5703125" style="271" customWidth="1"/>
    <col min="5122" max="5124" width="19.7109375" style="271" customWidth="1"/>
    <col min="5125" max="5125" width="4" style="271" customWidth="1"/>
    <col min="5126" max="5129" width="18.5703125" style="271" customWidth="1"/>
    <col min="5130" max="5130" width="3.28515625" style="271" customWidth="1"/>
    <col min="5131" max="5131" width="19.28515625" style="271" customWidth="1"/>
    <col min="5132" max="5132" width="18.5703125" style="271" customWidth="1"/>
    <col min="5133" max="5133" width="17.42578125" style="271" customWidth="1"/>
    <col min="5134" max="5141" width="15.140625" style="271" customWidth="1"/>
    <col min="5142" max="5376" width="12.5703125" style="271"/>
    <col min="5377" max="5377" width="32.5703125" style="271" customWidth="1"/>
    <col min="5378" max="5380" width="19.7109375" style="271" customWidth="1"/>
    <col min="5381" max="5381" width="4" style="271" customWidth="1"/>
    <col min="5382" max="5385" width="18.5703125" style="271" customWidth="1"/>
    <col min="5386" max="5386" width="3.28515625" style="271" customWidth="1"/>
    <col min="5387" max="5387" width="19.28515625" style="271" customWidth="1"/>
    <col min="5388" max="5388" width="18.5703125" style="271" customWidth="1"/>
    <col min="5389" max="5389" width="17.42578125" style="271" customWidth="1"/>
    <col min="5390" max="5397" width="15.140625" style="271" customWidth="1"/>
    <col min="5398" max="5632" width="12.5703125" style="271"/>
    <col min="5633" max="5633" width="32.5703125" style="271" customWidth="1"/>
    <col min="5634" max="5636" width="19.7109375" style="271" customWidth="1"/>
    <col min="5637" max="5637" width="4" style="271" customWidth="1"/>
    <col min="5638" max="5641" width="18.5703125" style="271" customWidth="1"/>
    <col min="5642" max="5642" width="3.28515625" style="271" customWidth="1"/>
    <col min="5643" max="5643" width="19.28515625" style="271" customWidth="1"/>
    <col min="5644" max="5644" width="18.5703125" style="271" customWidth="1"/>
    <col min="5645" max="5645" width="17.42578125" style="271" customWidth="1"/>
    <col min="5646" max="5653" width="15.140625" style="271" customWidth="1"/>
    <col min="5654" max="5888" width="12.5703125" style="271"/>
    <col min="5889" max="5889" width="32.5703125" style="271" customWidth="1"/>
    <col min="5890" max="5892" width="19.7109375" style="271" customWidth="1"/>
    <col min="5893" max="5893" width="4" style="271" customWidth="1"/>
    <col min="5894" max="5897" width="18.5703125" style="271" customWidth="1"/>
    <col min="5898" max="5898" width="3.28515625" style="271" customWidth="1"/>
    <col min="5899" max="5899" width="19.28515625" style="271" customWidth="1"/>
    <col min="5900" max="5900" width="18.5703125" style="271" customWidth="1"/>
    <col min="5901" max="5901" width="17.42578125" style="271" customWidth="1"/>
    <col min="5902" max="5909" width="15.140625" style="271" customWidth="1"/>
    <col min="5910" max="6144" width="12.5703125" style="271"/>
    <col min="6145" max="6145" width="32.5703125" style="271" customWidth="1"/>
    <col min="6146" max="6148" width="19.7109375" style="271" customWidth="1"/>
    <col min="6149" max="6149" width="4" style="271" customWidth="1"/>
    <col min="6150" max="6153" width="18.5703125" style="271" customWidth="1"/>
    <col min="6154" max="6154" width="3.28515625" style="271" customWidth="1"/>
    <col min="6155" max="6155" width="19.28515625" style="271" customWidth="1"/>
    <col min="6156" max="6156" width="18.5703125" style="271" customWidth="1"/>
    <col min="6157" max="6157" width="17.42578125" style="271" customWidth="1"/>
    <col min="6158" max="6165" width="15.140625" style="271" customWidth="1"/>
    <col min="6166" max="6400" width="12.5703125" style="271"/>
    <col min="6401" max="6401" width="32.5703125" style="271" customWidth="1"/>
    <col min="6402" max="6404" width="19.7109375" style="271" customWidth="1"/>
    <col min="6405" max="6405" width="4" style="271" customWidth="1"/>
    <col min="6406" max="6409" width="18.5703125" style="271" customWidth="1"/>
    <col min="6410" max="6410" width="3.28515625" style="271" customWidth="1"/>
    <col min="6411" max="6411" width="19.28515625" style="271" customWidth="1"/>
    <col min="6412" max="6412" width="18.5703125" style="271" customWidth="1"/>
    <col min="6413" max="6413" width="17.42578125" style="271" customWidth="1"/>
    <col min="6414" max="6421" width="15.140625" style="271" customWidth="1"/>
    <col min="6422" max="6656" width="12.5703125" style="271"/>
    <col min="6657" max="6657" width="32.5703125" style="271" customWidth="1"/>
    <col min="6658" max="6660" width="19.7109375" style="271" customWidth="1"/>
    <col min="6661" max="6661" width="4" style="271" customWidth="1"/>
    <col min="6662" max="6665" width="18.5703125" style="271" customWidth="1"/>
    <col min="6666" max="6666" width="3.28515625" style="271" customWidth="1"/>
    <col min="6667" max="6667" width="19.28515625" style="271" customWidth="1"/>
    <col min="6668" max="6668" width="18.5703125" style="271" customWidth="1"/>
    <col min="6669" max="6669" width="17.42578125" style="271" customWidth="1"/>
    <col min="6670" max="6677" width="15.140625" style="271" customWidth="1"/>
    <col min="6678" max="6912" width="12.5703125" style="271"/>
    <col min="6913" max="6913" width="32.5703125" style="271" customWidth="1"/>
    <col min="6914" max="6916" width="19.7109375" style="271" customWidth="1"/>
    <col min="6917" max="6917" width="4" style="271" customWidth="1"/>
    <col min="6918" max="6921" width="18.5703125" style="271" customWidth="1"/>
    <col min="6922" max="6922" width="3.28515625" style="271" customWidth="1"/>
    <col min="6923" max="6923" width="19.28515625" style="271" customWidth="1"/>
    <col min="6924" max="6924" width="18.5703125" style="271" customWidth="1"/>
    <col min="6925" max="6925" width="17.42578125" style="271" customWidth="1"/>
    <col min="6926" max="6933" width="15.140625" style="271" customWidth="1"/>
    <col min="6934" max="7168" width="12.5703125" style="271"/>
    <col min="7169" max="7169" width="32.5703125" style="271" customWidth="1"/>
    <col min="7170" max="7172" width="19.7109375" style="271" customWidth="1"/>
    <col min="7173" max="7173" width="4" style="271" customWidth="1"/>
    <col min="7174" max="7177" width="18.5703125" style="271" customWidth="1"/>
    <col min="7178" max="7178" width="3.28515625" style="271" customWidth="1"/>
    <col min="7179" max="7179" width="19.28515625" style="271" customWidth="1"/>
    <col min="7180" max="7180" width="18.5703125" style="271" customWidth="1"/>
    <col min="7181" max="7181" width="17.42578125" style="271" customWidth="1"/>
    <col min="7182" max="7189" width="15.140625" style="271" customWidth="1"/>
    <col min="7190" max="7424" width="12.5703125" style="271"/>
    <col min="7425" max="7425" width="32.5703125" style="271" customWidth="1"/>
    <col min="7426" max="7428" width="19.7109375" style="271" customWidth="1"/>
    <col min="7429" max="7429" width="4" style="271" customWidth="1"/>
    <col min="7430" max="7433" width="18.5703125" style="271" customWidth="1"/>
    <col min="7434" max="7434" width="3.28515625" style="271" customWidth="1"/>
    <col min="7435" max="7435" width="19.28515625" style="271" customWidth="1"/>
    <col min="7436" max="7436" width="18.5703125" style="271" customWidth="1"/>
    <col min="7437" max="7437" width="17.42578125" style="271" customWidth="1"/>
    <col min="7438" max="7445" width="15.140625" style="271" customWidth="1"/>
    <col min="7446" max="7680" width="12.5703125" style="271"/>
    <col min="7681" max="7681" width="32.5703125" style="271" customWidth="1"/>
    <col min="7682" max="7684" width="19.7109375" style="271" customWidth="1"/>
    <col min="7685" max="7685" width="4" style="271" customWidth="1"/>
    <col min="7686" max="7689" width="18.5703125" style="271" customWidth="1"/>
    <col min="7690" max="7690" width="3.28515625" style="271" customWidth="1"/>
    <col min="7691" max="7691" width="19.28515625" style="271" customWidth="1"/>
    <col min="7692" max="7692" width="18.5703125" style="271" customWidth="1"/>
    <col min="7693" max="7693" width="17.42578125" style="271" customWidth="1"/>
    <col min="7694" max="7701" width="15.140625" style="271" customWidth="1"/>
    <col min="7702" max="7936" width="12.5703125" style="271"/>
    <col min="7937" max="7937" width="32.5703125" style="271" customWidth="1"/>
    <col min="7938" max="7940" width="19.7109375" style="271" customWidth="1"/>
    <col min="7941" max="7941" width="4" style="271" customWidth="1"/>
    <col min="7942" max="7945" width="18.5703125" style="271" customWidth="1"/>
    <col min="7946" max="7946" width="3.28515625" style="271" customWidth="1"/>
    <col min="7947" max="7947" width="19.28515625" style="271" customWidth="1"/>
    <col min="7948" max="7948" width="18.5703125" style="271" customWidth="1"/>
    <col min="7949" max="7949" width="17.42578125" style="271" customWidth="1"/>
    <col min="7950" max="7957" width="15.140625" style="271" customWidth="1"/>
    <col min="7958" max="8192" width="12.5703125" style="271"/>
    <col min="8193" max="8193" width="32.5703125" style="271" customWidth="1"/>
    <col min="8194" max="8196" width="19.7109375" style="271" customWidth="1"/>
    <col min="8197" max="8197" width="4" style="271" customWidth="1"/>
    <col min="8198" max="8201" width="18.5703125" style="271" customWidth="1"/>
    <col min="8202" max="8202" width="3.28515625" style="271" customWidth="1"/>
    <col min="8203" max="8203" width="19.28515625" style="271" customWidth="1"/>
    <col min="8204" max="8204" width="18.5703125" style="271" customWidth="1"/>
    <col min="8205" max="8205" width="17.42578125" style="271" customWidth="1"/>
    <col min="8206" max="8213" width="15.140625" style="271" customWidth="1"/>
    <col min="8214" max="8448" width="12.5703125" style="271"/>
    <col min="8449" max="8449" width="32.5703125" style="271" customWidth="1"/>
    <col min="8450" max="8452" width="19.7109375" style="271" customWidth="1"/>
    <col min="8453" max="8453" width="4" style="271" customWidth="1"/>
    <col min="8454" max="8457" width="18.5703125" style="271" customWidth="1"/>
    <col min="8458" max="8458" width="3.28515625" style="271" customWidth="1"/>
    <col min="8459" max="8459" width="19.28515625" style="271" customWidth="1"/>
    <col min="8460" max="8460" width="18.5703125" style="271" customWidth="1"/>
    <col min="8461" max="8461" width="17.42578125" style="271" customWidth="1"/>
    <col min="8462" max="8469" width="15.140625" style="271" customWidth="1"/>
    <col min="8470" max="8704" width="12.5703125" style="271"/>
    <col min="8705" max="8705" width="32.5703125" style="271" customWidth="1"/>
    <col min="8706" max="8708" width="19.7109375" style="271" customWidth="1"/>
    <col min="8709" max="8709" width="4" style="271" customWidth="1"/>
    <col min="8710" max="8713" width="18.5703125" style="271" customWidth="1"/>
    <col min="8714" max="8714" width="3.28515625" style="271" customWidth="1"/>
    <col min="8715" max="8715" width="19.28515625" style="271" customWidth="1"/>
    <col min="8716" max="8716" width="18.5703125" style="271" customWidth="1"/>
    <col min="8717" max="8717" width="17.42578125" style="271" customWidth="1"/>
    <col min="8718" max="8725" width="15.140625" style="271" customWidth="1"/>
    <col min="8726" max="8960" width="12.5703125" style="271"/>
    <col min="8961" max="8961" width="32.5703125" style="271" customWidth="1"/>
    <col min="8962" max="8964" width="19.7109375" style="271" customWidth="1"/>
    <col min="8965" max="8965" width="4" style="271" customWidth="1"/>
    <col min="8966" max="8969" width="18.5703125" style="271" customWidth="1"/>
    <col min="8970" max="8970" width="3.28515625" style="271" customWidth="1"/>
    <col min="8971" max="8971" width="19.28515625" style="271" customWidth="1"/>
    <col min="8972" max="8972" width="18.5703125" style="271" customWidth="1"/>
    <col min="8973" max="8973" width="17.42578125" style="271" customWidth="1"/>
    <col min="8974" max="8981" width="15.140625" style="271" customWidth="1"/>
    <col min="8982" max="9216" width="12.5703125" style="271"/>
    <col min="9217" max="9217" width="32.5703125" style="271" customWidth="1"/>
    <col min="9218" max="9220" width="19.7109375" style="271" customWidth="1"/>
    <col min="9221" max="9221" width="4" style="271" customWidth="1"/>
    <col min="9222" max="9225" width="18.5703125" style="271" customWidth="1"/>
    <col min="9226" max="9226" width="3.28515625" style="271" customWidth="1"/>
    <col min="9227" max="9227" width="19.28515625" style="271" customWidth="1"/>
    <col min="9228" max="9228" width="18.5703125" style="271" customWidth="1"/>
    <col min="9229" max="9229" width="17.42578125" style="271" customWidth="1"/>
    <col min="9230" max="9237" width="15.140625" style="271" customWidth="1"/>
    <col min="9238" max="9472" width="12.5703125" style="271"/>
    <col min="9473" max="9473" width="32.5703125" style="271" customWidth="1"/>
    <col min="9474" max="9476" width="19.7109375" style="271" customWidth="1"/>
    <col min="9477" max="9477" width="4" style="271" customWidth="1"/>
    <col min="9478" max="9481" width="18.5703125" style="271" customWidth="1"/>
    <col min="9482" max="9482" width="3.28515625" style="271" customWidth="1"/>
    <col min="9483" max="9483" width="19.28515625" style="271" customWidth="1"/>
    <col min="9484" max="9484" width="18.5703125" style="271" customWidth="1"/>
    <col min="9485" max="9485" width="17.42578125" style="271" customWidth="1"/>
    <col min="9486" max="9493" width="15.140625" style="271" customWidth="1"/>
    <col min="9494" max="9728" width="12.5703125" style="271"/>
    <col min="9729" max="9729" width="32.5703125" style="271" customWidth="1"/>
    <col min="9730" max="9732" width="19.7109375" style="271" customWidth="1"/>
    <col min="9733" max="9733" width="4" style="271" customWidth="1"/>
    <col min="9734" max="9737" width="18.5703125" style="271" customWidth="1"/>
    <col min="9738" max="9738" width="3.28515625" style="271" customWidth="1"/>
    <col min="9739" max="9739" width="19.28515625" style="271" customWidth="1"/>
    <col min="9740" max="9740" width="18.5703125" style="271" customWidth="1"/>
    <col min="9741" max="9741" width="17.42578125" style="271" customWidth="1"/>
    <col min="9742" max="9749" width="15.140625" style="271" customWidth="1"/>
    <col min="9750" max="9984" width="12.5703125" style="271"/>
    <col min="9985" max="9985" width="32.5703125" style="271" customWidth="1"/>
    <col min="9986" max="9988" width="19.7109375" style="271" customWidth="1"/>
    <col min="9989" max="9989" width="4" style="271" customWidth="1"/>
    <col min="9990" max="9993" width="18.5703125" style="271" customWidth="1"/>
    <col min="9994" max="9994" width="3.28515625" style="271" customWidth="1"/>
    <col min="9995" max="9995" width="19.28515625" style="271" customWidth="1"/>
    <col min="9996" max="9996" width="18.5703125" style="271" customWidth="1"/>
    <col min="9997" max="9997" width="17.42578125" style="271" customWidth="1"/>
    <col min="9998" max="10005" width="15.140625" style="271" customWidth="1"/>
    <col min="10006" max="10240" width="12.5703125" style="271"/>
    <col min="10241" max="10241" width="32.5703125" style="271" customWidth="1"/>
    <col min="10242" max="10244" width="19.7109375" style="271" customWidth="1"/>
    <col min="10245" max="10245" width="4" style="271" customWidth="1"/>
    <col min="10246" max="10249" width="18.5703125" style="271" customWidth="1"/>
    <col min="10250" max="10250" width="3.28515625" style="271" customWidth="1"/>
    <col min="10251" max="10251" width="19.28515625" style="271" customWidth="1"/>
    <col min="10252" max="10252" width="18.5703125" style="271" customWidth="1"/>
    <col min="10253" max="10253" width="17.42578125" style="271" customWidth="1"/>
    <col min="10254" max="10261" width="15.140625" style="271" customWidth="1"/>
    <col min="10262" max="10496" width="12.5703125" style="271"/>
    <col min="10497" max="10497" width="32.5703125" style="271" customWidth="1"/>
    <col min="10498" max="10500" width="19.7109375" style="271" customWidth="1"/>
    <col min="10501" max="10501" width="4" style="271" customWidth="1"/>
    <col min="10502" max="10505" width="18.5703125" style="271" customWidth="1"/>
    <col min="10506" max="10506" width="3.28515625" style="271" customWidth="1"/>
    <col min="10507" max="10507" width="19.28515625" style="271" customWidth="1"/>
    <col min="10508" max="10508" width="18.5703125" style="271" customWidth="1"/>
    <col min="10509" max="10509" width="17.42578125" style="271" customWidth="1"/>
    <col min="10510" max="10517" width="15.140625" style="271" customWidth="1"/>
    <col min="10518" max="10752" width="12.5703125" style="271"/>
    <col min="10753" max="10753" width="32.5703125" style="271" customWidth="1"/>
    <col min="10754" max="10756" width="19.7109375" style="271" customWidth="1"/>
    <col min="10757" max="10757" width="4" style="271" customWidth="1"/>
    <col min="10758" max="10761" width="18.5703125" style="271" customWidth="1"/>
    <col min="10762" max="10762" width="3.28515625" style="271" customWidth="1"/>
    <col min="10763" max="10763" width="19.28515625" style="271" customWidth="1"/>
    <col min="10764" max="10764" width="18.5703125" style="271" customWidth="1"/>
    <col min="10765" max="10765" width="17.42578125" style="271" customWidth="1"/>
    <col min="10766" max="10773" width="15.140625" style="271" customWidth="1"/>
    <col min="10774" max="11008" width="12.5703125" style="271"/>
    <col min="11009" max="11009" width="32.5703125" style="271" customWidth="1"/>
    <col min="11010" max="11012" width="19.7109375" style="271" customWidth="1"/>
    <col min="11013" max="11013" width="4" style="271" customWidth="1"/>
    <col min="11014" max="11017" width="18.5703125" style="271" customWidth="1"/>
    <col min="11018" max="11018" width="3.28515625" style="271" customWidth="1"/>
    <col min="11019" max="11019" width="19.28515625" style="271" customWidth="1"/>
    <col min="11020" max="11020" width="18.5703125" style="271" customWidth="1"/>
    <col min="11021" max="11021" width="17.42578125" style="271" customWidth="1"/>
    <col min="11022" max="11029" width="15.140625" style="271" customWidth="1"/>
    <col min="11030" max="11264" width="12.5703125" style="271"/>
    <col min="11265" max="11265" width="32.5703125" style="271" customWidth="1"/>
    <col min="11266" max="11268" width="19.7109375" style="271" customWidth="1"/>
    <col min="11269" max="11269" width="4" style="271" customWidth="1"/>
    <col min="11270" max="11273" width="18.5703125" style="271" customWidth="1"/>
    <col min="11274" max="11274" width="3.28515625" style="271" customWidth="1"/>
    <col min="11275" max="11275" width="19.28515625" style="271" customWidth="1"/>
    <col min="11276" max="11276" width="18.5703125" style="271" customWidth="1"/>
    <col min="11277" max="11277" width="17.42578125" style="271" customWidth="1"/>
    <col min="11278" max="11285" width="15.140625" style="271" customWidth="1"/>
    <col min="11286" max="11520" width="12.5703125" style="271"/>
    <col min="11521" max="11521" width="32.5703125" style="271" customWidth="1"/>
    <col min="11522" max="11524" width="19.7109375" style="271" customWidth="1"/>
    <col min="11525" max="11525" width="4" style="271" customWidth="1"/>
    <col min="11526" max="11529" width="18.5703125" style="271" customWidth="1"/>
    <col min="11530" max="11530" width="3.28515625" style="271" customWidth="1"/>
    <col min="11531" max="11531" width="19.28515625" style="271" customWidth="1"/>
    <col min="11532" max="11532" width="18.5703125" style="271" customWidth="1"/>
    <col min="11533" max="11533" width="17.42578125" style="271" customWidth="1"/>
    <col min="11534" max="11541" width="15.140625" style="271" customWidth="1"/>
    <col min="11542" max="11776" width="12.5703125" style="271"/>
    <col min="11777" max="11777" width="32.5703125" style="271" customWidth="1"/>
    <col min="11778" max="11780" width="19.7109375" style="271" customWidth="1"/>
    <col min="11781" max="11781" width="4" style="271" customWidth="1"/>
    <col min="11782" max="11785" width="18.5703125" style="271" customWidth="1"/>
    <col min="11786" max="11786" width="3.28515625" style="271" customWidth="1"/>
    <col min="11787" max="11787" width="19.28515625" style="271" customWidth="1"/>
    <col min="11788" max="11788" width="18.5703125" style="271" customWidth="1"/>
    <col min="11789" max="11789" width="17.42578125" style="271" customWidth="1"/>
    <col min="11790" max="11797" width="15.140625" style="271" customWidth="1"/>
    <col min="11798" max="12032" width="12.5703125" style="271"/>
    <col min="12033" max="12033" width="32.5703125" style="271" customWidth="1"/>
    <col min="12034" max="12036" width="19.7109375" style="271" customWidth="1"/>
    <col min="12037" max="12037" width="4" style="271" customWidth="1"/>
    <col min="12038" max="12041" width="18.5703125" style="271" customWidth="1"/>
    <col min="12042" max="12042" width="3.28515625" style="271" customWidth="1"/>
    <col min="12043" max="12043" width="19.28515625" style="271" customWidth="1"/>
    <col min="12044" max="12044" width="18.5703125" style="271" customWidth="1"/>
    <col min="12045" max="12045" width="17.42578125" style="271" customWidth="1"/>
    <col min="12046" max="12053" width="15.140625" style="271" customWidth="1"/>
    <col min="12054" max="12288" width="12.5703125" style="271"/>
    <col min="12289" max="12289" width="32.5703125" style="271" customWidth="1"/>
    <col min="12290" max="12292" width="19.7109375" style="271" customWidth="1"/>
    <col min="12293" max="12293" width="4" style="271" customWidth="1"/>
    <col min="12294" max="12297" width="18.5703125" style="271" customWidth="1"/>
    <col min="12298" max="12298" width="3.28515625" style="271" customWidth="1"/>
    <col min="12299" max="12299" width="19.28515625" style="271" customWidth="1"/>
    <col min="12300" max="12300" width="18.5703125" style="271" customWidth="1"/>
    <col min="12301" max="12301" width="17.42578125" style="271" customWidth="1"/>
    <col min="12302" max="12309" width="15.140625" style="271" customWidth="1"/>
    <col min="12310" max="12544" width="12.5703125" style="271"/>
    <col min="12545" max="12545" width="32.5703125" style="271" customWidth="1"/>
    <col min="12546" max="12548" width="19.7109375" style="271" customWidth="1"/>
    <col min="12549" max="12549" width="4" style="271" customWidth="1"/>
    <col min="12550" max="12553" width="18.5703125" style="271" customWidth="1"/>
    <col min="12554" max="12554" width="3.28515625" style="271" customWidth="1"/>
    <col min="12555" max="12555" width="19.28515625" style="271" customWidth="1"/>
    <col min="12556" max="12556" width="18.5703125" style="271" customWidth="1"/>
    <col min="12557" max="12557" width="17.42578125" style="271" customWidth="1"/>
    <col min="12558" max="12565" width="15.140625" style="271" customWidth="1"/>
    <col min="12566" max="12800" width="12.5703125" style="271"/>
    <col min="12801" max="12801" width="32.5703125" style="271" customWidth="1"/>
    <col min="12802" max="12804" width="19.7109375" style="271" customWidth="1"/>
    <col min="12805" max="12805" width="4" style="271" customWidth="1"/>
    <col min="12806" max="12809" width="18.5703125" style="271" customWidth="1"/>
    <col min="12810" max="12810" width="3.28515625" style="271" customWidth="1"/>
    <col min="12811" max="12811" width="19.28515625" style="271" customWidth="1"/>
    <col min="12812" max="12812" width="18.5703125" style="271" customWidth="1"/>
    <col min="12813" max="12813" width="17.42578125" style="271" customWidth="1"/>
    <col min="12814" max="12821" width="15.140625" style="271" customWidth="1"/>
    <col min="12822" max="13056" width="12.5703125" style="271"/>
    <col min="13057" max="13057" width="32.5703125" style="271" customWidth="1"/>
    <col min="13058" max="13060" width="19.7109375" style="271" customWidth="1"/>
    <col min="13061" max="13061" width="4" style="271" customWidth="1"/>
    <col min="13062" max="13065" width="18.5703125" style="271" customWidth="1"/>
    <col min="13066" max="13066" width="3.28515625" style="271" customWidth="1"/>
    <col min="13067" max="13067" width="19.28515625" style="271" customWidth="1"/>
    <col min="13068" max="13068" width="18.5703125" style="271" customWidth="1"/>
    <col min="13069" max="13069" width="17.42578125" style="271" customWidth="1"/>
    <col min="13070" max="13077" width="15.140625" style="271" customWidth="1"/>
    <col min="13078" max="13312" width="12.5703125" style="271"/>
    <col min="13313" max="13313" width="32.5703125" style="271" customWidth="1"/>
    <col min="13314" max="13316" width="19.7109375" style="271" customWidth="1"/>
    <col min="13317" max="13317" width="4" style="271" customWidth="1"/>
    <col min="13318" max="13321" width="18.5703125" style="271" customWidth="1"/>
    <col min="13322" max="13322" width="3.28515625" style="271" customWidth="1"/>
    <col min="13323" max="13323" width="19.28515625" style="271" customWidth="1"/>
    <col min="13324" max="13324" width="18.5703125" style="271" customWidth="1"/>
    <col min="13325" max="13325" width="17.42578125" style="271" customWidth="1"/>
    <col min="13326" max="13333" width="15.140625" style="271" customWidth="1"/>
    <col min="13334" max="13568" width="12.5703125" style="271"/>
    <col min="13569" max="13569" width="32.5703125" style="271" customWidth="1"/>
    <col min="13570" max="13572" width="19.7109375" style="271" customWidth="1"/>
    <col min="13573" max="13573" width="4" style="271" customWidth="1"/>
    <col min="13574" max="13577" width="18.5703125" style="271" customWidth="1"/>
    <col min="13578" max="13578" width="3.28515625" style="271" customWidth="1"/>
    <col min="13579" max="13579" width="19.28515625" style="271" customWidth="1"/>
    <col min="13580" max="13580" width="18.5703125" style="271" customWidth="1"/>
    <col min="13581" max="13581" width="17.42578125" style="271" customWidth="1"/>
    <col min="13582" max="13589" width="15.140625" style="271" customWidth="1"/>
    <col min="13590" max="13824" width="12.5703125" style="271"/>
    <col min="13825" max="13825" width="32.5703125" style="271" customWidth="1"/>
    <col min="13826" max="13828" width="19.7109375" style="271" customWidth="1"/>
    <col min="13829" max="13829" width="4" style="271" customWidth="1"/>
    <col min="13830" max="13833" width="18.5703125" style="271" customWidth="1"/>
    <col min="13834" max="13834" width="3.28515625" style="271" customWidth="1"/>
    <col min="13835" max="13835" width="19.28515625" style="271" customWidth="1"/>
    <col min="13836" max="13836" width="18.5703125" style="271" customWidth="1"/>
    <col min="13837" max="13837" width="17.42578125" style="271" customWidth="1"/>
    <col min="13838" max="13845" width="15.140625" style="271" customWidth="1"/>
    <col min="13846" max="14080" width="12.5703125" style="271"/>
    <col min="14081" max="14081" width="32.5703125" style="271" customWidth="1"/>
    <col min="14082" max="14084" width="19.7109375" style="271" customWidth="1"/>
    <col min="14085" max="14085" width="4" style="271" customWidth="1"/>
    <col min="14086" max="14089" width="18.5703125" style="271" customWidth="1"/>
    <col min="14090" max="14090" width="3.28515625" style="271" customWidth="1"/>
    <col min="14091" max="14091" width="19.28515625" style="271" customWidth="1"/>
    <col min="14092" max="14092" width="18.5703125" style="271" customWidth="1"/>
    <col min="14093" max="14093" width="17.42578125" style="271" customWidth="1"/>
    <col min="14094" max="14101" width="15.140625" style="271" customWidth="1"/>
    <col min="14102" max="14336" width="12.5703125" style="271"/>
    <col min="14337" max="14337" width="32.5703125" style="271" customWidth="1"/>
    <col min="14338" max="14340" width="19.7109375" style="271" customWidth="1"/>
    <col min="14341" max="14341" width="4" style="271" customWidth="1"/>
    <col min="14342" max="14345" width="18.5703125" style="271" customWidth="1"/>
    <col min="14346" max="14346" width="3.28515625" style="271" customWidth="1"/>
    <col min="14347" max="14347" width="19.28515625" style="271" customWidth="1"/>
    <col min="14348" max="14348" width="18.5703125" style="271" customWidth="1"/>
    <col min="14349" max="14349" width="17.42578125" style="271" customWidth="1"/>
    <col min="14350" max="14357" width="15.140625" style="271" customWidth="1"/>
    <col min="14358" max="14592" width="12.5703125" style="271"/>
    <col min="14593" max="14593" width="32.5703125" style="271" customWidth="1"/>
    <col min="14594" max="14596" width="19.7109375" style="271" customWidth="1"/>
    <col min="14597" max="14597" width="4" style="271" customWidth="1"/>
    <col min="14598" max="14601" width="18.5703125" style="271" customWidth="1"/>
    <col min="14602" max="14602" width="3.28515625" style="271" customWidth="1"/>
    <col min="14603" max="14603" width="19.28515625" style="271" customWidth="1"/>
    <col min="14604" max="14604" width="18.5703125" style="271" customWidth="1"/>
    <col min="14605" max="14605" width="17.42578125" style="271" customWidth="1"/>
    <col min="14606" max="14613" width="15.140625" style="271" customWidth="1"/>
    <col min="14614" max="14848" width="12.5703125" style="271"/>
    <col min="14849" max="14849" width="32.5703125" style="271" customWidth="1"/>
    <col min="14850" max="14852" width="19.7109375" style="271" customWidth="1"/>
    <col min="14853" max="14853" width="4" style="271" customWidth="1"/>
    <col min="14854" max="14857" width="18.5703125" style="271" customWidth="1"/>
    <col min="14858" max="14858" width="3.28515625" style="271" customWidth="1"/>
    <col min="14859" max="14859" width="19.28515625" style="271" customWidth="1"/>
    <col min="14860" max="14860" width="18.5703125" style="271" customWidth="1"/>
    <col min="14861" max="14861" width="17.42578125" style="271" customWidth="1"/>
    <col min="14862" max="14869" width="15.140625" style="271" customWidth="1"/>
    <col min="14870" max="15104" width="12.5703125" style="271"/>
    <col min="15105" max="15105" width="32.5703125" style="271" customWidth="1"/>
    <col min="15106" max="15108" width="19.7109375" style="271" customWidth="1"/>
    <col min="15109" max="15109" width="4" style="271" customWidth="1"/>
    <col min="15110" max="15113" width="18.5703125" style="271" customWidth="1"/>
    <col min="15114" max="15114" width="3.28515625" style="271" customWidth="1"/>
    <col min="15115" max="15115" width="19.28515625" style="271" customWidth="1"/>
    <col min="15116" max="15116" width="18.5703125" style="271" customWidth="1"/>
    <col min="15117" max="15117" width="17.42578125" style="271" customWidth="1"/>
    <col min="15118" max="15125" width="15.140625" style="271" customWidth="1"/>
    <col min="15126" max="15360" width="12.5703125" style="271"/>
    <col min="15361" max="15361" width="32.5703125" style="271" customWidth="1"/>
    <col min="15362" max="15364" width="19.7109375" style="271" customWidth="1"/>
    <col min="15365" max="15365" width="4" style="271" customWidth="1"/>
    <col min="15366" max="15369" width="18.5703125" style="271" customWidth="1"/>
    <col min="15370" max="15370" width="3.28515625" style="271" customWidth="1"/>
    <col min="15371" max="15371" width="19.28515625" style="271" customWidth="1"/>
    <col min="15372" max="15372" width="18.5703125" style="271" customWidth="1"/>
    <col min="15373" max="15373" width="17.42578125" style="271" customWidth="1"/>
    <col min="15374" max="15381" width="15.140625" style="271" customWidth="1"/>
    <col min="15382" max="15616" width="12.5703125" style="271"/>
    <col min="15617" max="15617" width="32.5703125" style="271" customWidth="1"/>
    <col min="15618" max="15620" width="19.7109375" style="271" customWidth="1"/>
    <col min="15621" max="15621" width="4" style="271" customWidth="1"/>
    <col min="15622" max="15625" width="18.5703125" style="271" customWidth="1"/>
    <col min="15626" max="15626" width="3.28515625" style="271" customWidth="1"/>
    <col min="15627" max="15627" width="19.28515625" style="271" customWidth="1"/>
    <col min="15628" max="15628" width="18.5703125" style="271" customWidth="1"/>
    <col min="15629" max="15629" width="17.42578125" style="271" customWidth="1"/>
    <col min="15630" max="15637" width="15.140625" style="271" customWidth="1"/>
    <col min="15638" max="15872" width="12.5703125" style="271"/>
    <col min="15873" max="15873" width="32.5703125" style="271" customWidth="1"/>
    <col min="15874" max="15876" width="19.7109375" style="271" customWidth="1"/>
    <col min="15877" max="15877" width="4" style="271" customWidth="1"/>
    <col min="15878" max="15881" width="18.5703125" style="271" customWidth="1"/>
    <col min="15882" max="15882" width="3.28515625" style="271" customWidth="1"/>
    <col min="15883" max="15883" width="19.28515625" style="271" customWidth="1"/>
    <col min="15884" max="15884" width="18.5703125" style="271" customWidth="1"/>
    <col min="15885" max="15885" width="17.42578125" style="271" customWidth="1"/>
    <col min="15886" max="15893" width="15.140625" style="271" customWidth="1"/>
    <col min="15894" max="16128" width="12.5703125" style="271"/>
    <col min="16129" max="16129" width="32.5703125" style="271" customWidth="1"/>
    <col min="16130" max="16132" width="19.7109375" style="271" customWidth="1"/>
    <col min="16133" max="16133" width="4" style="271" customWidth="1"/>
    <col min="16134" max="16137" width="18.5703125" style="271" customWidth="1"/>
    <col min="16138" max="16138" width="3.28515625" style="271" customWidth="1"/>
    <col min="16139" max="16139" width="19.28515625" style="271" customWidth="1"/>
    <col min="16140" max="16140" width="18.5703125" style="271" customWidth="1"/>
    <col min="16141" max="16141" width="17.42578125" style="271" customWidth="1"/>
    <col min="16142" max="16149" width="15.140625" style="271" customWidth="1"/>
    <col min="16150" max="16384" width="12.5703125" style="271"/>
  </cols>
  <sheetData>
    <row r="1" spans="1:14" ht="18.75" customHeight="1">
      <c r="A1" s="359" t="s">
        <v>823</v>
      </c>
      <c r="B1" s="270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4" ht="21" customHeight="1">
      <c r="A2" s="118" t="s">
        <v>770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ht="21" customHeight="1">
      <c r="A3" s="118" t="s">
        <v>771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 s="251" customFormat="1" ht="25.5" customHeight="1">
      <c r="A4" s="272">
        <v>45473</v>
      </c>
      <c r="B4" s="272">
        <v>45473</v>
      </c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</row>
    <row r="5" spans="1:14" s="274" customFormat="1" ht="19.5" customHeight="1">
      <c r="A5" s="273" t="s">
        <v>204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</row>
    <row r="6" spans="1:14" ht="14.25" customHeight="1" thickBot="1">
      <c r="A6" s="27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s="279" customFormat="1" ht="21" customHeight="1">
      <c r="A7" s="276"/>
      <c r="B7" s="277" t="s">
        <v>772</v>
      </c>
      <c r="C7" s="277"/>
      <c r="D7" s="277"/>
      <c r="E7" s="278"/>
      <c r="F7" s="277" t="s">
        <v>773</v>
      </c>
      <c r="G7" s="277"/>
      <c r="H7" s="277"/>
      <c r="I7" s="277"/>
      <c r="J7" s="278"/>
      <c r="K7" s="277" t="s">
        <v>774</v>
      </c>
      <c r="L7" s="277" t="s">
        <v>775</v>
      </c>
      <c r="M7" s="277" t="s">
        <v>776</v>
      </c>
    </row>
    <row r="8" spans="1:14" s="279" customFormat="1" ht="19.5" customHeight="1">
      <c r="A8" s="280"/>
      <c r="B8" s="281" t="s">
        <v>777</v>
      </c>
      <c r="C8" s="281" t="s">
        <v>778</v>
      </c>
      <c r="D8" s="281" t="s">
        <v>779</v>
      </c>
      <c r="E8" s="281"/>
      <c r="F8" s="281" t="s">
        <v>780</v>
      </c>
      <c r="G8" s="281" t="s">
        <v>781</v>
      </c>
      <c r="H8" s="281" t="s">
        <v>782</v>
      </c>
      <c r="I8" s="281" t="s">
        <v>783</v>
      </c>
      <c r="J8" s="281"/>
      <c r="K8" s="282" t="s">
        <v>784</v>
      </c>
      <c r="L8" s="282" t="s">
        <v>785</v>
      </c>
      <c r="M8" s="283" t="s">
        <v>776</v>
      </c>
    </row>
    <row r="9" spans="1:14" s="279" customFormat="1" ht="19.5" customHeight="1">
      <c r="A9" s="284" t="s">
        <v>786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5"/>
    </row>
    <row r="10" spans="1:14" s="279" customFormat="1" ht="17.25" customHeight="1">
      <c r="A10" s="286"/>
      <c r="B10" s="287" t="s">
        <v>787</v>
      </c>
      <c r="C10" s="287" t="s">
        <v>788</v>
      </c>
      <c r="D10" s="287" t="s">
        <v>789</v>
      </c>
      <c r="E10" s="287"/>
      <c r="F10" s="287" t="s">
        <v>790</v>
      </c>
      <c r="G10" s="288" t="s">
        <v>791</v>
      </c>
      <c r="H10" s="288" t="s">
        <v>792</v>
      </c>
      <c r="I10" s="287" t="s">
        <v>793</v>
      </c>
      <c r="J10" s="287"/>
      <c r="K10" s="289" t="s">
        <v>193</v>
      </c>
      <c r="L10" s="289" t="s">
        <v>193</v>
      </c>
      <c r="M10" s="289" t="s">
        <v>193</v>
      </c>
    </row>
    <row r="11" spans="1:14" ht="9" customHeight="1">
      <c r="A11" s="290"/>
      <c r="B11" s="291"/>
      <c r="C11" s="292"/>
      <c r="D11" s="292"/>
      <c r="E11" s="292"/>
      <c r="F11" s="292"/>
      <c r="G11" s="292"/>
      <c r="H11" s="292"/>
      <c r="I11" s="292"/>
      <c r="J11" s="291"/>
      <c r="K11" s="291"/>
      <c r="L11" s="291"/>
      <c r="M11" s="293"/>
    </row>
    <row r="12" spans="1:14" ht="20.100000000000001" customHeight="1">
      <c r="A12" s="162" t="s">
        <v>794</v>
      </c>
      <c r="B12" s="294">
        <v>471626.29000000004</v>
      </c>
      <c r="C12" s="294">
        <v>15364.970000000001</v>
      </c>
      <c r="D12" s="294">
        <v>27439.82</v>
      </c>
      <c r="E12" s="294"/>
      <c r="F12" s="294">
        <v>5240292.1773199998</v>
      </c>
      <c r="G12" s="294">
        <v>153649.78690000001</v>
      </c>
      <c r="H12" s="294">
        <v>274398.20910000004</v>
      </c>
      <c r="I12" s="294">
        <v>5668340.1733199991</v>
      </c>
      <c r="J12" s="294"/>
      <c r="K12" s="295">
        <v>38.137830736068565</v>
      </c>
      <c r="L12" s="295">
        <v>38.137830736068565</v>
      </c>
      <c r="M12" s="295">
        <v>45.192326005904206</v>
      </c>
      <c r="N12" s="162"/>
    </row>
    <row r="13" spans="1:14" ht="20.100000000000001" customHeight="1">
      <c r="A13" s="162" t="s">
        <v>795</v>
      </c>
      <c r="B13" s="294">
        <v>1435593.4</v>
      </c>
      <c r="C13" s="294">
        <v>58013.39</v>
      </c>
      <c r="D13" s="294">
        <v>373401.69</v>
      </c>
      <c r="E13" s="294"/>
      <c r="F13" s="294">
        <v>15951037.800009999</v>
      </c>
      <c r="G13" s="294">
        <v>580133.90633999999</v>
      </c>
      <c r="H13" s="294">
        <v>3734016.9816000001</v>
      </c>
      <c r="I13" s="294">
        <v>20265188.68795</v>
      </c>
      <c r="J13" s="294"/>
      <c r="K13" s="295">
        <v>16.118189485091207</v>
      </c>
      <c r="L13" s="295">
        <v>16.118189485091207</v>
      </c>
      <c r="M13" s="295">
        <v>18.339102203912176</v>
      </c>
      <c r="N13" s="162"/>
    </row>
    <row r="14" spans="1:14" ht="20.100000000000001" customHeight="1" thickBot="1">
      <c r="A14" s="296" t="s">
        <v>757</v>
      </c>
      <c r="B14" s="294">
        <v>41043.160000000003</v>
      </c>
      <c r="C14" s="294">
        <v>157.58000000000001</v>
      </c>
      <c r="D14" s="294">
        <v>10300.18</v>
      </c>
      <c r="E14" s="294"/>
      <c r="F14" s="294">
        <v>456035.19733</v>
      </c>
      <c r="G14" s="294">
        <v>1575.8231000000001</v>
      </c>
      <c r="H14" s="294">
        <v>103001.87517</v>
      </c>
      <c r="I14" s="294">
        <v>560612.89559999993</v>
      </c>
      <c r="J14" s="294"/>
      <c r="K14" s="297">
        <v>79.470467645608721</v>
      </c>
      <c r="L14" s="297">
        <v>79.470467645608721</v>
      </c>
      <c r="M14" s="297">
        <v>80.563147000736507</v>
      </c>
      <c r="N14" s="162"/>
    </row>
    <row r="15" spans="1:14" ht="12" customHeight="1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</row>
    <row r="16" spans="1:14" ht="13.5">
      <c r="A16" s="299" t="s">
        <v>796</v>
      </c>
      <c r="B16" s="131"/>
      <c r="C16" s="131"/>
      <c r="D16" s="131"/>
      <c r="E16" s="131"/>
      <c r="F16" s="131"/>
      <c r="G16" s="45"/>
      <c r="H16" s="45"/>
      <c r="I16" s="45"/>
      <c r="J16" s="45"/>
      <c r="K16" s="45"/>
      <c r="L16" s="45"/>
      <c r="M16" s="45"/>
    </row>
    <row r="17" spans="1:13" ht="13.5">
      <c r="A17" s="299" t="s">
        <v>797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15" customHeight="1">
      <c r="A18" s="300" t="s">
        <v>798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</row>
    <row r="19" spans="1:13" s="301" customFormat="1" ht="29.25" customHeight="1">
      <c r="A19" s="300" t="s">
        <v>799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</row>
    <row r="20" spans="1:13" s="301" customFormat="1" ht="18" customHeight="1">
      <c r="A20" s="300" t="s">
        <v>800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</row>
    <row r="21" spans="1:13" s="301" customFormat="1" ht="23.25" customHeight="1">
      <c r="A21" s="300" t="s">
        <v>801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</row>
    <row r="22" spans="1:13" s="301" customFormat="1" ht="25.5" customHeight="1">
      <c r="A22" s="300" t="s">
        <v>802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</row>
    <row r="23" spans="1:13" ht="13.15" customHeight="1">
      <c r="A23" s="302" t="s">
        <v>803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4"/>
      <c r="L23" s="304"/>
      <c r="M23" s="303"/>
    </row>
    <row r="24" spans="1:13">
      <c r="A24" s="302"/>
    </row>
    <row r="200" spans="3:3">
      <c r="C200" s="271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0E34F70F-FECD-429A-B5A4-F2BC20DA6702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BE1-3273-44FF-8975-5E9970343654}">
  <dimension ref="A1:AG15"/>
  <sheetViews>
    <sheetView showGridLines="0" workbookViewId="0"/>
  </sheetViews>
  <sheetFormatPr baseColWidth="10" defaultColWidth="15.85546875" defaultRowHeight="12.75"/>
  <cols>
    <col min="1" max="1" width="22.140625" style="208" customWidth="1"/>
    <col min="2" max="4" width="9.85546875" style="208" customWidth="1"/>
    <col min="5" max="5" width="0.7109375" style="208" customWidth="1"/>
    <col min="6" max="8" width="9.85546875" style="208" customWidth="1"/>
    <col min="9" max="9" width="0.7109375" style="208" customWidth="1"/>
    <col min="10" max="12" width="9.85546875" style="208" customWidth="1"/>
    <col min="13" max="13" width="0.7109375" style="208" customWidth="1"/>
    <col min="14" max="16" width="9.85546875" style="208" customWidth="1"/>
    <col min="17" max="17" width="0.7109375" style="208" customWidth="1"/>
    <col min="18" max="20" width="9.85546875" style="208" customWidth="1"/>
    <col min="21" max="21" width="0.7109375" style="208" customWidth="1"/>
    <col min="22" max="22" width="11.85546875" style="208" bestFit="1" customWidth="1"/>
    <col min="23" max="24" width="9.7109375" style="208" bestFit="1" customWidth="1"/>
    <col min="25" max="25" width="11.5703125" style="208" customWidth="1"/>
    <col min="26" max="27" width="9.85546875" style="208" customWidth="1"/>
    <col min="28" max="28" width="0.7109375" style="208" customWidth="1"/>
    <col min="29" max="31" width="9.85546875" style="208" customWidth="1"/>
    <col min="32" max="32" width="0.7109375" style="208" customWidth="1"/>
    <col min="33" max="33" width="12.42578125" style="208" customWidth="1"/>
    <col min="34" max="256" width="15.85546875" style="208"/>
    <col min="257" max="257" width="22.140625" style="208" customWidth="1"/>
    <col min="258" max="260" width="9.85546875" style="208" customWidth="1"/>
    <col min="261" max="261" width="0.7109375" style="208" customWidth="1"/>
    <col min="262" max="264" width="9.85546875" style="208" customWidth="1"/>
    <col min="265" max="265" width="0.7109375" style="208" customWidth="1"/>
    <col min="266" max="268" width="9.85546875" style="208" customWidth="1"/>
    <col min="269" max="269" width="0.7109375" style="208" customWidth="1"/>
    <col min="270" max="272" width="9.85546875" style="208" customWidth="1"/>
    <col min="273" max="273" width="0.7109375" style="208" customWidth="1"/>
    <col min="274" max="276" width="9.85546875" style="208" customWidth="1"/>
    <col min="277" max="277" width="0.7109375" style="208" customWidth="1"/>
    <col min="278" max="278" width="11.85546875" style="208" bestFit="1" customWidth="1"/>
    <col min="279" max="280" width="9.7109375" style="208" bestFit="1" customWidth="1"/>
    <col min="281" max="281" width="11.5703125" style="208" customWidth="1"/>
    <col min="282" max="283" width="9.85546875" style="208" customWidth="1"/>
    <col min="284" max="284" width="0.7109375" style="208" customWidth="1"/>
    <col min="285" max="287" width="9.85546875" style="208" customWidth="1"/>
    <col min="288" max="288" width="0.7109375" style="208" customWidth="1"/>
    <col min="289" max="289" width="12.42578125" style="208" customWidth="1"/>
    <col min="290" max="512" width="15.85546875" style="208"/>
    <col min="513" max="513" width="22.140625" style="208" customWidth="1"/>
    <col min="514" max="516" width="9.85546875" style="208" customWidth="1"/>
    <col min="517" max="517" width="0.7109375" style="208" customWidth="1"/>
    <col min="518" max="520" width="9.85546875" style="208" customWidth="1"/>
    <col min="521" max="521" width="0.7109375" style="208" customWidth="1"/>
    <col min="522" max="524" width="9.85546875" style="208" customWidth="1"/>
    <col min="525" max="525" width="0.7109375" style="208" customWidth="1"/>
    <col min="526" max="528" width="9.85546875" style="208" customWidth="1"/>
    <col min="529" max="529" width="0.7109375" style="208" customWidth="1"/>
    <col min="530" max="532" width="9.85546875" style="208" customWidth="1"/>
    <col min="533" max="533" width="0.7109375" style="208" customWidth="1"/>
    <col min="534" max="534" width="11.85546875" style="208" bestFit="1" customWidth="1"/>
    <col min="535" max="536" width="9.7109375" style="208" bestFit="1" customWidth="1"/>
    <col min="537" max="537" width="11.5703125" style="208" customWidth="1"/>
    <col min="538" max="539" width="9.85546875" style="208" customWidth="1"/>
    <col min="540" max="540" width="0.7109375" style="208" customWidth="1"/>
    <col min="541" max="543" width="9.85546875" style="208" customWidth="1"/>
    <col min="544" max="544" width="0.7109375" style="208" customWidth="1"/>
    <col min="545" max="545" width="12.42578125" style="208" customWidth="1"/>
    <col min="546" max="768" width="15.85546875" style="208"/>
    <col min="769" max="769" width="22.140625" style="208" customWidth="1"/>
    <col min="770" max="772" width="9.85546875" style="208" customWidth="1"/>
    <col min="773" max="773" width="0.7109375" style="208" customWidth="1"/>
    <col min="774" max="776" width="9.85546875" style="208" customWidth="1"/>
    <col min="777" max="777" width="0.7109375" style="208" customWidth="1"/>
    <col min="778" max="780" width="9.85546875" style="208" customWidth="1"/>
    <col min="781" max="781" width="0.7109375" style="208" customWidth="1"/>
    <col min="782" max="784" width="9.85546875" style="208" customWidth="1"/>
    <col min="785" max="785" width="0.7109375" style="208" customWidth="1"/>
    <col min="786" max="788" width="9.85546875" style="208" customWidth="1"/>
    <col min="789" max="789" width="0.7109375" style="208" customWidth="1"/>
    <col min="790" max="790" width="11.85546875" style="208" bestFit="1" customWidth="1"/>
    <col min="791" max="792" width="9.7109375" style="208" bestFit="1" customWidth="1"/>
    <col min="793" max="793" width="11.5703125" style="208" customWidth="1"/>
    <col min="794" max="795" width="9.85546875" style="208" customWidth="1"/>
    <col min="796" max="796" width="0.7109375" style="208" customWidth="1"/>
    <col min="797" max="799" width="9.85546875" style="208" customWidth="1"/>
    <col min="800" max="800" width="0.7109375" style="208" customWidth="1"/>
    <col min="801" max="801" width="12.42578125" style="208" customWidth="1"/>
    <col min="802" max="1024" width="15.85546875" style="208"/>
    <col min="1025" max="1025" width="22.140625" style="208" customWidth="1"/>
    <col min="1026" max="1028" width="9.85546875" style="208" customWidth="1"/>
    <col min="1029" max="1029" width="0.7109375" style="208" customWidth="1"/>
    <col min="1030" max="1032" width="9.85546875" style="208" customWidth="1"/>
    <col min="1033" max="1033" width="0.7109375" style="208" customWidth="1"/>
    <col min="1034" max="1036" width="9.85546875" style="208" customWidth="1"/>
    <col min="1037" max="1037" width="0.7109375" style="208" customWidth="1"/>
    <col min="1038" max="1040" width="9.85546875" style="208" customWidth="1"/>
    <col min="1041" max="1041" width="0.7109375" style="208" customWidth="1"/>
    <col min="1042" max="1044" width="9.85546875" style="208" customWidth="1"/>
    <col min="1045" max="1045" width="0.7109375" style="208" customWidth="1"/>
    <col min="1046" max="1046" width="11.85546875" style="208" bestFit="1" customWidth="1"/>
    <col min="1047" max="1048" width="9.7109375" style="208" bestFit="1" customWidth="1"/>
    <col min="1049" max="1049" width="11.5703125" style="208" customWidth="1"/>
    <col min="1050" max="1051" width="9.85546875" style="208" customWidth="1"/>
    <col min="1052" max="1052" width="0.7109375" style="208" customWidth="1"/>
    <col min="1053" max="1055" width="9.85546875" style="208" customWidth="1"/>
    <col min="1056" max="1056" width="0.7109375" style="208" customWidth="1"/>
    <col min="1057" max="1057" width="12.42578125" style="208" customWidth="1"/>
    <col min="1058" max="1280" width="15.85546875" style="208"/>
    <col min="1281" max="1281" width="22.140625" style="208" customWidth="1"/>
    <col min="1282" max="1284" width="9.85546875" style="208" customWidth="1"/>
    <col min="1285" max="1285" width="0.7109375" style="208" customWidth="1"/>
    <col min="1286" max="1288" width="9.85546875" style="208" customWidth="1"/>
    <col min="1289" max="1289" width="0.7109375" style="208" customWidth="1"/>
    <col min="1290" max="1292" width="9.85546875" style="208" customWidth="1"/>
    <col min="1293" max="1293" width="0.7109375" style="208" customWidth="1"/>
    <col min="1294" max="1296" width="9.85546875" style="208" customWidth="1"/>
    <col min="1297" max="1297" width="0.7109375" style="208" customWidth="1"/>
    <col min="1298" max="1300" width="9.85546875" style="208" customWidth="1"/>
    <col min="1301" max="1301" width="0.7109375" style="208" customWidth="1"/>
    <col min="1302" max="1302" width="11.85546875" style="208" bestFit="1" customWidth="1"/>
    <col min="1303" max="1304" width="9.7109375" style="208" bestFit="1" customWidth="1"/>
    <col min="1305" max="1305" width="11.5703125" style="208" customWidth="1"/>
    <col min="1306" max="1307" width="9.85546875" style="208" customWidth="1"/>
    <col min="1308" max="1308" width="0.7109375" style="208" customWidth="1"/>
    <col min="1309" max="1311" width="9.85546875" style="208" customWidth="1"/>
    <col min="1312" max="1312" width="0.7109375" style="208" customWidth="1"/>
    <col min="1313" max="1313" width="12.42578125" style="208" customWidth="1"/>
    <col min="1314" max="1536" width="15.85546875" style="208"/>
    <col min="1537" max="1537" width="22.140625" style="208" customWidth="1"/>
    <col min="1538" max="1540" width="9.85546875" style="208" customWidth="1"/>
    <col min="1541" max="1541" width="0.7109375" style="208" customWidth="1"/>
    <col min="1542" max="1544" width="9.85546875" style="208" customWidth="1"/>
    <col min="1545" max="1545" width="0.7109375" style="208" customWidth="1"/>
    <col min="1546" max="1548" width="9.85546875" style="208" customWidth="1"/>
    <col min="1549" max="1549" width="0.7109375" style="208" customWidth="1"/>
    <col min="1550" max="1552" width="9.85546875" style="208" customWidth="1"/>
    <col min="1553" max="1553" width="0.7109375" style="208" customWidth="1"/>
    <col min="1554" max="1556" width="9.85546875" style="208" customWidth="1"/>
    <col min="1557" max="1557" width="0.7109375" style="208" customWidth="1"/>
    <col min="1558" max="1558" width="11.85546875" style="208" bestFit="1" customWidth="1"/>
    <col min="1559" max="1560" width="9.7109375" style="208" bestFit="1" customWidth="1"/>
    <col min="1561" max="1561" width="11.5703125" style="208" customWidth="1"/>
    <col min="1562" max="1563" width="9.85546875" style="208" customWidth="1"/>
    <col min="1564" max="1564" width="0.7109375" style="208" customWidth="1"/>
    <col min="1565" max="1567" width="9.85546875" style="208" customWidth="1"/>
    <col min="1568" max="1568" width="0.7109375" style="208" customWidth="1"/>
    <col min="1569" max="1569" width="12.42578125" style="208" customWidth="1"/>
    <col min="1570" max="1792" width="15.85546875" style="208"/>
    <col min="1793" max="1793" width="22.140625" style="208" customWidth="1"/>
    <col min="1794" max="1796" width="9.85546875" style="208" customWidth="1"/>
    <col min="1797" max="1797" width="0.7109375" style="208" customWidth="1"/>
    <col min="1798" max="1800" width="9.85546875" style="208" customWidth="1"/>
    <col min="1801" max="1801" width="0.7109375" style="208" customWidth="1"/>
    <col min="1802" max="1804" width="9.85546875" style="208" customWidth="1"/>
    <col min="1805" max="1805" width="0.7109375" style="208" customWidth="1"/>
    <col min="1806" max="1808" width="9.85546875" style="208" customWidth="1"/>
    <col min="1809" max="1809" width="0.7109375" style="208" customWidth="1"/>
    <col min="1810" max="1812" width="9.85546875" style="208" customWidth="1"/>
    <col min="1813" max="1813" width="0.7109375" style="208" customWidth="1"/>
    <col min="1814" max="1814" width="11.85546875" style="208" bestFit="1" customWidth="1"/>
    <col min="1815" max="1816" width="9.7109375" style="208" bestFit="1" customWidth="1"/>
    <col min="1817" max="1817" width="11.5703125" style="208" customWidth="1"/>
    <col min="1818" max="1819" width="9.85546875" style="208" customWidth="1"/>
    <col min="1820" max="1820" width="0.7109375" style="208" customWidth="1"/>
    <col min="1821" max="1823" width="9.85546875" style="208" customWidth="1"/>
    <col min="1824" max="1824" width="0.7109375" style="208" customWidth="1"/>
    <col min="1825" max="1825" width="12.42578125" style="208" customWidth="1"/>
    <col min="1826" max="2048" width="15.85546875" style="208"/>
    <col min="2049" max="2049" width="22.140625" style="208" customWidth="1"/>
    <col min="2050" max="2052" width="9.85546875" style="208" customWidth="1"/>
    <col min="2053" max="2053" width="0.7109375" style="208" customWidth="1"/>
    <col min="2054" max="2056" width="9.85546875" style="208" customWidth="1"/>
    <col min="2057" max="2057" width="0.7109375" style="208" customWidth="1"/>
    <col min="2058" max="2060" width="9.85546875" style="208" customWidth="1"/>
    <col min="2061" max="2061" width="0.7109375" style="208" customWidth="1"/>
    <col min="2062" max="2064" width="9.85546875" style="208" customWidth="1"/>
    <col min="2065" max="2065" width="0.7109375" style="208" customWidth="1"/>
    <col min="2066" max="2068" width="9.85546875" style="208" customWidth="1"/>
    <col min="2069" max="2069" width="0.7109375" style="208" customWidth="1"/>
    <col min="2070" max="2070" width="11.85546875" style="208" bestFit="1" customWidth="1"/>
    <col min="2071" max="2072" width="9.7109375" style="208" bestFit="1" customWidth="1"/>
    <col min="2073" max="2073" width="11.5703125" style="208" customWidth="1"/>
    <col min="2074" max="2075" width="9.85546875" style="208" customWidth="1"/>
    <col min="2076" max="2076" width="0.7109375" style="208" customWidth="1"/>
    <col min="2077" max="2079" width="9.85546875" style="208" customWidth="1"/>
    <col min="2080" max="2080" width="0.7109375" style="208" customWidth="1"/>
    <col min="2081" max="2081" width="12.42578125" style="208" customWidth="1"/>
    <col min="2082" max="2304" width="15.85546875" style="208"/>
    <col min="2305" max="2305" width="22.140625" style="208" customWidth="1"/>
    <col min="2306" max="2308" width="9.85546875" style="208" customWidth="1"/>
    <col min="2309" max="2309" width="0.7109375" style="208" customWidth="1"/>
    <col min="2310" max="2312" width="9.85546875" style="208" customWidth="1"/>
    <col min="2313" max="2313" width="0.7109375" style="208" customWidth="1"/>
    <col min="2314" max="2316" width="9.85546875" style="208" customWidth="1"/>
    <col min="2317" max="2317" width="0.7109375" style="208" customWidth="1"/>
    <col min="2318" max="2320" width="9.85546875" style="208" customWidth="1"/>
    <col min="2321" max="2321" width="0.7109375" style="208" customWidth="1"/>
    <col min="2322" max="2324" width="9.85546875" style="208" customWidth="1"/>
    <col min="2325" max="2325" width="0.7109375" style="208" customWidth="1"/>
    <col min="2326" max="2326" width="11.85546875" style="208" bestFit="1" customWidth="1"/>
    <col min="2327" max="2328" width="9.7109375" style="208" bestFit="1" customWidth="1"/>
    <col min="2329" max="2329" width="11.5703125" style="208" customWidth="1"/>
    <col min="2330" max="2331" width="9.85546875" style="208" customWidth="1"/>
    <col min="2332" max="2332" width="0.7109375" style="208" customWidth="1"/>
    <col min="2333" max="2335" width="9.85546875" style="208" customWidth="1"/>
    <col min="2336" max="2336" width="0.7109375" style="208" customWidth="1"/>
    <col min="2337" max="2337" width="12.42578125" style="208" customWidth="1"/>
    <col min="2338" max="2560" width="15.85546875" style="208"/>
    <col min="2561" max="2561" width="22.140625" style="208" customWidth="1"/>
    <col min="2562" max="2564" width="9.85546875" style="208" customWidth="1"/>
    <col min="2565" max="2565" width="0.7109375" style="208" customWidth="1"/>
    <col min="2566" max="2568" width="9.85546875" style="208" customWidth="1"/>
    <col min="2569" max="2569" width="0.7109375" style="208" customWidth="1"/>
    <col min="2570" max="2572" width="9.85546875" style="208" customWidth="1"/>
    <col min="2573" max="2573" width="0.7109375" style="208" customWidth="1"/>
    <col min="2574" max="2576" width="9.85546875" style="208" customWidth="1"/>
    <col min="2577" max="2577" width="0.7109375" style="208" customWidth="1"/>
    <col min="2578" max="2580" width="9.85546875" style="208" customWidth="1"/>
    <col min="2581" max="2581" width="0.7109375" style="208" customWidth="1"/>
    <col min="2582" max="2582" width="11.85546875" style="208" bestFit="1" customWidth="1"/>
    <col min="2583" max="2584" width="9.7109375" style="208" bestFit="1" customWidth="1"/>
    <col min="2585" max="2585" width="11.5703125" style="208" customWidth="1"/>
    <col min="2586" max="2587" width="9.85546875" style="208" customWidth="1"/>
    <col min="2588" max="2588" width="0.7109375" style="208" customWidth="1"/>
    <col min="2589" max="2591" width="9.85546875" style="208" customWidth="1"/>
    <col min="2592" max="2592" width="0.7109375" style="208" customWidth="1"/>
    <col min="2593" max="2593" width="12.42578125" style="208" customWidth="1"/>
    <col min="2594" max="2816" width="15.85546875" style="208"/>
    <col min="2817" max="2817" width="22.140625" style="208" customWidth="1"/>
    <col min="2818" max="2820" width="9.85546875" style="208" customWidth="1"/>
    <col min="2821" max="2821" width="0.7109375" style="208" customWidth="1"/>
    <col min="2822" max="2824" width="9.85546875" style="208" customWidth="1"/>
    <col min="2825" max="2825" width="0.7109375" style="208" customWidth="1"/>
    <col min="2826" max="2828" width="9.85546875" style="208" customWidth="1"/>
    <col min="2829" max="2829" width="0.7109375" style="208" customWidth="1"/>
    <col min="2830" max="2832" width="9.85546875" style="208" customWidth="1"/>
    <col min="2833" max="2833" width="0.7109375" style="208" customWidth="1"/>
    <col min="2834" max="2836" width="9.85546875" style="208" customWidth="1"/>
    <col min="2837" max="2837" width="0.7109375" style="208" customWidth="1"/>
    <col min="2838" max="2838" width="11.85546875" style="208" bestFit="1" customWidth="1"/>
    <col min="2839" max="2840" width="9.7109375" style="208" bestFit="1" customWidth="1"/>
    <col min="2841" max="2841" width="11.5703125" style="208" customWidth="1"/>
    <col min="2842" max="2843" width="9.85546875" style="208" customWidth="1"/>
    <col min="2844" max="2844" width="0.7109375" style="208" customWidth="1"/>
    <col min="2845" max="2847" width="9.85546875" style="208" customWidth="1"/>
    <col min="2848" max="2848" width="0.7109375" style="208" customWidth="1"/>
    <col min="2849" max="2849" width="12.42578125" style="208" customWidth="1"/>
    <col min="2850" max="3072" width="15.85546875" style="208"/>
    <col min="3073" max="3073" width="22.140625" style="208" customWidth="1"/>
    <col min="3074" max="3076" width="9.85546875" style="208" customWidth="1"/>
    <col min="3077" max="3077" width="0.7109375" style="208" customWidth="1"/>
    <col min="3078" max="3080" width="9.85546875" style="208" customWidth="1"/>
    <col min="3081" max="3081" width="0.7109375" style="208" customWidth="1"/>
    <col min="3082" max="3084" width="9.85546875" style="208" customWidth="1"/>
    <col min="3085" max="3085" width="0.7109375" style="208" customWidth="1"/>
    <col min="3086" max="3088" width="9.85546875" style="208" customWidth="1"/>
    <col min="3089" max="3089" width="0.7109375" style="208" customWidth="1"/>
    <col min="3090" max="3092" width="9.85546875" style="208" customWidth="1"/>
    <col min="3093" max="3093" width="0.7109375" style="208" customWidth="1"/>
    <col min="3094" max="3094" width="11.85546875" style="208" bestFit="1" customWidth="1"/>
    <col min="3095" max="3096" width="9.7109375" style="208" bestFit="1" customWidth="1"/>
    <col min="3097" max="3097" width="11.5703125" style="208" customWidth="1"/>
    <col min="3098" max="3099" width="9.85546875" style="208" customWidth="1"/>
    <col min="3100" max="3100" width="0.7109375" style="208" customWidth="1"/>
    <col min="3101" max="3103" width="9.85546875" style="208" customWidth="1"/>
    <col min="3104" max="3104" width="0.7109375" style="208" customWidth="1"/>
    <col min="3105" max="3105" width="12.42578125" style="208" customWidth="1"/>
    <col min="3106" max="3328" width="15.85546875" style="208"/>
    <col min="3329" max="3329" width="22.140625" style="208" customWidth="1"/>
    <col min="3330" max="3332" width="9.85546875" style="208" customWidth="1"/>
    <col min="3333" max="3333" width="0.7109375" style="208" customWidth="1"/>
    <col min="3334" max="3336" width="9.85546875" style="208" customWidth="1"/>
    <col min="3337" max="3337" width="0.7109375" style="208" customWidth="1"/>
    <col min="3338" max="3340" width="9.85546875" style="208" customWidth="1"/>
    <col min="3341" max="3341" width="0.7109375" style="208" customWidth="1"/>
    <col min="3342" max="3344" width="9.85546875" style="208" customWidth="1"/>
    <col min="3345" max="3345" width="0.7109375" style="208" customWidth="1"/>
    <col min="3346" max="3348" width="9.85546875" style="208" customWidth="1"/>
    <col min="3349" max="3349" width="0.7109375" style="208" customWidth="1"/>
    <col min="3350" max="3350" width="11.85546875" style="208" bestFit="1" customWidth="1"/>
    <col min="3351" max="3352" width="9.7109375" style="208" bestFit="1" customWidth="1"/>
    <col min="3353" max="3353" width="11.5703125" style="208" customWidth="1"/>
    <col min="3354" max="3355" width="9.85546875" style="208" customWidth="1"/>
    <col min="3356" max="3356" width="0.7109375" style="208" customWidth="1"/>
    <col min="3357" max="3359" width="9.85546875" style="208" customWidth="1"/>
    <col min="3360" max="3360" width="0.7109375" style="208" customWidth="1"/>
    <col min="3361" max="3361" width="12.42578125" style="208" customWidth="1"/>
    <col min="3362" max="3584" width="15.85546875" style="208"/>
    <col min="3585" max="3585" width="22.140625" style="208" customWidth="1"/>
    <col min="3586" max="3588" width="9.85546875" style="208" customWidth="1"/>
    <col min="3589" max="3589" width="0.7109375" style="208" customWidth="1"/>
    <col min="3590" max="3592" width="9.85546875" style="208" customWidth="1"/>
    <col min="3593" max="3593" width="0.7109375" style="208" customWidth="1"/>
    <col min="3594" max="3596" width="9.85546875" style="208" customWidth="1"/>
    <col min="3597" max="3597" width="0.7109375" style="208" customWidth="1"/>
    <col min="3598" max="3600" width="9.85546875" style="208" customWidth="1"/>
    <col min="3601" max="3601" width="0.7109375" style="208" customWidth="1"/>
    <col min="3602" max="3604" width="9.85546875" style="208" customWidth="1"/>
    <col min="3605" max="3605" width="0.7109375" style="208" customWidth="1"/>
    <col min="3606" max="3606" width="11.85546875" style="208" bestFit="1" customWidth="1"/>
    <col min="3607" max="3608" width="9.7109375" style="208" bestFit="1" customWidth="1"/>
    <col min="3609" max="3609" width="11.5703125" style="208" customWidth="1"/>
    <col min="3610" max="3611" width="9.85546875" style="208" customWidth="1"/>
    <col min="3612" max="3612" width="0.7109375" style="208" customWidth="1"/>
    <col min="3613" max="3615" width="9.85546875" style="208" customWidth="1"/>
    <col min="3616" max="3616" width="0.7109375" style="208" customWidth="1"/>
    <col min="3617" max="3617" width="12.42578125" style="208" customWidth="1"/>
    <col min="3618" max="3840" width="15.85546875" style="208"/>
    <col min="3841" max="3841" width="22.140625" style="208" customWidth="1"/>
    <col min="3842" max="3844" width="9.85546875" style="208" customWidth="1"/>
    <col min="3845" max="3845" width="0.7109375" style="208" customWidth="1"/>
    <col min="3846" max="3848" width="9.85546875" style="208" customWidth="1"/>
    <col min="3849" max="3849" width="0.7109375" style="208" customWidth="1"/>
    <col min="3850" max="3852" width="9.85546875" style="208" customWidth="1"/>
    <col min="3853" max="3853" width="0.7109375" style="208" customWidth="1"/>
    <col min="3854" max="3856" width="9.85546875" style="208" customWidth="1"/>
    <col min="3857" max="3857" width="0.7109375" style="208" customWidth="1"/>
    <col min="3858" max="3860" width="9.85546875" style="208" customWidth="1"/>
    <col min="3861" max="3861" width="0.7109375" style="208" customWidth="1"/>
    <col min="3862" max="3862" width="11.85546875" style="208" bestFit="1" customWidth="1"/>
    <col min="3863" max="3864" width="9.7109375" style="208" bestFit="1" customWidth="1"/>
    <col min="3865" max="3865" width="11.5703125" style="208" customWidth="1"/>
    <col min="3866" max="3867" width="9.85546875" style="208" customWidth="1"/>
    <col min="3868" max="3868" width="0.7109375" style="208" customWidth="1"/>
    <col min="3869" max="3871" width="9.85546875" style="208" customWidth="1"/>
    <col min="3872" max="3872" width="0.7109375" style="208" customWidth="1"/>
    <col min="3873" max="3873" width="12.42578125" style="208" customWidth="1"/>
    <col min="3874" max="4096" width="15.85546875" style="208"/>
    <col min="4097" max="4097" width="22.140625" style="208" customWidth="1"/>
    <col min="4098" max="4100" width="9.85546875" style="208" customWidth="1"/>
    <col min="4101" max="4101" width="0.7109375" style="208" customWidth="1"/>
    <col min="4102" max="4104" width="9.85546875" style="208" customWidth="1"/>
    <col min="4105" max="4105" width="0.7109375" style="208" customWidth="1"/>
    <col min="4106" max="4108" width="9.85546875" style="208" customWidth="1"/>
    <col min="4109" max="4109" width="0.7109375" style="208" customWidth="1"/>
    <col min="4110" max="4112" width="9.85546875" style="208" customWidth="1"/>
    <col min="4113" max="4113" width="0.7109375" style="208" customWidth="1"/>
    <col min="4114" max="4116" width="9.85546875" style="208" customWidth="1"/>
    <col min="4117" max="4117" width="0.7109375" style="208" customWidth="1"/>
    <col min="4118" max="4118" width="11.85546875" style="208" bestFit="1" customWidth="1"/>
    <col min="4119" max="4120" width="9.7109375" style="208" bestFit="1" customWidth="1"/>
    <col min="4121" max="4121" width="11.5703125" style="208" customWidth="1"/>
    <col min="4122" max="4123" width="9.85546875" style="208" customWidth="1"/>
    <col min="4124" max="4124" width="0.7109375" style="208" customWidth="1"/>
    <col min="4125" max="4127" width="9.85546875" style="208" customWidth="1"/>
    <col min="4128" max="4128" width="0.7109375" style="208" customWidth="1"/>
    <col min="4129" max="4129" width="12.42578125" style="208" customWidth="1"/>
    <col min="4130" max="4352" width="15.85546875" style="208"/>
    <col min="4353" max="4353" width="22.140625" style="208" customWidth="1"/>
    <col min="4354" max="4356" width="9.85546875" style="208" customWidth="1"/>
    <col min="4357" max="4357" width="0.7109375" style="208" customWidth="1"/>
    <col min="4358" max="4360" width="9.85546875" style="208" customWidth="1"/>
    <col min="4361" max="4361" width="0.7109375" style="208" customWidth="1"/>
    <col min="4362" max="4364" width="9.85546875" style="208" customWidth="1"/>
    <col min="4365" max="4365" width="0.7109375" style="208" customWidth="1"/>
    <col min="4366" max="4368" width="9.85546875" style="208" customWidth="1"/>
    <col min="4369" max="4369" width="0.7109375" style="208" customWidth="1"/>
    <col min="4370" max="4372" width="9.85546875" style="208" customWidth="1"/>
    <col min="4373" max="4373" width="0.7109375" style="208" customWidth="1"/>
    <col min="4374" max="4374" width="11.85546875" style="208" bestFit="1" customWidth="1"/>
    <col min="4375" max="4376" width="9.7109375" style="208" bestFit="1" customWidth="1"/>
    <col min="4377" max="4377" width="11.5703125" style="208" customWidth="1"/>
    <col min="4378" max="4379" width="9.85546875" style="208" customWidth="1"/>
    <col min="4380" max="4380" width="0.7109375" style="208" customWidth="1"/>
    <col min="4381" max="4383" width="9.85546875" style="208" customWidth="1"/>
    <col min="4384" max="4384" width="0.7109375" style="208" customWidth="1"/>
    <col min="4385" max="4385" width="12.42578125" style="208" customWidth="1"/>
    <col min="4386" max="4608" width="15.85546875" style="208"/>
    <col min="4609" max="4609" width="22.140625" style="208" customWidth="1"/>
    <col min="4610" max="4612" width="9.85546875" style="208" customWidth="1"/>
    <col min="4613" max="4613" width="0.7109375" style="208" customWidth="1"/>
    <col min="4614" max="4616" width="9.85546875" style="208" customWidth="1"/>
    <col min="4617" max="4617" width="0.7109375" style="208" customWidth="1"/>
    <col min="4618" max="4620" width="9.85546875" style="208" customWidth="1"/>
    <col min="4621" max="4621" width="0.7109375" style="208" customWidth="1"/>
    <col min="4622" max="4624" width="9.85546875" style="208" customWidth="1"/>
    <col min="4625" max="4625" width="0.7109375" style="208" customWidth="1"/>
    <col min="4626" max="4628" width="9.85546875" style="208" customWidth="1"/>
    <col min="4629" max="4629" width="0.7109375" style="208" customWidth="1"/>
    <col min="4630" max="4630" width="11.85546875" style="208" bestFit="1" customWidth="1"/>
    <col min="4631" max="4632" width="9.7109375" style="208" bestFit="1" customWidth="1"/>
    <col min="4633" max="4633" width="11.5703125" style="208" customWidth="1"/>
    <col min="4634" max="4635" width="9.85546875" style="208" customWidth="1"/>
    <col min="4636" max="4636" width="0.7109375" style="208" customWidth="1"/>
    <col min="4637" max="4639" width="9.85546875" style="208" customWidth="1"/>
    <col min="4640" max="4640" width="0.7109375" style="208" customWidth="1"/>
    <col min="4641" max="4641" width="12.42578125" style="208" customWidth="1"/>
    <col min="4642" max="4864" width="15.85546875" style="208"/>
    <col min="4865" max="4865" width="22.140625" style="208" customWidth="1"/>
    <col min="4866" max="4868" width="9.85546875" style="208" customWidth="1"/>
    <col min="4869" max="4869" width="0.7109375" style="208" customWidth="1"/>
    <col min="4870" max="4872" width="9.85546875" style="208" customWidth="1"/>
    <col min="4873" max="4873" width="0.7109375" style="208" customWidth="1"/>
    <col min="4874" max="4876" width="9.85546875" style="208" customWidth="1"/>
    <col min="4877" max="4877" width="0.7109375" style="208" customWidth="1"/>
    <col min="4878" max="4880" width="9.85546875" style="208" customWidth="1"/>
    <col min="4881" max="4881" width="0.7109375" style="208" customWidth="1"/>
    <col min="4882" max="4884" width="9.85546875" style="208" customWidth="1"/>
    <col min="4885" max="4885" width="0.7109375" style="208" customWidth="1"/>
    <col min="4886" max="4886" width="11.85546875" style="208" bestFit="1" customWidth="1"/>
    <col min="4887" max="4888" width="9.7109375" style="208" bestFit="1" customWidth="1"/>
    <col min="4889" max="4889" width="11.5703125" style="208" customWidth="1"/>
    <col min="4890" max="4891" width="9.85546875" style="208" customWidth="1"/>
    <col min="4892" max="4892" width="0.7109375" style="208" customWidth="1"/>
    <col min="4893" max="4895" width="9.85546875" style="208" customWidth="1"/>
    <col min="4896" max="4896" width="0.7109375" style="208" customWidth="1"/>
    <col min="4897" max="4897" width="12.42578125" style="208" customWidth="1"/>
    <col min="4898" max="5120" width="15.85546875" style="208"/>
    <col min="5121" max="5121" width="22.140625" style="208" customWidth="1"/>
    <col min="5122" max="5124" width="9.85546875" style="208" customWidth="1"/>
    <col min="5125" max="5125" width="0.7109375" style="208" customWidth="1"/>
    <col min="5126" max="5128" width="9.85546875" style="208" customWidth="1"/>
    <col min="5129" max="5129" width="0.7109375" style="208" customWidth="1"/>
    <col min="5130" max="5132" width="9.85546875" style="208" customWidth="1"/>
    <col min="5133" max="5133" width="0.7109375" style="208" customWidth="1"/>
    <col min="5134" max="5136" width="9.85546875" style="208" customWidth="1"/>
    <col min="5137" max="5137" width="0.7109375" style="208" customWidth="1"/>
    <col min="5138" max="5140" width="9.85546875" style="208" customWidth="1"/>
    <col min="5141" max="5141" width="0.7109375" style="208" customWidth="1"/>
    <col min="5142" max="5142" width="11.85546875" style="208" bestFit="1" customWidth="1"/>
    <col min="5143" max="5144" width="9.7109375" style="208" bestFit="1" customWidth="1"/>
    <col min="5145" max="5145" width="11.5703125" style="208" customWidth="1"/>
    <col min="5146" max="5147" width="9.85546875" style="208" customWidth="1"/>
    <col min="5148" max="5148" width="0.7109375" style="208" customWidth="1"/>
    <col min="5149" max="5151" width="9.85546875" style="208" customWidth="1"/>
    <col min="5152" max="5152" width="0.7109375" style="208" customWidth="1"/>
    <col min="5153" max="5153" width="12.42578125" style="208" customWidth="1"/>
    <col min="5154" max="5376" width="15.85546875" style="208"/>
    <col min="5377" max="5377" width="22.140625" style="208" customWidth="1"/>
    <col min="5378" max="5380" width="9.85546875" style="208" customWidth="1"/>
    <col min="5381" max="5381" width="0.7109375" style="208" customWidth="1"/>
    <col min="5382" max="5384" width="9.85546875" style="208" customWidth="1"/>
    <col min="5385" max="5385" width="0.7109375" style="208" customWidth="1"/>
    <col min="5386" max="5388" width="9.85546875" style="208" customWidth="1"/>
    <col min="5389" max="5389" width="0.7109375" style="208" customWidth="1"/>
    <col min="5390" max="5392" width="9.85546875" style="208" customWidth="1"/>
    <col min="5393" max="5393" width="0.7109375" style="208" customWidth="1"/>
    <col min="5394" max="5396" width="9.85546875" style="208" customWidth="1"/>
    <col min="5397" max="5397" width="0.7109375" style="208" customWidth="1"/>
    <col min="5398" max="5398" width="11.85546875" style="208" bestFit="1" customWidth="1"/>
    <col min="5399" max="5400" width="9.7109375" style="208" bestFit="1" customWidth="1"/>
    <col min="5401" max="5401" width="11.5703125" style="208" customWidth="1"/>
    <col min="5402" max="5403" width="9.85546875" style="208" customWidth="1"/>
    <col min="5404" max="5404" width="0.7109375" style="208" customWidth="1"/>
    <col min="5405" max="5407" width="9.85546875" style="208" customWidth="1"/>
    <col min="5408" max="5408" width="0.7109375" style="208" customWidth="1"/>
    <col min="5409" max="5409" width="12.42578125" style="208" customWidth="1"/>
    <col min="5410" max="5632" width="15.85546875" style="208"/>
    <col min="5633" max="5633" width="22.140625" style="208" customWidth="1"/>
    <col min="5634" max="5636" width="9.85546875" style="208" customWidth="1"/>
    <col min="5637" max="5637" width="0.7109375" style="208" customWidth="1"/>
    <col min="5638" max="5640" width="9.85546875" style="208" customWidth="1"/>
    <col min="5641" max="5641" width="0.7109375" style="208" customWidth="1"/>
    <col min="5642" max="5644" width="9.85546875" style="208" customWidth="1"/>
    <col min="5645" max="5645" width="0.7109375" style="208" customWidth="1"/>
    <col min="5646" max="5648" width="9.85546875" style="208" customWidth="1"/>
    <col min="5649" max="5649" width="0.7109375" style="208" customWidth="1"/>
    <col min="5650" max="5652" width="9.85546875" style="208" customWidth="1"/>
    <col min="5653" max="5653" width="0.7109375" style="208" customWidth="1"/>
    <col min="5654" max="5654" width="11.85546875" style="208" bestFit="1" customWidth="1"/>
    <col min="5655" max="5656" width="9.7109375" style="208" bestFit="1" customWidth="1"/>
    <col min="5657" max="5657" width="11.5703125" style="208" customWidth="1"/>
    <col min="5658" max="5659" width="9.85546875" style="208" customWidth="1"/>
    <col min="5660" max="5660" width="0.7109375" style="208" customWidth="1"/>
    <col min="5661" max="5663" width="9.85546875" style="208" customWidth="1"/>
    <col min="5664" max="5664" width="0.7109375" style="208" customWidth="1"/>
    <col min="5665" max="5665" width="12.42578125" style="208" customWidth="1"/>
    <col min="5666" max="5888" width="15.85546875" style="208"/>
    <col min="5889" max="5889" width="22.140625" style="208" customWidth="1"/>
    <col min="5890" max="5892" width="9.85546875" style="208" customWidth="1"/>
    <col min="5893" max="5893" width="0.7109375" style="208" customWidth="1"/>
    <col min="5894" max="5896" width="9.85546875" style="208" customWidth="1"/>
    <col min="5897" max="5897" width="0.7109375" style="208" customWidth="1"/>
    <col min="5898" max="5900" width="9.85546875" style="208" customWidth="1"/>
    <col min="5901" max="5901" width="0.7109375" style="208" customWidth="1"/>
    <col min="5902" max="5904" width="9.85546875" style="208" customWidth="1"/>
    <col min="5905" max="5905" width="0.7109375" style="208" customWidth="1"/>
    <col min="5906" max="5908" width="9.85546875" style="208" customWidth="1"/>
    <col min="5909" max="5909" width="0.7109375" style="208" customWidth="1"/>
    <col min="5910" max="5910" width="11.85546875" style="208" bestFit="1" customWidth="1"/>
    <col min="5911" max="5912" width="9.7109375" style="208" bestFit="1" customWidth="1"/>
    <col min="5913" max="5913" width="11.5703125" style="208" customWidth="1"/>
    <col min="5914" max="5915" width="9.85546875" style="208" customWidth="1"/>
    <col min="5916" max="5916" width="0.7109375" style="208" customWidth="1"/>
    <col min="5917" max="5919" width="9.85546875" style="208" customWidth="1"/>
    <col min="5920" max="5920" width="0.7109375" style="208" customWidth="1"/>
    <col min="5921" max="5921" width="12.42578125" style="208" customWidth="1"/>
    <col min="5922" max="6144" width="15.85546875" style="208"/>
    <col min="6145" max="6145" width="22.140625" style="208" customWidth="1"/>
    <col min="6146" max="6148" width="9.85546875" style="208" customWidth="1"/>
    <col min="6149" max="6149" width="0.7109375" style="208" customWidth="1"/>
    <col min="6150" max="6152" width="9.85546875" style="208" customWidth="1"/>
    <col min="6153" max="6153" width="0.7109375" style="208" customWidth="1"/>
    <col min="6154" max="6156" width="9.85546875" style="208" customWidth="1"/>
    <col min="6157" max="6157" width="0.7109375" style="208" customWidth="1"/>
    <col min="6158" max="6160" width="9.85546875" style="208" customWidth="1"/>
    <col min="6161" max="6161" width="0.7109375" style="208" customWidth="1"/>
    <col min="6162" max="6164" width="9.85546875" style="208" customWidth="1"/>
    <col min="6165" max="6165" width="0.7109375" style="208" customWidth="1"/>
    <col min="6166" max="6166" width="11.85546875" style="208" bestFit="1" customWidth="1"/>
    <col min="6167" max="6168" width="9.7109375" style="208" bestFit="1" customWidth="1"/>
    <col min="6169" max="6169" width="11.5703125" style="208" customWidth="1"/>
    <col min="6170" max="6171" width="9.85546875" style="208" customWidth="1"/>
    <col min="6172" max="6172" width="0.7109375" style="208" customWidth="1"/>
    <col min="6173" max="6175" width="9.85546875" style="208" customWidth="1"/>
    <col min="6176" max="6176" width="0.7109375" style="208" customWidth="1"/>
    <col min="6177" max="6177" width="12.42578125" style="208" customWidth="1"/>
    <col min="6178" max="6400" width="15.85546875" style="208"/>
    <col min="6401" max="6401" width="22.140625" style="208" customWidth="1"/>
    <col min="6402" max="6404" width="9.85546875" style="208" customWidth="1"/>
    <col min="6405" max="6405" width="0.7109375" style="208" customWidth="1"/>
    <col min="6406" max="6408" width="9.85546875" style="208" customWidth="1"/>
    <col min="6409" max="6409" width="0.7109375" style="208" customWidth="1"/>
    <col min="6410" max="6412" width="9.85546875" style="208" customWidth="1"/>
    <col min="6413" max="6413" width="0.7109375" style="208" customWidth="1"/>
    <col min="6414" max="6416" width="9.85546875" style="208" customWidth="1"/>
    <col min="6417" max="6417" width="0.7109375" style="208" customWidth="1"/>
    <col min="6418" max="6420" width="9.85546875" style="208" customWidth="1"/>
    <col min="6421" max="6421" width="0.7109375" style="208" customWidth="1"/>
    <col min="6422" max="6422" width="11.85546875" style="208" bestFit="1" customWidth="1"/>
    <col min="6423" max="6424" width="9.7109375" style="208" bestFit="1" customWidth="1"/>
    <col min="6425" max="6425" width="11.5703125" style="208" customWidth="1"/>
    <col min="6426" max="6427" width="9.85546875" style="208" customWidth="1"/>
    <col min="6428" max="6428" width="0.7109375" style="208" customWidth="1"/>
    <col min="6429" max="6431" width="9.85546875" style="208" customWidth="1"/>
    <col min="6432" max="6432" width="0.7109375" style="208" customWidth="1"/>
    <col min="6433" max="6433" width="12.42578125" style="208" customWidth="1"/>
    <col min="6434" max="6656" width="15.85546875" style="208"/>
    <col min="6657" max="6657" width="22.140625" style="208" customWidth="1"/>
    <col min="6658" max="6660" width="9.85546875" style="208" customWidth="1"/>
    <col min="6661" max="6661" width="0.7109375" style="208" customWidth="1"/>
    <col min="6662" max="6664" width="9.85546875" style="208" customWidth="1"/>
    <col min="6665" max="6665" width="0.7109375" style="208" customWidth="1"/>
    <col min="6666" max="6668" width="9.85546875" style="208" customWidth="1"/>
    <col min="6669" max="6669" width="0.7109375" style="208" customWidth="1"/>
    <col min="6670" max="6672" width="9.85546875" style="208" customWidth="1"/>
    <col min="6673" max="6673" width="0.7109375" style="208" customWidth="1"/>
    <col min="6674" max="6676" width="9.85546875" style="208" customWidth="1"/>
    <col min="6677" max="6677" width="0.7109375" style="208" customWidth="1"/>
    <col min="6678" max="6678" width="11.85546875" style="208" bestFit="1" customWidth="1"/>
    <col min="6679" max="6680" width="9.7109375" style="208" bestFit="1" customWidth="1"/>
    <col min="6681" max="6681" width="11.5703125" style="208" customWidth="1"/>
    <col min="6682" max="6683" width="9.85546875" style="208" customWidth="1"/>
    <col min="6684" max="6684" width="0.7109375" style="208" customWidth="1"/>
    <col min="6685" max="6687" width="9.85546875" style="208" customWidth="1"/>
    <col min="6688" max="6688" width="0.7109375" style="208" customWidth="1"/>
    <col min="6689" max="6689" width="12.42578125" style="208" customWidth="1"/>
    <col min="6690" max="6912" width="15.85546875" style="208"/>
    <col min="6913" max="6913" width="22.140625" style="208" customWidth="1"/>
    <col min="6914" max="6916" width="9.85546875" style="208" customWidth="1"/>
    <col min="6917" max="6917" width="0.7109375" style="208" customWidth="1"/>
    <col min="6918" max="6920" width="9.85546875" style="208" customWidth="1"/>
    <col min="6921" max="6921" width="0.7109375" style="208" customWidth="1"/>
    <col min="6922" max="6924" width="9.85546875" style="208" customWidth="1"/>
    <col min="6925" max="6925" width="0.7109375" style="208" customWidth="1"/>
    <col min="6926" max="6928" width="9.85546875" style="208" customWidth="1"/>
    <col min="6929" max="6929" width="0.7109375" style="208" customWidth="1"/>
    <col min="6930" max="6932" width="9.85546875" style="208" customWidth="1"/>
    <col min="6933" max="6933" width="0.7109375" style="208" customWidth="1"/>
    <col min="6934" max="6934" width="11.85546875" style="208" bestFit="1" customWidth="1"/>
    <col min="6935" max="6936" width="9.7109375" style="208" bestFit="1" customWidth="1"/>
    <col min="6937" max="6937" width="11.5703125" style="208" customWidth="1"/>
    <col min="6938" max="6939" width="9.85546875" style="208" customWidth="1"/>
    <col min="6940" max="6940" width="0.7109375" style="208" customWidth="1"/>
    <col min="6941" max="6943" width="9.85546875" style="208" customWidth="1"/>
    <col min="6944" max="6944" width="0.7109375" style="208" customWidth="1"/>
    <col min="6945" max="6945" width="12.42578125" style="208" customWidth="1"/>
    <col min="6946" max="7168" width="15.85546875" style="208"/>
    <col min="7169" max="7169" width="22.140625" style="208" customWidth="1"/>
    <col min="7170" max="7172" width="9.85546875" style="208" customWidth="1"/>
    <col min="7173" max="7173" width="0.7109375" style="208" customWidth="1"/>
    <col min="7174" max="7176" width="9.85546875" style="208" customWidth="1"/>
    <col min="7177" max="7177" width="0.7109375" style="208" customWidth="1"/>
    <col min="7178" max="7180" width="9.85546875" style="208" customWidth="1"/>
    <col min="7181" max="7181" width="0.7109375" style="208" customWidth="1"/>
    <col min="7182" max="7184" width="9.85546875" style="208" customWidth="1"/>
    <col min="7185" max="7185" width="0.7109375" style="208" customWidth="1"/>
    <col min="7186" max="7188" width="9.85546875" style="208" customWidth="1"/>
    <col min="7189" max="7189" width="0.7109375" style="208" customWidth="1"/>
    <col min="7190" max="7190" width="11.85546875" style="208" bestFit="1" customWidth="1"/>
    <col min="7191" max="7192" width="9.7109375" style="208" bestFit="1" customWidth="1"/>
    <col min="7193" max="7193" width="11.5703125" style="208" customWidth="1"/>
    <col min="7194" max="7195" width="9.85546875" style="208" customWidth="1"/>
    <col min="7196" max="7196" width="0.7109375" style="208" customWidth="1"/>
    <col min="7197" max="7199" width="9.85546875" style="208" customWidth="1"/>
    <col min="7200" max="7200" width="0.7109375" style="208" customWidth="1"/>
    <col min="7201" max="7201" width="12.42578125" style="208" customWidth="1"/>
    <col min="7202" max="7424" width="15.85546875" style="208"/>
    <col min="7425" max="7425" width="22.140625" style="208" customWidth="1"/>
    <col min="7426" max="7428" width="9.85546875" style="208" customWidth="1"/>
    <col min="7429" max="7429" width="0.7109375" style="208" customWidth="1"/>
    <col min="7430" max="7432" width="9.85546875" style="208" customWidth="1"/>
    <col min="7433" max="7433" width="0.7109375" style="208" customWidth="1"/>
    <col min="7434" max="7436" width="9.85546875" style="208" customWidth="1"/>
    <col min="7437" max="7437" width="0.7109375" style="208" customWidth="1"/>
    <col min="7438" max="7440" width="9.85546875" style="208" customWidth="1"/>
    <col min="7441" max="7441" width="0.7109375" style="208" customWidth="1"/>
    <col min="7442" max="7444" width="9.85546875" style="208" customWidth="1"/>
    <col min="7445" max="7445" width="0.7109375" style="208" customWidth="1"/>
    <col min="7446" max="7446" width="11.85546875" style="208" bestFit="1" customWidth="1"/>
    <col min="7447" max="7448" width="9.7109375" style="208" bestFit="1" customWidth="1"/>
    <col min="7449" max="7449" width="11.5703125" style="208" customWidth="1"/>
    <col min="7450" max="7451" width="9.85546875" style="208" customWidth="1"/>
    <col min="7452" max="7452" width="0.7109375" style="208" customWidth="1"/>
    <col min="7453" max="7455" width="9.85546875" style="208" customWidth="1"/>
    <col min="7456" max="7456" width="0.7109375" style="208" customWidth="1"/>
    <col min="7457" max="7457" width="12.42578125" style="208" customWidth="1"/>
    <col min="7458" max="7680" width="15.85546875" style="208"/>
    <col min="7681" max="7681" width="22.140625" style="208" customWidth="1"/>
    <col min="7682" max="7684" width="9.85546875" style="208" customWidth="1"/>
    <col min="7685" max="7685" width="0.7109375" style="208" customWidth="1"/>
    <col min="7686" max="7688" width="9.85546875" style="208" customWidth="1"/>
    <col min="7689" max="7689" width="0.7109375" style="208" customWidth="1"/>
    <col min="7690" max="7692" width="9.85546875" style="208" customWidth="1"/>
    <col min="7693" max="7693" width="0.7109375" style="208" customWidth="1"/>
    <col min="7694" max="7696" width="9.85546875" style="208" customWidth="1"/>
    <col min="7697" max="7697" width="0.7109375" style="208" customWidth="1"/>
    <col min="7698" max="7700" width="9.85546875" style="208" customWidth="1"/>
    <col min="7701" max="7701" width="0.7109375" style="208" customWidth="1"/>
    <col min="7702" max="7702" width="11.85546875" style="208" bestFit="1" customWidth="1"/>
    <col min="7703" max="7704" width="9.7109375" style="208" bestFit="1" customWidth="1"/>
    <col min="7705" max="7705" width="11.5703125" style="208" customWidth="1"/>
    <col min="7706" max="7707" width="9.85546875" style="208" customWidth="1"/>
    <col min="7708" max="7708" width="0.7109375" style="208" customWidth="1"/>
    <col min="7709" max="7711" width="9.85546875" style="208" customWidth="1"/>
    <col min="7712" max="7712" width="0.7109375" style="208" customWidth="1"/>
    <col min="7713" max="7713" width="12.42578125" style="208" customWidth="1"/>
    <col min="7714" max="7936" width="15.85546875" style="208"/>
    <col min="7937" max="7937" width="22.140625" style="208" customWidth="1"/>
    <col min="7938" max="7940" width="9.85546875" style="208" customWidth="1"/>
    <col min="7941" max="7941" width="0.7109375" style="208" customWidth="1"/>
    <col min="7942" max="7944" width="9.85546875" style="208" customWidth="1"/>
    <col min="7945" max="7945" width="0.7109375" style="208" customWidth="1"/>
    <col min="7946" max="7948" width="9.85546875" style="208" customWidth="1"/>
    <col min="7949" max="7949" width="0.7109375" style="208" customWidth="1"/>
    <col min="7950" max="7952" width="9.85546875" style="208" customWidth="1"/>
    <col min="7953" max="7953" width="0.7109375" style="208" customWidth="1"/>
    <col min="7954" max="7956" width="9.85546875" style="208" customWidth="1"/>
    <col min="7957" max="7957" width="0.7109375" style="208" customWidth="1"/>
    <col min="7958" max="7958" width="11.85546875" style="208" bestFit="1" customWidth="1"/>
    <col min="7959" max="7960" width="9.7109375" style="208" bestFit="1" customWidth="1"/>
    <col min="7961" max="7961" width="11.5703125" style="208" customWidth="1"/>
    <col min="7962" max="7963" width="9.85546875" style="208" customWidth="1"/>
    <col min="7964" max="7964" width="0.7109375" style="208" customWidth="1"/>
    <col min="7965" max="7967" width="9.85546875" style="208" customWidth="1"/>
    <col min="7968" max="7968" width="0.7109375" style="208" customWidth="1"/>
    <col min="7969" max="7969" width="12.42578125" style="208" customWidth="1"/>
    <col min="7970" max="8192" width="15.85546875" style="208"/>
    <col min="8193" max="8193" width="22.140625" style="208" customWidth="1"/>
    <col min="8194" max="8196" width="9.85546875" style="208" customWidth="1"/>
    <col min="8197" max="8197" width="0.7109375" style="208" customWidth="1"/>
    <col min="8198" max="8200" width="9.85546875" style="208" customWidth="1"/>
    <col min="8201" max="8201" width="0.7109375" style="208" customWidth="1"/>
    <col min="8202" max="8204" width="9.85546875" style="208" customWidth="1"/>
    <col min="8205" max="8205" width="0.7109375" style="208" customWidth="1"/>
    <col min="8206" max="8208" width="9.85546875" style="208" customWidth="1"/>
    <col min="8209" max="8209" width="0.7109375" style="208" customWidth="1"/>
    <col min="8210" max="8212" width="9.85546875" style="208" customWidth="1"/>
    <col min="8213" max="8213" width="0.7109375" style="208" customWidth="1"/>
    <col min="8214" max="8214" width="11.85546875" style="208" bestFit="1" customWidth="1"/>
    <col min="8215" max="8216" width="9.7109375" style="208" bestFit="1" customWidth="1"/>
    <col min="8217" max="8217" width="11.5703125" style="208" customWidth="1"/>
    <col min="8218" max="8219" width="9.85546875" style="208" customWidth="1"/>
    <col min="8220" max="8220" width="0.7109375" style="208" customWidth="1"/>
    <col min="8221" max="8223" width="9.85546875" style="208" customWidth="1"/>
    <col min="8224" max="8224" width="0.7109375" style="208" customWidth="1"/>
    <col min="8225" max="8225" width="12.42578125" style="208" customWidth="1"/>
    <col min="8226" max="8448" width="15.85546875" style="208"/>
    <col min="8449" max="8449" width="22.140625" style="208" customWidth="1"/>
    <col min="8450" max="8452" width="9.85546875" style="208" customWidth="1"/>
    <col min="8453" max="8453" width="0.7109375" style="208" customWidth="1"/>
    <col min="8454" max="8456" width="9.85546875" style="208" customWidth="1"/>
    <col min="8457" max="8457" width="0.7109375" style="208" customWidth="1"/>
    <col min="8458" max="8460" width="9.85546875" style="208" customWidth="1"/>
    <col min="8461" max="8461" width="0.7109375" style="208" customWidth="1"/>
    <col min="8462" max="8464" width="9.85546875" style="208" customWidth="1"/>
    <col min="8465" max="8465" width="0.7109375" style="208" customWidth="1"/>
    <col min="8466" max="8468" width="9.85546875" style="208" customWidth="1"/>
    <col min="8469" max="8469" width="0.7109375" style="208" customWidth="1"/>
    <col min="8470" max="8470" width="11.85546875" style="208" bestFit="1" customWidth="1"/>
    <col min="8471" max="8472" width="9.7109375" style="208" bestFit="1" customWidth="1"/>
    <col min="8473" max="8473" width="11.5703125" style="208" customWidth="1"/>
    <col min="8474" max="8475" width="9.85546875" style="208" customWidth="1"/>
    <col min="8476" max="8476" width="0.7109375" style="208" customWidth="1"/>
    <col min="8477" max="8479" width="9.85546875" style="208" customWidth="1"/>
    <col min="8480" max="8480" width="0.7109375" style="208" customWidth="1"/>
    <col min="8481" max="8481" width="12.42578125" style="208" customWidth="1"/>
    <col min="8482" max="8704" width="15.85546875" style="208"/>
    <col min="8705" max="8705" width="22.140625" style="208" customWidth="1"/>
    <col min="8706" max="8708" width="9.85546875" style="208" customWidth="1"/>
    <col min="8709" max="8709" width="0.7109375" style="208" customWidth="1"/>
    <col min="8710" max="8712" width="9.85546875" style="208" customWidth="1"/>
    <col min="8713" max="8713" width="0.7109375" style="208" customWidth="1"/>
    <col min="8714" max="8716" width="9.85546875" style="208" customWidth="1"/>
    <col min="8717" max="8717" width="0.7109375" style="208" customWidth="1"/>
    <col min="8718" max="8720" width="9.85546875" style="208" customWidth="1"/>
    <col min="8721" max="8721" width="0.7109375" style="208" customWidth="1"/>
    <col min="8722" max="8724" width="9.85546875" style="208" customWidth="1"/>
    <col min="8725" max="8725" width="0.7109375" style="208" customWidth="1"/>
    <col min="8726" max="8726" width="11.85546875" style="208" bestFit="1" customWidth="1"/>
    <col min="8727" max="8728" width="9.7109375" style="208" bestFit="1" customWidth="1"/>
    <col min="8729" max="8729" width="11.5703125" style="208" customWidth="1"/>
    <col min="8730" max="8731" width="9.85546875" style="208" customWidth="1"/>
    <col min="8732" max="8732" width="0.7109375" style="208" customWidth="1"/>
    <col min="8733" max="8735" width="9.85546875" style="208" customWidth="1"/>
    <col min="8736" max="8736" width="0.7109375" style="208" customWidth="1"/>
    <col min="8737" max="8737" width="12.42578125" style="208" customWidth="1"/>
    <col min="8738" max="8960" width="15.85546875" style="208"/>
    <col min="8961" max="8961" width="22.140625" style="208" customWidth="1"/>
    <col min="8962" max="8964" width="9.85546875" style="208" customWidth="1"/>
    <col min="8965" max="8965" width="0.7109375" style="208" customWidth="1"/>
    <col min="8966" max="8968" width="9.85546875" style="208" customWidth="1"/>
    <col min="8969" max="8969" width="0.7109375" style="208" customWidth="1"/>
    <col min="8970" max="8972" width="9.85546875" style="208" customWidth="1"/>
    <col min="8973" max="8973" width="0.7109375" style="208" customWidth="1"/>
    <col min="8974" max="8976" width="9.85546875" style="208" customWidth="1"/>
    <col min="8977" max="8977" width="0.7109375" style="208" customWidth="1"/>
    <col min="8978" max="8980" width="9.85546875" style="208" customWidth="1"/>
    <col min="8981" max="8981" width="0.7109375" style="208" customWidth="1"/>
    <col min="8982" max="8982" width="11.85546875" style="208" bestFit="1" customWidth="1"/>
    <col min="8983" max="8984" width="9.7109375" style="208" bestFit="1" customWidth="1"/>
    <col min="8985" max="8985" width="11.5703125" style="208" customWidth="1"/>
    <col min="8986" max="8987" width="9.85546875" style="208" customWidth="1"/>
    <col min="8988" max="8988" width="0.7109375" style="208" customWidth="1"/>
    <col min="8989" max="8991" width="9.85546875" style="208" customWidth="1"/>
    <col min="8992" max="8992" width="0.7109375" style="208" customWidth="1"/>
    <col min="8993" max="8993" width="12.42578125" style="208" customWidth="1"/>
    <col min="8994" max="9216" width="15.85546875" style="208"/>
    <col min="9217" max="9217" width="22.140625" style="208" customWidth="1"/>
    <col min="9218" max="9220" width="9.85546875" style="208" customWidth="1"/>
    <col min="9221" max="9221" width="0.7109375" style="208" customWidth="1"/>
    <col min="9222" max="9224" width="9.85546875" style="208" customWidth="1"/>
    <col min="9225" max="9225" width="0.7109375" style="208" customWidth="1"/>
    <col min="9226" max="9228" width="9.85546875" style="208" customWidth="1"/>
    <col min="9229" max="9229" width="0.7109375" style="208" customWidth="1"/>
    <col min="9230" max="9232" width="9.85546875" style="208" customWidth="1"/>
    <col min="9233" max="9233" width="0.7109375" style="208" customWidth="1"/>
    <col min="9234" max="9236" width="9.85546875" style="208" customWidth="1"/>
    <col min="9237" max="9237" width="0.7109375" style="208" customWidth="1"/>
    <col min="9238" max="9238" width="11.85546875" style="208" bestFit="1" customWidth="1"/>
    <col min="9239" max="9240" width="9.7109375" style="208" bestFit="1" customWidth="1"/>
    <col min="9241" max="9241" width="11.5703125" style="208" customWidth="1"/>
    <col min="9242" max="9243" width="9.85546875" style="208" customWidth="1"/>
    <col min="9244" max="9244" width="0.7109375" style="208" customWidth="1"/>
    <col min="9245" max="9247" width="9.85546875" style="208" customWidth="1"/>
    <col min="9248" max="9248" width="0.7109375" style="208" customWidth="1"/>
    <col min="9249" max="9249" width="12.42578125" style="208" customWidth="1"/>
    <col min="9250" max="9472" width="15.85546875" style="208"/>
    <col min="9473" max="9473" width="22.140625" style="208" customWidth="1"/>
    <col min="9474" max="9476" width="9.85546875" style="208" customWidth="1"/>
    <col min="9477" max="9477" width="0.7109375" style="208" customWidth="1"/>
    <col min="9478" max="9480" width="9.85546875" style="208" customWidth="1"/>
    <col min="9481" max="9481" width="0.7109375" style="208" customWidth="1"/>
    <col min="9482" max="9484" width="9.85546875" style="208" customWidth="1"/>
    <col min="9485" max="9485" width="0.7109375" style="208" customWidth="1"/>
    <col min="9486" max="9488" width="9.85546875" style="208" customWidth="1"/>
    <col min="9489" max="9489" width="0.7109375" style="208" customWidth="1"/>
    <col min="9490" max="9492" width="9.85546875" style="208" customWidth="1"/>
    <col min="9493" max="9493" width="0.7109375" style="208" customWidth="1"/>
    <col min="9494" max="9494" width="11.85546875" style="208" bestFit="1" customWidth="1"/>
    <col min="9495" max="9496" width="9.7109375" style="208" bestFit="1" customWidth="1"/>
    <col min="9497" max="9497" width="11.5703125" style="208" customWidth="1"/>
    <col min="9498" max="9499" width="9.85546875" style="208" customWidth="1"/>
    <col min="9500" max="9500" width="0.7109375" style="208" customWidth="1"/>
    <col min="9501" max="9503" width="9.85546875" style="208" customWidth="1"/>
    <col min="9504" max="9504" width="0.7109375" style="208" customWidth="1"/>
    <col min="9505" max="9505" width="12.42578125" style="208" customWidth="1"/>
    <col min="9506" max="9728" width="15.85546875" style="208"/>
    <col min="9729" max="9729" width="22.140625" style="208" customWidth="1"/>
    <col min="9730" max="9732" width="9.85546875" style="208" customWidth="1"/>
    <col min="9733" max="9733" width="0.7109375" style="208" customWidth="1"/>
    <col min="9734" max="9736" width="9.85546875" style="208" customWidth="1"/>
    <col min="9737" max="9737" width="0.7109375" style="208" customWidth="1"/>
    <col min="9738" max="9740" width="9.85546875" style="208" customWidth="1"/>
    <col min="9741" max="9741" width="0.7109375" style="208" customWidth="1"/>
    <col min="9742" max="9744" width="9.85546875" style="208" customWidth="1"/>
    <col min="9745" max="9745" width="0.7109375" style="208" customWidth="1"/>
    <col min="9746" max="9748" width="9.85546875" style="208" customWidth="1"/>
    <col min="9749" max="9749" width="0.7109375" style="208" customWidth="1"/>
    <col min="9750" max="9750" width="11.85546875" style="208" bestFit="1" customWidth="1"/>
    <col min="9751" max="9752" width="9.7109375" style="208" bestFit="1" customWidth="1"/>
    <col min="9753" max="9753" width="11.5703125" style="208" customWidth="1"/>
    <col min="9754" max="9755" width="9.85546875" style="208" customWidth="1"/>
    <col min="9756" max="9756" width="0.7109375" style="208" customWidth="1"/>
    <col min="9757" max="9759" width="9.85546875" style="208" customWidth="1"/>
    <col min="9760" max="9760" width="0.7109375" style="208" customWidth="1"/>
    <col min="9761" max="9761" width="12.42578125" style="208" customWidth="1"/>
    <col min="9762" max="9984" width="15.85546875" style="208"/>
    <col min="9985" max="9985" width="22.140625" style="208" customWidth="1"/>
    <col min="9986" max="9988" width="9.85546875" style="208" customWidth="1"/>
    <col min="9989" max="9989" width="0.7109375" style="208" customWidth="1"/>
    <col min="9990" max="9992" width="9.85546875" style="208" customWidth="1"/>
    <col min="9993" max="9993" width="0.7109375" style="208" customWidth="1"/>
    <col min="9994" max="9996" width="9.85546875" style="208" customWidth="1"/>
    <col min="9997" max="9997" width="0.7109375" style="208" customWidth="1"/>
    <col min="9998" max="10000" width="9.85546875" style="208" customWidth="1"/>
    <col min="10001" max="10001" width="0.7109375" style="208" customWidth="1"/>
    <col min="10002" max="10004" width="9.85546875" style="208" customWidth="1"/>
    <col min="10005" max="10005" width="0.7109375" style="208" customWidth="1"/>
    <col min="10006" max="10006" width="11.85546875" style="208" bestFit="1" customWidth="1"/>
    <col min="10007" max="10008" width="9.7109375" style="208" bestFit="1" customWidth="1"/>
    <col min="10009" max="10009" width="11.5703125" style="208" customWidth="1"/>
    <col min="10010" max="10011" width="9.85546875" style="208" customWidth="1"/>
    <col min="10012" max="10012" width="0.7109375" style="208" customWidth="1"/>
    <col min="10013" max="10015" width="9.85546875" style="208" customWidth="1"/>
    <col min="10016" max="10016" width="0.7109375" style="208" customWidth="1"/>
    <col min="10017" max="10017" width="12.42578125" style="208" customWidth="1"/>
    <col min="10018" max="10240" width="15.85546875" style="208"/>
    <col min="10241" max="10241" width="22.140625" style="208" customWidth="1"/>
    <col min="10242" max="10244" width="9.85546875" style="208" customWidth="1"/>
    <col min="10245" max="10245" width="0.7109375" style="208" customWidth="1"/>
    <col min="10246" max="10248" width="9.85546875" style="208" customWidth="1"/>
    <col min="10249" max="10249" width="0.7109375" style="208" customWidth="1"/>
    <col min="10250" max="10252" width="9.85546875" style="208" customWidth="1"/>
    <col min="10253" max="10253" width="0.7109375" style="208" customWidth="1"/>
    <col min="10254" max="10256" width="9.85546875" style="208" customWidth="1"/>
    <col min="10257" max="10257" width="0.7109375" style="208" customWidth="1"/>
    <col min="10258" max="10260" width="9.85546875" style="208" customWidth="1"/>
    <col min="10261" max="10261" width="0.7109375" style="208" customWidth="1"/>
    <col min="10262" max="10262" width="11.85546875" style="208" bestFit="1" customWidth="1"/>
    <col min="10263" max="10264" width="9.7109375" style="208" bestFit="1" customWidth="1"/>
    <col min="10265" max="10265" width="11.5703125" style="208" customWidth="1"/>
    <col min="10266" max="10267" width="9.85546875" style="208" customWidth="1"/>
    <col min="10268" max="10268" width="0.7109375" style="208" customWidth="1"/>
    <col min="10269" max="10271" width="9.85546875" style="208" customWidth="1"/>
    <col min="10272" max="10272" width="0.7109375" style="208" customWidth="1"/>
    <col min="10273" max="10273" width="12.42578125" style="208" customWidth="1"/>
    <col min="10274" max="10496" width="15.85546875" style="208"/>
    <col min="10497" max="10497" width="22.140625" style="208" customWidth="1"/>
    <col min="10498" max="10500" width="9.85546875" style="208" customWidth="1"/>
    <col min="10501" max="10501" width="0.7109375" style="208" customWidth="1"/>
    <col min="10502" max="10504" width="9.85546875" style="208" customWidth="1"/>
    <col min="10505" max="10505" width="0.7109375" style="208" customWidth="1"/>
    <col min="10506" max="10508" width="9.85546875" style="208" customWidth="1"/>
    <col min="10509" max="10509" width="0.7109375" style="208" customWidth="1"/>
    <col min="10510" max="10512" width="9.85546875" style="208" customWidth="1"/>
    <col min="10513" max="10513" width="0.7109375" style="208" customWidth="1"/>
    <col min="10514" max="10516" width="9.85546875" style="208" customWidth="1"/>
    <col min="10517" max="10517" width="0.7109375" style="208" customWidth="1"/>
    <col min="10518" max="10518" width="11.85546875" style="208" bestFit="1" customWidth="1"/>
    <col min="10519" max="10520" width="9.7109375" style="208" bestFit="1" customWidth="1"/>
    <col min="10521" max="10521" width="11.5703125" style="208" customWidth="1"/>
    <col min="10522" max="10523" width="9.85546875" style="208" customWidth="1"/>
    <col min="10524" max="10524" width="0.7109375" style="208" customWidth="1"/>
    <col min="10525" max="10527" width="9.85546875" style="208" customWidth="1"/>
    <col min="10528" max="10528" width="0.7109375" style="208" customWidth="1"/>
    <col min="10529" max="10529" width="12.42578125" style="208" customWidth="1"/>
    <col min="10530" max="10752" width="15.85546875" style="208"/>
    <col min="10753" max="10753" width="22.140625" style="208" customWidth="1"/>
    <col min="10754" max="10756" width="9.85546875" style="208" customWidth="1"/>
    <col min="10757" max="10757" width="0.7109375" style="208" customWidth="1"/>
    <col min="10758" max="10760" width="9.85546875" style="208" customWidth="1"/>
    <col min="10761" max="10761" width="0.7109375" style="208" customWidth="1"/>
    <col min="10762" max="10764" width="9.85546875" style="208" customWidth="1"/>
    <col min="10765" max="10765" width="0.7109375" style="208" customWidth="1"/>
    <col min="10766" max="10768" width="9.85546875" style="208" customWidth="1"/>
    <col min="10769" max="10769" width="0.7109375" style="208" customWidth="1"/>
    <col min="10770" max="10772" width="9.85546875" style="208" customWidth="1"/>
    <col min="10773" max="10773" width="0.7109375" style="208" customWidth="1"/>
    <col min="10774" max="10774" width="11.85546875" style="208" bestFit="1" customWidth="1"/>
    <col min="10775" max="10776" width="9.7109375" style="208" bestFit="1" customWidth="1"/>
    <col min="10777" max="10777" width="11.5703125" style="208" customWidth="1"/>
    <col min="10778" max="10779" width="9.85546875" style="208" customWidth="1"/>
    <col min="10780" max="10780" width="0.7109375" style="208" customWidth="1"/>
    <col min="10781" max="10783" width="9.85546875" style="208" customWidth="1"/>
    <col min="10784" max="10784" width="0.7109375" style="208" customWidth="1"/>
    <col min="10785" max="10785" width="12.42578125" style="208" customWidth="1"/>
    <col min="10786" max="11008" width="15.85546875" style="208"/>
    <col min="11009" max="11009" width="22.140625" style="208" customWidth="1"/>
    <col min="11010" max="11012" width="9.85546875" style="208" customWidth="1"/>
    <col min="11013" max="11013" width="0.7109375" style="208" customWidth="1"/>
    <col min="11014" max="11016" width="9.85546875" style="208" customWidth="1"/>
    <col min="11017" max="11017" width="0.7109375" style="208" customWidth="1"/>
    <col min="11018" max="11020" width="9.85546875" style="208" customWidth="1"/>
    <col min="11021" max="11021" width="0.7109375" style="208" customWidth="1"/>
    <col min="11022" max="11024" width="9.85546875" style="208" customWidth="1"/>
    <col min="11025" max="11025" width="0.7109375" style="208" customWidth="1"/>
    <col min="11026" max="11028" width="9.85546875" style="208" customWidth="1"/>
    <col min="11029" max="11029" width="0.7109375" style="208" customWidth="1"/>
    <col min="11030" max="11030" width="11.85546875" style="208" bestFit="1" customWidth="1"/>
    <col min="11031" max="11032" width="9.7109375" style="208" bestFit="1" customWidth="1"/>
    <col min="11033" max="11033" width="11.5703125" style="208" customWidth="1"/>
    <col min="11034" max="11035" width="9.85546875" style="208" customWidth="1"/>
    <col min="11036" max="11036" width="0.7109375" style="208" customWidth="1"/>
    <col min="11037" max="11039" width="9.85546875" style="208" customWidth="1"/>
    <col min="11040" max="11040" width="0.7109375" style="208" customWidth="1"/>
    <col min="11041" max="11041" width="12.42578125" style="208" customWidth="1"/>
    <col min="11042" max="11264" width="15.85546875" style="208"/>
    <col min="11265" max="11265" width="22.140625" style="208" customWidth="1"/>
    <col min="11266" max="11268" width="9.85546875" style="208" customWidth="1"/>
    <col min="11269" max="11269" width="0.7109375" style="208" customWidth="1"/>
    <col min="11270" max="11272" width="9.85546875" style="208" customWidth="1"/>
    <col min="11273" max="11273" width="0.7109375" style="208" customWidth="1"/>
    <col min="11274" max="11276" width="9.85546875" style="208" customWidth="1"/>
    <col min="11277" max="11277" width="0.7109375" style="208" customWidth="1"/>
    <col min="11278" max="11280" width="9.85546875" style="208" customWidth="1"/>
    <col min="11281" max="11281" width="0.7109375" style="208" customWidth="1"/>
    <col min="11282" max="11284" width="9.85546875" style="208" customWidth="1"/>
    <col min="11285" max="11285" width="0.7109375" style="208" customWidth="1"/>
    <col min="11286" max="11286" width="11.85546875" style="208" bestFit="1" customWidth="1"/>
    <col min="11287" max="11288" width="9.7109375" style="208" bestFit="1" customWidth="1"/>
    <col min="11289" max="11289" width="11.5703125" style="208" customWidth="1"/>
    <col min="11290" max="11291" width="9.85546875" style="208" customWidth="1"/>
    <col min="11292" max="11292" width="0.7109375" style="208" customWidth="1"/>
    <col min="11293" max="11295" width="9.85546875" style="208" customWidth="1"/>
    <col min="11296" max="11296" width="0.7109375" style="208" customWidth="1"/>
    <col min="11297" max="11297" width="12.42578125" style="208" customWidth="1"/>
    <col min="11298" max="11520" width="15.85546875" style="208"/>
    <col min="11521" max="11521" width="22.140625" style="208" customWidth="1"/>
    <col min="11522" max="11524" width="9.85546875" style="208" customWidth="1"/>
    <col min="11525" max="11525" width="0.7109375" style="208" customWidth="1"/>
    <col min="11526" max="11528" width="9.85546875" style="208" customWidth="1"/>
    <col min="11529" max="11529" width="0.7109375" style="208" customWidth="1"/>
    <col min="11530" max="11532" width="9.85546875" style="208" customWidth="1"/>
    <col min="11533" max="11533" width="0.7109375" style="208" customWidth="1"/>
    <col min="11534" max="11536" width="9.85546875" style="208" customWidth="1"/>
    <col min="11537" max="11537" width="0.7109375" style="208" customWidth="1"/>
    <col min="11538" max="11540" width="9.85546875" style="208" customWidth="1"/>
    <col min="11541" max="11541" width="0.7109375" style="208" customWidth="1"/>
    <col min="11542" max="11542" width="11.85546875" style="208" bestFit="1" customWidth="1"/>
    <col min="11543" max="11544" width="9.7109375" style="208" bestFit="1" customWidth="1"/>
    <col min="11545" max="11545" width="11.5703125" style="208" customWidth="1"/>
    <col min="11546" max="11547" width="9.85546875" style="208" customWidth="1"/>
    <col min="11548" max="11548" width="0.7109375" style="208" customWidth="1"/>
    <col min="11549" max="11551" width="9.85546875" style="208" customWidth="1"/>
    <col min="11552" max="11552" width="0.7109375" style="208" customWidth="1"/>
    <col min="11553" max="11553" width="12.42578125" style="208" customWidth="1"/>
    <col min="11554" max="11776" width="15.85546875" style="208"/>
    <col min="11777" max="11777" width="22.140625" style="208" customWidth="1"/>
    <col min="11778" max="11780" width="9.85546875" style="208" customWidth="1"/>
    <col min="11781" max="11781" width="0.7109375" style="208" customWidth="1"/>
    <col min="11782" max="11784" width="9.85546875" style="208" customWidth="1"/>
    <col min="11785" max="11785" width="0.7109375" style="208" customWidth="1"/>
    <col min="11786" max="11788" width="9.85546875" style="208" customWidth="1"/>
    <col min="11789" max="11789" width="0.7109375" style="208" customWidth="1"/>
    <col min="11790" max="11792" width="9.85546875" style="208" customWidth="1"/>
    <col min="11793" max="11793" width="0.7109375" style="208" customWidth="1"/>
    <col min="11794" max="11796" width="9.85546875" style="208" customWidth="1"/>
    <col min="11797" max="11797" width="0.7109375" style="208" customWidth="1"/>
    <col min="11798" max="11798" width="11.85546875" style="208" bestFit="1" customWidth="1"/>
    <col min="11799" max="11800" width="9.7109375" style="208" bestFit="1" customWidth="1"/>
    <col min="11801" max="11801" width="11.5703125" style="208" customWidth="1"/>
    <col min="11802" max="11803" width="9.85546875" style="208" customWidth="1"/>
    <col min="11804" max="11804" width="0.7109375" style="208" customWidth="1"/>
    <col min="11805" max="11807" width="9.85546875" style="208" customWidth="1"/>
    <col min="11808" max="11808" width="0.7109375" style="208" customWidth="1"/>
    <col min="11809" max="11809" width="12.42578125" style="208" customWidth="1"/>
    <col min="11810" max="12032" width="15.85546875" style="208"/>
    <col min="12033" max="12033" width="22.140625" style="208" customWidth="1"/>
    <col min="12034" max="12036" width="9.85546875" style="208" customWidth="1"/>
    <col min="12037" max="12037" width="0.7109375" style="208" customWidth="1"/>
    <col min="12038" max="12040" width="9.85546875" style="208" customWidth="1"/>
    <col min="12041" max="12041" width="0.7109375" style="208" customWidth="1"/>
    <col min="12042" max="12044" width="9.85546875" style="208" customWidth="1"/>
    <col min="12045" max="12045" width="0.7109375" style="208" customWidth="1"/>
    <col min="12046" max="12048" width="9.85546875" style="208" customWidth="1"/>
    <col min="12049" max="12049" width="0.7109375" style="208" customWidth="1"/>
    <col min="12050" max="12052" width="9.85546875" style="208" customWidth="1"/>
    <col min="12053" max="12053" width="0.7109375" style="208" customWidth="1"/>
    <col min="12054" max="12054" width="11.85546875" style="208" bestFit="1" customWidth="1"/>
    <col min="12055" max="12056" width="9.7109375" style="208" bestFit="1" customWidth="1"/>
    <col min="12057" max="12057" width="11.5703125" style="208" customWidth="1"/>
    <col min="12058" max="12059" width="9.85546875" style="208" customWidth="1"/>
    <col min="12060" max="12060" width="0.7109375" style="208" customWidth="1"/>
    <col min="12061" max="12063" width="9.85546875" style="208" customWidth="1"/>
    <col min="12064" max="12064" width="0.7109375" style="208" customWidth="1"/>
    <col min="12065" max="12065" width="12.42578125" style="208" customWidth="1"/>
    <col min="12066" max="12288" width="15.85546875" style="208"/>
    <col min="12289" max="12289" width="22.140625" style="208" customWidth="1"/>
    <col min="12290" max="12292" width="9.85546875" style="208" customWidth="1"/>
    <col min="12293" max="12293" width="0.7109375" style="208" customWidth="1"/>
    <col min="12294" max="12296" width="9.85546875" style="208" customWidth="1"/>
    <col min="12297" max="12297" width="0.7109375" style="208" customWidth="1"/>
    <col min="12298" max="12300" width="9.85546875" style="208" customWidth="1"/>
    <col min="12301" max="12301" width="0.7109375" style="208" customWidth="1"/>
    <col min="12302" max="12304" width="9.85546875" style="208" customWidth="1"/>
    <col min="12305" max="12305" width="0.7109375" style="208" customWidth="1"/>
    <col min="12306" max="12308" width="9.85546875" style="208" customWidth="1"/>
    <col min="12309" max="12309" width="0.7109375" style="208" customWidth="1"/>
    <col min="12310" max="12310" width="11.85546875" style="208" bestFit="1" customWidth="1"/>
    <col min="12311" max="12312" width="9.7109375" style="208" bestFit="1" customWidth="1"/>
    <col min="12313" max="12313" width="11.5703125" style="208" customWidth="1"/>
    <col min="12314" max="12315" width="9.85546875" style="208" customWidth="1"/>
    <col min="12316" max="12316" width="0.7109375" style="208" customWidth="1"/>
    <col min="12317" max="12319" width="9.85546875" style="208" customWidth="1"/>
    <col min="12320" max="12320" width="0.7109375" style="208" customWidth="1"/>
    <col min="12321" max="12321" width="12.42578125" style="208" customWidth="1"/>
    <col min="12322" max="12544" width="15.85546875" style="208"/>
    <col min="12545" max="12545" width="22.140625" style="208" customWidth="1"/>
    <col min="12546" max="12548" width="9.85546875" style="208" customWidth="1"/>
    <col min="12549" max="12549" width="0.7109375" style="208" customWidth="1"/>
    <col min="12550" max="12552" width="9.85546875" style="208" customWidth="1"/>
    <col min="12553" max="12553" width="0.7109375" style="208" customWidth="1"/>
    <col min="12554" max="12556" width="9.85546875" style="208" customWidth="1"/>
    <col min="12557" max="12557" width="0.7109375" style="208" customWidth="1"/>
    <col min="12558" max="12560" width="9.85546875" style="208" customWidth="1"/>
    <col min="12561" max="12561" width="0.7109375" style="208" customWidth="1"/>
    <col min="12562" max="12564" width="9.85546875" style="208" customWidth="1"/>
    <col min="12565" max="12565" width="0.7109375" style="208" customWidth="1"/>
    <col min="12566" max="12566" width="11.85546875" style="208" bestFit="1" customWidth="1"/>
    <col min="12567" max="12568" width="9.7109375" style="208" bestFit="1" customWidth="1"/>
    <col min="12569" max="12569" width="11.5703125" style="208" customWidth="1"/>
    <col min="12570" max="12571" width="9.85546875" style="208" customWidth="1"/>
    <col min="12572" max="12572" width="0.7109375" style="208" customWidth="1"/>
    <col min="12573" max="12575" width="9.85546875" style="208" customWidth="1"/>
    <col min="12576" max="12576" width="0.7109375" style="208" customWidth="1"/>
    <col min="12577" max="12577" width="12.42578125" style="208" customWidth="1"/>
    <col min="12578" max="12800" width="15.85546875" style="208"/>
    <col min="12801" max="12801" width="22.140625" style="208" customWidth="1"/>
    <col min="12802" max="12804" width="9.85546875" style="208" customWidth="1"/>
    <col min="12805" max="12805" width="0.7109375" style="208" customWidth="1"/>
    <col min="12806" max="12808" width="9.85546875" style="208" customWidth="1"/>
    <col min="12809" max="12809" width="0.7109375" style="208" customWidth="1"/>
    <col min="12810" max="12812" width="9.85546875" style="208" customWidth="1"/>
    <col min="12813" max="12813" width="0.7109375" style="208" customWidth="1"/>
    <col min="12814" max="12816" width="9.85546875" style="208" customWidth="1"/>
    <col min="12817" max="12817" width="0.7109375" style="208" customWidth="1"/>
    <col min="12818" max="12820" width="9.85546875" style="208" customWidth="1"/>
    <col min="12821" max="12821" width="0.7109375" style="208" customWidth="1"/>
    <col min="12822" max="12822" width="11.85546875" style="208" bestFit="1" customWidth="1"/>
    <col min="12823" max="12824" width="9.7109375" style="208" bestFit="1" customWidth="1"/>
    <col min="12825" max="12825" width="11.5703125" style="208" customWidth="1"/>
    <col min="12826" max="12827" width="9.85546875" style="208" customWidth="1"/>
    <col min="12828" max="12828" width="0.7109375" style="208" customWidth="1"/>
    <col min="12829" max="12831" width="9.85546875" style="208" customWidth="1"/>
    <col min="12832" max="12832" width="0.7109375" style="208" customWidth="1"/>
    <col min="12833" max="12833" width="12.42578125" style="208" customWidth="1"/>
    <col min="12834" max="13056" width="15.85546875" style="208"/>
    <col min="13057" max="13057" width="22.140625" style="208" customWidth="1"/>
    <col min="13058" max="13060" width="9.85546875" style="208" customWidth="1"/>
    <col min="13061" max="13061" width="0.7109375" style="208" customWidth="1"/>
    <col min="13062" max="13064" width="9.85546875" style="208" customWidth="1"/>
    <col min="13065" max="13065" width="0.7109375" style="208" customWidth="1"/>
    <col min="13066" max="13068" width="9.85546875" style="208" customWidth="1"/>
    <col min="13069" max="13069" width="0.7109375" style="208" customWidth="1"/>
    <col min="13070" max="13072" width="9.85546875" style="208" customWidth="1"/>
    <col min="13073" max="13073" width="0.7109375" style="208" customWidth="1"/>
    <col min="13074" max="13076" width="9.85546875" style="208" customWidth="1"/>
    <col min="13077" max="13077" width="0.7109375" style="208" customWidth="1"/>
    <col min="13078" max="13078" width="11.85546875" style="208" bestFit="1" customWidth="1"/>
    <col min="13079" max="13080" width="9.7109375" style="208" bestFit="1" customWidth="1"/>
    <col min="13081" max="13081" width="11.5703125" style="208" customWidth="1"/>
    <col min="13082" max="13083" width="9.85546875" style="208" customWidth="1"/>
    <col min="13084" max="13084" width="0.7109375" style="208" customWidth="1"/>
    <col min="13085" max="13087" width="9.85546875" style="208" customWidth="1"/>
    <col min="13088" max="13088" width="0.7109375" style="208" customWidth="1"/>
    <col min="13089" max="13089" width="12.42578125" style="208" customWidth="1"/>
    <col min="13090" max="13312" width="15.85546875" style="208"/>
    <col min="13313" max="13313" width="22.140625" style="208" customWidth="1"/>
    <col min="13314" max="13316" width="9.85546875" style="208" customWidth="1"/>
    <col min="13317" max="13317" width="0.7109375" style="208" customWidth="1"/>
    <col min="13318" max="13320" width="9.85546875" style="208" customWidth="1"/>
    <col min="13321" max="13321" width="0.7109375" style="208" customWidth="1"/>
    <col min="13322" max="13324" width="9.85546875" style="208" customWidth="1"/>
    <col min="13325" max="13325" width="0.7109375" style="208" customWidth="1"/>
    <col min="13326" max="13328" width="9.85546875" style="208" customWidth="1"/>
    <col min="13329" max="13329" width="0.7109375" style="208" customWidth="1"/>
    <col min="13330" max="13332" width="9.85546875" style="208" customWidth="1"/>
    <col min="13333" max="13333" width="0.7109375" style="208" customWidth="1"/>
    <col min="13334" max="13334" width="11.85546875" style="208" bestFit="1" customWidth="1"/>
    <col min="13335" max="13336" width="9.7109375" style="208" bestFit="1" customWidth="1"/>
    <col min="13337" max="13337" width="11.5703125" style="208" customWidth="1"/>
    <col min="13338" max="13339" width="9.85546875" style="208" customWidth="1"/>
    <col min="13340" max="13340" width="0.7109375" style="208" customWidth="1"/>
    <col min="13341" max="13343" width="9.85546875" style="208" customWidth="1"/>
    <col min="13344" max="13344" width="0.7109375" style="208" customWidth="1"/>
    <col min="13345" max="13345" width="12.42578125" style="208" customWidth="1"/>
    <col min="13346" max="13568" width="15.85546875" style="208"/>
    <col min="13569" max="13569" width="22.140625" style="208" customWidth="1"/>
    <col min="13570" max="13572" width="9.85546875" style="208" customWidth="1"/>
    <col min="13573" max="13573" width="0.7109375" style="208" customWidth="1"/>
    <col min="13574" max="13576" width="9.85546875" style="208" customWidth="1"/>
    <col min="13577" max="13577" width="0.7109375" style="208" customWidth="1"/>
    <col min="13578" max="13580" width="9.85546875" style="208" customWidth="1"/>
    <col min="13581" max="13581" width="0.7109375" style="208" customWidth="1"/>
    <col min="13582" max="13584" width="9.85546875" style="208" customWidth="1"/>
    <col min="13585" max="13585" width="0.7109375" style="208" customWidth="1"/>
    <col min="13586" max="13588" width="9.85546875" style="208" customWidth="1"/>
    <col min="13589" max="13589" width="0.7109375" style="208" customWidth="1"/>
    <col min="13590" max="13590" width="11.85546875" style="208" bestFit="1" customWidth="1"/>
    <col min="13591" max="13592" width="9.7109375" style="208" bestFit="1" customWidth="1"/>
    <col min="13593" max="13593" width="11.5703125" style="208" customWidth="1"/>
    <col min="13594" max="13595" width="9.85546875" style="208" customWidth="1"/>
    <col min="13596" max="13596" width="0.7109375" style="208" customWidth="1"/>
    <col min="13597" max="13599" width="9.85546875" style="208" customWidth="1"/>
    <col min="13600" max="13600" width="0.7109375" style="208" customWidth="1"/>
    <col min="13601" max="13601" width="12.42578125" style="208" customWidth="1"/>
    <col min="13602" max="13824" width="15.85546875" style="208"/>
    <col min="13825" max="13825" width="22.140625" style="208" customWidth="1"/>
    <col min="13826" max="13828" width="9.85546875" style="208" customWidth="1"/>
    <col min="13829" max="13829" width="0.7109375" style="208" customWidth="1"/>
    <col min="13830" max="13832" width="9.85546875" style="208" customWidth="1"/>
    <col min="13833" max="13833" width="0.7109375" style="208" customWidth="1"/>
    <col min="13834" max="13836" width="9.85546875" style="208" customWidth="1"/>
    <col min="13837" max="13837" width="0.7109375" style="208" customWidth="1"/>
    <col min="13838" max="13840" width="9.85546875" style="208" customWidth="1"/>
    <col min="13841" max="13841" width="0.7109375" style="208" customWidth="1"/>
    <col min="13842" max="13844" width="9.85546875" style="208" customWidth="1"/>
    <col min="13845" max="13845" width="0.7109375" style="208" customWidth="1"/>
    <col min="13846" max="13846" width="11.85546875" style="208" bestFit="1" customWidth="1"/>
    <col min="13847" max="13848" width="9.7109375" style="208" bestFit="1" customWidth="1"/>
    <col min="13849" max="13849" width="11.5703125" style="208" customWidth="1"/>
    <col min="13850" max="13851" width="9.85546875" style="208" customWidth="1"/>
    <col min="13852" max="13852" width="0.7109375" style="208" customWidth="1"/>
    <col min="13853" max="13855" width="9.85546875" style="208" customWidth="1"/>
    <col min="13856" max="13856" width="0.7109375" style="208" customWidth="1"/>
    <col min="13857" max="13857" width="12.42578125" style="208" customWidth="1"/>
    <col min="13858" max="14080" width="15.85546875" style="208"/>
    <col min="14081" max="14081" width="22.140625" style="208" customWidth="1"/>
    <col min="14082" max="14084" width="9.85546875" style="208" customWidth="1"/>
    <col min="14085" max="14085" width="0.7109375" style="208" customWidth="1"/>
    <col min="14086" max="14088" width="9.85546875" style="208" customWidth="1"/>
    <col min="14089" max="14089" width="0.7109375" style="208" customWidth="1"/>
    <col min="14090" max="14092" width="9.85546875" style="208" customWidth="1"/>
    <col min="14093" max="14093" width="0.7109375" style="208" customWidth="1"/>
    <col min="14094" max="14096" width="9.85546875" style="208" customWidth="1"/>
    <col min="14097" max="14097" width="0.7109375" style="208" customWidth="1"/>
    <col min="14098" max="14100" width="9.85546875" style="208" customWidth="1"/>
    <col min="14101" max="14101" width="0.7109375" style="208" customWidth="1"/>
    <col min="14102" max="14102" width="11.85546875" style="208" bestFit="1" customWidth="1"/>
    <col min="14103" max="14104" width="9.7109375" style="208" bestFit="1" customWidth="1"/>
    <col min="14105" max="14105" width="11.5703125" style="208" customWidth="1"/>
    <col min="14106" max="14107" width="9.85546875" style="208" customWidth="1"/>
    <col min="14108" max="14108" width="0.7109375" style="208" customWidth="1"/>
    <col min="14109" max="14111" width="9.85546875" style="208" customWidth="1"/>
    <col min="14112" max="14112" width="0.7109375" style="208" customWidth="1"/>
    <col min="14113" max="14113" width="12.42578125" style="208" customWidth="1"/>
    <col min="14114" max="14336" width="15.85546875" style="208"/>
    <col min="14337" max="14337" width="22.140625" style="208" customWidth="1"/>
    <col min="14338" max="14340" width="9.85546875" style="208" customWidth="1"/>
    <col min="14341" max="14341" width="0.7109375" style="208" customWidth="1"/>
    <col min="14342" max="14344" width="9.85546875" style="208" customWidth="1"/>
    <col min="14345" max="14345" width="0.7109375" style="208" customWidth="1"/>
    <col min="14346" max="14348" width="9.85546875" style="208" customWidth="1"/>
    <col min="14349" max="14349" width="0.7109375" style="208" customWidth="1"/>
    <col min="14350" max="14352" width="9.85546875" style="208" customWidth="1"/>
    <col min="14353" max="14353" width="0.7109375" style="208" customWidth="1"/>
    <col min="14354" max="14356" width="9.85546875" style="208" customWidth="1"/>
    <col min="14357" max="14357" width="0.7109375" style="208" customWidth="1"/>
    <col min="14358" max="14358" width="11.85546875" style="208" bestFit="1" customWidth="1"/>
    <col min="14359" max="14360" width="9.7109375" style="208" bestFit="1" customWidth="1"/>
    <col min="14361" max="14361" width="11.5703125" style="208" customWidth="1"/>
    <col min="14362" max="14363" width="9.85546875" style="208" customWidth="1"/>
    <col min="14364" max="14364" width="0.7109375" style="208" customWidth="1"/>
    <col min="14365" max="14367" width="9.85546875" style="208" customWidth="1"/>
    <col min="14368" max="14368" width="0.7109375" style="208" customWidth="1"/>
    <col min="14369" max="14369" width="12.42578125" style="208" customWidth="1"/>
    <col min="14370" max="14592" width="15.85546875" style="208"/>
    <col min="14593" max="14593" width="22.140625" style="208" customWidth="1"/>
    <col min="14594" max="14596" width="9.85546875" style="208" customWidth="1"/>
    <col min="14597" max="14597" width="0.7109375" style="208" customWidth="1"/>
    <col min="14598" max="14600" width="9.85546875" style="208" customWidth="1"/>
    <col min="14601" max="14601" width="0.7109375" style="208" customWidth="1"/>
    <col min="14602" max="14604" width="9.85546875" style="208" customWidth="1"/>
    <col min="14605" max="14605" width="0.7109375" style="208" customWidth="1"/>
    <col min="14606" max="14608" width="9.85546875" style="208" customWidth="1"/>
    <col min="14609" max="14609" width="0.7109375" style="208" customWidth="1"/>
    <col min="14610" max="14612" width="9.85546875" style="208" customWidth="1"/>
    <col min="14613" max="14613" width="0.7109375" style="208" customWidth="1"/>
    <col min="14614" max="14614" width="11.85546875" style="208" bestFit="1" customWidth="1"/>
    <col min="14615" max="14616" width="9.7109375" style="208" bestFit="1" customWidth="1"/>
    <col min="14617" max="14617" width="11.5703125" style="208" customWidth="1"/>
    <col min="14618" max="14619" width="9.85546875" style="208" customWidth="1"/>
    <col min="14620" max="14620" width="0.7109375" style="208" customWidth="1"/>
    <col min="14621" max="14623" width="9.85546875" style="208" customWidth="1"/>
    <col min="14624" max="14624" width="0.7109375" style="208" customWidth="1"/>
    <col min="14625" max="14625" width="12.42578125" style="208" customWidth="1"/>
    <col min="14626" max="14848" width="15.85546875" style="208"/>
    <col min="14849" max="14849" width="22.140625" style="208" customWidth="1"/>
    <col min="14850" max="14852" width="9.85546875" style="208" customWidth="1"/>
    <col min="14853" max="14853" width="0.7109375" style="208" customWidth="1"/>
    <col min="14854" max="14856" width="9.85546875" style="208" customWidth="1"/>
    <col min="14857" max="14857" width="0.7109375" style="208" customWidth="1"/>
    <col min="14858" max="14860" width="9.85546875" style="208" customWidth="1"/>
    <col min="14861" max="14861" width="0.7109375" style="208" customWidth="1"/>
    <col min="14862" max="14864" width="9.85546875" style="208" customWidth="1"/>
    <col min="14865" max="14865" width="0.7109375" style="208" customWidth="1"/>
    <col min="14866" max="14868" width="9.85546875" style="208" customWidth="1"/>
    <col min="14869" max="14869" width="0.7109375" style="208" customWidth="1"/>
    <col min="14870" max="14870" width="11.85546875" style="208" bestFit="1" customWidth="1"/>
    <col min="14871" max="14872" width="9.7109375" style="208" bestFit="1" customWidth="1"/>
    <col min="14873" max="14873" width="11.5703125" style="208" customWidth="1"/>
    <col min="14874" max="14875" width="9.85546875" style="208" customWidth="1"/>
    <col min="14876" max="14876" width="0.7109375" style="208" customWidth="1"/>
    <col min="14877" max="14879" width="9.85546875" style="208" customWidth="1"/>
    <col min="14880" max="14880" width="0.7109375" style="208" customWidth="1"/>
    <col min="14881" max="14881" width="12.42578125" style="208" customWidth="1"/>
    <col min="14882" max="15104" width="15.85546875" style="208"/>
    <col min="15105" max="15105" width="22.140625" style="208" customWidth="1"/>
    <col min="15106" max="15108" width="9.85546875" style="208" customWidth="1"/>
    <col min="15109" max="15109" width="0.7109375" style="208" customWidth="1"/>
    <col min="15110" max="15112" width="9.85546875" style="208" customWidth="1"/>
    <col min="15113" max="15113" width="0.7109375" style="208" customWidth="1"/>
    <col min="15114" max="15116" width="9.85546875" style="208" customWidth="1"/>
    <col min="15117" max="15117" width="0.7109375" style="208" customWidth="1"/>
    <col min="15118" max="15120" width="9.85546875" style="208" customWidth="1"/>
    <col min="15121" max="15121" width="0.7109375" style="208" customWidth="1"/>
    <col min="15122" max="15124" width="9.85546875" style="208" customWidth="1"/>
    <col min="15125" max="15125" width="0.7109375" style="208" customWidth="1"/>
    <col min="15126" max="15126" width="11.85546875" style="208" bestFit="1" customWidth="1"/>
    <col min="15127" max="15128" width="9.7109375" style="208" bestFit="1" customWidth="1"/>
    <col min="15129" max="15129" width="11.5703125" style="208" customWidth="1"/>
    <col min="15130" max="15131" width="9.85546875" style="208" customWidth="1"/>
    <col min="15132" max="15132" width="0.7109375" style="208" customWidth="1"/>
    <col min="15133" max="15135" width="9.85546875" style="208" customWidth="1"/>
    <col min="15136" max="15136" width="0.7109375" style="208" customWidth="1"/>
    <col min="15137" max="15137" width="12.42578125" style="208" customWidth="1"/>
    <col min="15138" max="15360" width="15.85546875" style="208"/>
    <col min="15361" max="15361" width="22.140625" style="208" customWidth="1"/>
    <col min="15362" max="15364" width="9.85546875" style="208" customWidth="1"/>
    <col min="15365" max="15365" width="0.7109375" style="208" customWidth="1"/>
    <col min="15366" max="15368" width="9.85546875" style="208" customWidth="1"/>
    <col min="15369" max="15369" width="0.7109375" style="208" customWidth="1"/>
    <col min="15370" max="15372" width="9.85546875" style="208" customWidth="1"/>
    <col min="15373" max="15373" width="0.7109375" style="208" customWidth="1"/>
    <col min="15374" max="15376" width="9.85546875" style="208" customWidth="1"/>
    <col min="15377" max="15377" width="0.7109375" style="208" customWidth="1"/>
    <col min="15378" max="15380" width="9.85546875" style="208" customWidth="1"/>
    <col min="15381" max="15381" width="0.7109375" style="208" customWidth="1"/>
    <col min="15382" max="15382" width="11.85546875" style="208" bestFit="1" customWidth="1"/>
    <col min="15383" max="15384" width="9.7109375" style="208" bestFit="1" customWidth="1"/>
    <col min="15385" max="15385" width="11.5703125" style="208" customWidth="1"/>
    <col min="15386" max="15387" width="9.85546875" style="208" customWidth="1"/>
    <col min="15388" max="15388" width="0.7109375" style="208" customWidth="1"/>
    <col min="15389" max="15391" width="9.85546875" style="208" customWidth="1"/>
    <col min="15392" max="15392" width="0.7109375" style="208" customWidth="1"/>
    <col min="15393" max="15393" width="12.42578125" style="208" customWidth="1"/>
    <col min="15394" max="15616" width="15.85546875" style="208"/>
    <col min="15617" max="15617" width="22.140625" style="208" customWidth="1"/>
    <col min="15618" max="15620" width="9.85546875" style="208" customWidth="1"/>
    <col min="15621" max="15621" width="0.7109375" style="208" customWidth="1"/>
    <col min="15622" max="15624" width="9.85546875" style="208" customWidth="1"/>
    <col min="15625" max="15625" width="0.7109375" style="208" customWidth="1"/>
    <col min="15626" max="15628" width="9.85546875" style="208" customWidth="1"/>
    <col min="15629" max="15629" width="0.7109375" style="208" customWidth="1"/>
    <col min="15630" max="15632" width="9.85546875" style="208" customWidth="1"/>
    <col min="15633" max="15633" width="0.7109375" style="208" customWidth="1"/>
    <col min="15634" max="15636" width="9.85546875" style="208" customWidth="1"/>
    <col min="15637" max="15637" width="0.7109375" style="208" customWidth="1"/>
    <col min="15638" max="15638" width="11.85546875" style="208" bestFit="1" customWidth="1"/>
    <col min="15639" max="15640" width="9.7109375" style="208" bestFit="1" customWidth="1"/>
    <col min="15641" max="15641" width="11.5703125" style="208" customWidth="1"/>
    <col min="15642" max="15643" width="9.85546875" style="208" customWidth="1"/>
    <col min="15644" max="15644" width="0.7109375" style="208" customWidth="1"/>
    <col min="15645" max="15647" width="9.85546875" style="208" customWidth="1"/>
    <col min="15648" max="15648" width="0.7109375" style="208" customWidth="1"/>
    <col min="15649" max="15649" width="12.42578125" style="208" customWidth="1"/>
    <col min="15650" max="15872" width="15.85546875" style="208"/>
    <col min="15873" max="15873" width="22.140625" style="208" customWidth="1"/>
    <col min="15874" max="15876" width="9.85546875" style="208" customWidth="1"/>
    <col min="15877" max="15877" width="0.7109375" style="208" customWidth="1"/>
    <col min="15878" max="15880" width="9.85546875" style="208" customWidth="1"/>
    <col min="15881" max="15881" width="0.7109375" style="208" customWidth="1"/>
    <col min="15882" max="15884" width="9.85546875" style="208" customWidth="1"/>
    <col min="15885" max="15885" width="0.7109375" style="208" customWidth="1"/>
    <col min="15886" max="15888" width="9.85546875" style="208" customWidth="1"/>
    <col min="15889" max="15889" width="0.7109375" style="208" customWidth="1"/>
    <col min="15890" max="15892" width="9.85546875" style="208" customWidth="1"/>
    <col min="15893" max="15893" width="0.7109375" style="208" customWidth="1"/>
    <col min="15894" max="15894" width="11.85546875" style="208" bestFit="1" customWidth="1"/>
    <col min="15895" max="15896" width="9.7109375" style="208" bestFit="1" customWidth="1"/>
    <col min="15897" max="15897" width="11.5703125" style="208" customWidth="1"/>
    <col min="15898" max="15899" width="9.85546875" style="208" customWidth="1"/>
    <col min="15900" max="15900" width="0.7109375" style="208" customWidth="1"/>
    <col min="15901" max="15903" width="9.85546875" style="208" customWidth="1"/>
    <col min="15904" max="15904" width="0.7109375" style="208" customWidth="1"/>
    <col min="15905" max="15905" width="12.42578125" style="208" customWidth="1"/>
    <col min="15906" max="16128" width="15.85546875" style="208"/>
    <col min="16129" max="16129" width="22.140625" style="208" customWidth="1"/>
    <col min="16130" max="16132" width="9.85546875" style="208" customWidth="1"/>
    <col min="16133" max="16133" width="0.7109375" style="208" customWidth="1"/>
    <col min="16134" max="16136" width="9.85546875" style="208" customWidth="1"/>
    <col min="16137" max="16137" width="0.7109375" style="208" customWidth="1"/>
    <col min="16138" max="16140" width="9.85546875" style="208" customWidth="1"/>
    <col min="16141" max="16141" width="0.7109375" style="208" customWidth="1"/>
    <col min="16142" max="16144" width="9.85546875" style="208" customWidth="1"/>
    <col min="16145" max="16145" width="0.7109375" style="208" customWidth="1"/>
    <col min="16146" max="16148" width="9.85546875" style="208" customWidth="1"/>
    <col min="16149" max="16149" width="0.7109375" style="208" customWidth="1"/>
    <col min="16150" max="16150" width="11.85546875" style="208" bestFit="1" customWidth="1"/>
    <col min="16151" max="16152" width="9.7109375" style="208" bestFit="1" customWidth="1"/>
    <col min="16153" max="16153" width="11.5703125" style="208" customWidth="1"/>
    <col min="16154" max="16155" width="9.85546875" style="208" customWidth="1"/>
    <col min="16156" max="16156" width="0.7109375" style="208" customWidth="1"/>
    <col min="16157" max="16159" width="9.85546875" style="208" customWidth="1"/>
    <col min="16160" max="16160" width="0.7109375" style="208" customWidth="1"/>
    <col min="16161" max="16161" width="12.42578125" style="208" customWidth="1"/>
    <col min="16162" max="16384" width="15.85546875" style="208"/>
  </cols>
  <sheetData>
    <row r="1" spans="1:33">
      <c r="A1" s="360" t="s">
        <v>823</v>
      </c>
    </row>
    <row r="2" spans="1:33" s="171" customFormat="1" ht="27.75">
      <c r="A2" s="170" t="s">
        <v>203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33" s="173" customFormat="1" ht="23.1" customHeight="1">
      <c r="A3" s="172">
        <v>45473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</row>
    <row r="4" spans="1:33" s="176" customFormat="1" ht="16.5">
      <c r="A4" s="174" t="s">
        <v>204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</row>
    <row r="5" spans="1:33" s="177" customFormat="1" ht="8.25" customHeight="1" thickBot="1"/>
    <row r="6" spans="1:33" s="177" customFormat="1" ht="30" customHeight="1">
      <c r="A6" s="178" t="s">
        <v>194</v>
      </c>
      <c r="B6" s="179" t="s">
        <v>205</v>
      </c>
      <c r="C6" s="179"/>
      <c r="D6" s="179"/>
      <c r="E6" s="180"/>
      <c r="F6" s="179" t="s">
        <v>206</v>
      </c>
      <c r="G6" s="179"/>
      <c r="H6" s="179"/>
      <c r="I6" s="180"/>
      <c r="J6" s="179" t="s">
        <v>207</v>
      </c>
      <c r="K6" s="179"/>
      <c r="L6" s="179"/>
      <c r="M6" s="180"/>
      <c r="N6" s="179" t="s">
        <v>208</v>
      </c>
      <c r="O6" s="179"/>
      <c r="P6" s="179"/>
      <c r="Q6" s="180"/>
      <c r="R6" s="179" t="s">
        <v>209</v>
      </c>
      <c r="S6" s="179"/>
      <c r="T6" s="179"/>
      <c r="U6" s="180"/>
      <c r="V6" s="178" t="s">
        <v>210</v>
      </c>
      <c r="W6" s="178"/>
      <c r="X6" s="178"/>
      <c r="Y6" s="178"/>
      <c r="Z6" s="178"/>
      <c r="AA6" s="178"/>
      <c r="AB6" s="180"/>
      <c r="AC6" s="181" t="s">
        <v>211</v>
      </c>
      <c r="AD6" s="181"/>
      <c r="AE6" s="181"/>
      <c r="AF6" s="180"/>
      <c r="AG6" s="182" t="s">
        <v>212</v>
      </c>
    </row>
    <row r="7" spans="1:33" s="177" customFormat="1" ht="15.75" customHeight="1">
      <c r="A7" s="183"/>
      <c r="B7" s="184"/>
      <c r="C7" s="184"/>
      <c r="D7" s="184"/>
      <c r="E7" s="185"/>
      <c r="F7" s="184"/>
      <c r="G7" s="184"/>
      <c r="H7" s="184"/>
      <c r="I7" s="185"/>
      <c r="J7" s="184"/>
      <c r="K7" s="184"/>
      <c r="L7" s="184"/>
      <c r="M7" s="185"/>
      <c r="N7" s="184"/>
      <c r="O7" s="184"/>
      <c r="P7" s="184"/>
      <c r="Q7" s="185"/>
      <c r="R7" s="184"/>
      <c r="S7" s="184"/>
      <c r="T7" s="184"/>
      <c r="U7" s="185"/>
      <c r="V7" s="186" t="s">
        <v>213</v>
      </c>
      <c r="W7" s="186"/>
      <c r="X7" s="186"/>
      <c r="Y7" s="186" t="s">
        <v>214</v>
      </c>
      <c r="Z7" s="186"/>
      <c r="AA7" s="186"/>
      <c r="AB7" s="185"/>
      <c r="AC7" s="187"/>
      <c r="AD7" s="187"/>
      <c r="AE7" s="187"/>
      <c r="AF7" s="185"/>
      <c r="AG7" s="188"/>
    </row>
    <row r="8" spans="1:33" s="177" customFormat="1" ht="54.95" customHeight="1">
      <c r="A8" s="189"/>
      <c r="B8" s="190" t="s">
        <v>215</v>
      </c>
      <c r="C8" s="191" t="s">
        <v>216</v>
      </c>
      <c r="D8" s="190" t="s">
        <v>217</v>
      </c>
      <c r="E8" s="190"/>
      <c r="F8" s="190" t="s">
        <v>215</v>
      </c>
      <c r="G8" s="191" t="s">
        <v>216</v>
      </c>
      <c r="H8" s="190" t="s">
        <v>217</v>
      </c>
      <c r="I8" s="190"/>
      <c r="J8" s="190" t="s">
        <v>215</v>
      </c>
      <c r="K8" s="191" t="s">
        <v>216</v>
      </c>
      <c r="L8" s="190" t="s">
        <v>217</v>
      </c>
      <c r="M8" s="190"/>
      <c r="N8" s="190" t="s">
        <v>215</v>
      </c>
      <c r="O8" s="191" t="s">
        <v>216</v>
      </c>
      <c r="P8" s="190" t="s">
        <v>217</v>
      </c>
      <c r="Q8" s="190"/>
      <c r="R8" s="190" t="s">
        <v>215</v>
      </c>
      <c r="S8" s="191" t="s">
        <v>216</v>
      </c>
      <c r="T8" s="190" t="s">
        <v>217</v>
      </c>
      <c r="U8" s="190"/>
      <c r="V8" s="190" t="s">
        <v>215</v>
      </c>
      <c r="W8" s="191" t="s">
        <v>216</v>
      </c>
      <c r="X8" s="190" t="s">
        <v>217</v>
      </c>
      <c r="Y8" s="192" t="s">
        <v>215</v>
      </c>
      <c r="Z8" s="193" t="s">
        <v>216</v>
      </c>
      <c r="AA8" s="192" t="s">
        <v>217</v>
      </c>
      <c r="AB8" s="190"/>
      <c r="AC8" s="190" t="s">
        <v>215</v>
      </c>
      <c r="AD8" s="191" t="s">
        <v>216</v>
      </c>
      <c r="AE8" s="190" t="s">
        <v>217</v>
      </c>
      <c r="AF8" s="190"/>
      <c r="AG8" s="194"/>
    </row>
    <row r="9" spans="1:33" s="177" customFormat="1" ht="6" customHeight="1"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7"/>
    </row>
    <row r="10" spans="1:33" s="201" customFormat="1" ht="20.100000000000001" customHeight="1">
      <c r="A10" s="198" t="s">
        <v>218</v>
      </c>
      <c r="B10" s="199">
        <v>6438544.7539999997</v>
      </c>
      <c r="C10" s="199">
        <v>0</v>
      </c>
      <c r="D10" s="199">
        <v>623.27800000000002</v>
      </c>
      <c r="E10" s="199"/>
      <c r="F10" s="199">
        <v>0</v>
      </c>
      <c r="G10" s="199">
        <v>0</v>
      </c>
      <c r="H10" s="199">
        <v>0</v>
      </c>
      <c r="I10" s="199"/>
      <c r="J10" s="199">
        <v>0</v>
      </c>
      <c r="K10" s="199">
        <v>0</v>
      </c>
      <c r="L10" s="199">
        <v>6662.8919999999998</v>
      </c>
      <c r="M10" s="199"/>
      <c r="N10" s="199">
        <v>0</v>
      </c>
      <c r="O10" s="199">
        <v>0</v>
      </c>
      <c r="P10" s="199">
        <v>644.80999999999995</v>
      </c>
      <c r="Q10" s="199"/>
      <c r="R10" s="199">
        <v>0</v>
      </c>
      <c r="S10" s="199">
        <v>0</v>
      </c>
      <c r="T10" s="199">
        <v>339.91800000000001</v>
      </c>
      <c r="U10" s="199"/>
      <c r="V10" s="199">
        <v>378001.43897000002</v>
      </c>
      <c r="W10" s="199">
        <v>0</v>
      </c>
      <c r="X10" s="199">
        <v>36763.92267</v>
      </c>
      <c r="Y10" s="199">
        <v>8672194.1935699992</v>
      </c>
      <c r="Z10" s="199">
        <v>13944.04112</v>
      </c>
      <c r="AA10" s="199">
        <v>315574.50910000002</v>
      </c>
      <c r="AB10" s="199"/>
      <c r="AC10" s="199">
        <v>669910.17799999996</v>
      </c>
      <c r="AD10" s="199">
        <v>0</v>
      </c>
      <c r="AE10" s="199">
        <v>3564.0880000000002</v>
      </c>
      <c r="AF10" s="199"/>
      <c r="AG10" s="200">
        <v>16536768.027000001</v>
      </c>
    </row>
    <row r="11" spans="1:33" s="201" customFormat="1" ht="20.100000000000001" customHeight="1">
      <c r="A11" s="202" t="s">
        <v>3</v>
      </c>
      <c r="B11" s="203">
        <v>0</v>
      </c>
      <c r="C11" s="203">
        <v>0</v>
      </c>
      <c r="D11" s="203">
        <v>0</v>
      </c>
      <c r="E11" s="203"/>
      <c r="F11" s="203">
        <v>0</v>
      </c>
      <c r="G11" s="203">
        <v>0</v>
      </c>
      <c r="H11" s="203">
        <v>0</v>
      </c>
      <c r="I11" s="203"/>
      <c r="J11" s="203">
        <v>30.431000000000001</v>
      </c>
      <c r="K11" s="203">
        <v>1349.981</v>
      </c>
      <c r="L11" s="203">
        <v>449569.53700000001</v>
      </c>
      <c r="M11" s="203"/>
      <c r="N11" s="203">
        <v>112516.54700000001</v>
      </c>
      <c r="O11" s="203">
        <v>813.70299999999997</v>
      </c>
      <c r="P11" s="203">
        <v>76894.225000000006</v>
      </c>
      <c r="Q11" s="203"/>
      <c r="R11" s="203">
        <v>217986.326</v>
      </c>
      <c r="S11" s="203">
        <v>183.98699999999999</v>
      </c>
      <c r="T11" s="203">
        <v>11657.106</v>
      </c>
      <c r="U11" s="203"/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/>
      <c r="AC11" s="203">
        <v>0</v>
      </c>
      <c r="AD11" s="203">
        <v>0</v>
      </c>
      <c r="AE11" s="203">
        <v>0</v>
      </c>
      <c r="AF11" s="203"/>
      <c r="AG11" s="204">
        <v>871001.84699999995</v>
      </c>
    </row>
    <row r="12" spans="1:33" s="201" customFormat="1">
      <c r="B12" s="205"/>
      <c r="R12" s="205"/>
      <c r="T12" s="205"/>
      <c r="Y12" s="199"/>
      <c r="Z12" s="199"/>
      <c r="AA12" s="199"/>
      <c r="AE12" s="205"/>
    </row>
    <row r="13" spans="1:33" s="177" customFormat="1">
      <c r="A13" s="199" t="s">
        <v>219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</row>
    <row r="14" spans="1:33" s="177" customFormat="1">
      <c r="A14" s="199" t="s">
        <v>220</v>
      </c>
      <c r="Y14" s="207"/>
      <c r="AA14" s="207"/>
    </row>
    <row r="15" spans="1:33" s="177" customFormat="1">
      <c r="A15" s="199" t="s">
        <v>221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87DB6F1C-BF20-4B8E-A892-6FD30350158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F224-C35E-4C96-A1A8-2D7BC00223AE}">
  <dimension ref="A1:G200"/>
  <sheetViews>
    <sheetView showGridLines="0" zoomScale="130" zoomScaleNormal="130" workbookViewId="0"/>
  </sheetViews>
  <sheetFormatPr baseColWidth="10" defaultColWidth="13.140625" defaultRowHeight="12.75"/>
  <cols>
    <col min="1" max="1" width="44.140625" style="3" customWidth="1"/>
    <col min="2" max="6" width="22.28515625" style="3" customWidth="1"/>
    <col min="7" max="7" width="20" style="3" customWidth="1"/>
    <col min="8" max="8" width="13.85546875" style="3" bestFit="1" customWidth="1"/>
    <col min="9" max="9" width="12" style="3" bestFit="1" customWidth="1"/>
    <col min="10" max="10" width="10.85546875" style="3" bestFit="1" customWidth="1"/>
    <col min="11" max="11" width="12.5703125" style="3" bestFit="1" customWidth="1"/>
    <col min="12" max="15" width="10.85546875" style="3" bestFit="1" customWidth="1"/>
    <col min="16" max="16" width="12" style="3" bestFit="1" customWidth="1"/>
    <col min="17" max="19" width="10.85546875" style="3" bestFit="1" customWidth="1"/>
    <col min="20" max="20" width="11" style="3" bestFit="1" customWidth="1"/>
    <col min="21" max="256" width="13.140625" style="3"/>
    <col min="257" max="257" width="44.140625" style="3" customWidth="1"/>
    <col min="258" max="262" width="22.28515625" style="3" customWidth="1"/>
    <col min="263" max="263" width="20" style="3" customWidth="1"/>
    <col min="264" max="264" width="13.85546875" style="3" bestFit="1" customWidth="1"/>
    <col min="265" max="265" width="12" style="3" bestFit="1" customWidth="1"/>
    <col min="266" max="266" width="10.85546875" style="3" bestFit="1" customWidth="1"/>
    <col min="267" max="267" width="12.5703125" style="3" bestFit="1" customWidth="1"/>
    <col min="268" max="271" width="10.85546875" style="3" bestFit="1" customWidth="1"/>
    <col min="272" max="272" width="12" style="3" bestFit="1" customWidth="1"/>
    <col min="273" max="275" width="10.85546875" style="3" bestFit="1" customWidth="1"/>
    <col min="276" max="276" width="11" style="3" bestFit="1" customWidth="1"/>
    <col min="277" max="512" width="13.140625" style="3"/>
    <col min="513" max="513" width="44.140625" style="3" customWidth="1"/>
    <col min="514" max="518" width="22.28515625" style="3" customWidth="1"/>
    <col min="519" max="519" width="20" style="3" customWidth="1"/>
    <col min="520" max="520" width="13.85546875" style="3" bestFit="1" customWidth="1"/>
    <col min="521" max="521" width="12" style="3" bestFit="1" customWidth="1"/>
    <col min="522" max="522" width="10.85546875" style="3" bestFit="1" customWidth="1"/>
    <col min="523" max="523" width="12.5703125" style="3" bestFit="1" customWidth="1"/>
    <col min="524" max="527" width="10.85546875" style="3" bestFit="1" customWidth="1"/>
    <col min="528" max="528" width="12" style="3" bestFit="1" customWidth="1"/>
    <col min="529" max="531" width="10.85546875" style="3" bestFit="1" customWidth="1"/>
    <col min="532" max="532" width="11" style="3" bestFit="1" customWidth="1"/>
    <col min="533" max="768" width="13.140625" style="3"/>
    <col min="769" max="769" width="44.140625" style="3" customWidth="1"/>
    <col min="770" max="774" width="22.28515625" style="3" customWidth="1"/>
    <col min="775" max="775" width="20" style="3" customWidth="1"/>
    <col min="776" max="776" width="13.85546875" style="3" bestFit="1" customWidth="1"/>
    <col min="777" max="777" width="12" style="3" bestFit="1" customWidth="1"/>
    <col min="778" max="778" width="10.85546875" style="3" bestFit="1" customWidth="1"/>
    <col min="779" max="779" width="12.5703125" style="3" bestFit="1" customWidth="1"/>
    <col min="780" max="783" width="10.85546875" style="3" bestFit="1" customWidth="1"/>
    <col min="784" max="784" width="12" style="3" bestFit="1" customWidth="1"/>
    <col min="785" max="787" width="10.85546875" style="3" bestFit="1" customWidth="1"/>
    <col min="788" max="788" width="11" style="3" bestFit="1" customWidth="1"/>
    <col min="789" max="1024" width="13.140625" style="3"/>
    <col min="1025" max="1025" width="44.140625" style="3" customWidth="1"/>
    <col min="1026" max="1030" width="22.28515625" style="3" customWidth="1"/>
    <col min="1031" max="1031" width="20" style="3" customWidth="1"/>
    <col min="1032" max="1032" width="13.85546875" style="3" bestFit="1" customWidth="1"/>
    <col min="1033" max="1033" width="12" style="3" bestFit="1" customWidth="1"/>
    <col min="1034" max="1034" width="10.85546875" style="3" bestFit="1" customWidth="1"/>
    <col min="1035" max="1035" width="12.5703125" style="3" bestFit="1" customWidth="1"/>
    <col min="1036" max="1039" width="10.85546875" style="3" bestFit="1" customWidth="1"/>
    <col min="1040" max="1040" width="12" style="3" bestFit="1" customWidth="1"/>
    <col min="1041" max="1043" width="10.85546875" style="3" bestFit="1" customWidth="1"/>
    <col min="1044" max="1044" width="11" style="3" bestFit="1" customWidth="1"/>
    <col min="1045" max="1280" width="13.140625" style="3"/>
    <col min="1281" max="1281" width="44.140625" style="3" customWidth="1"/>
    <col min="1282" max="1286" width="22.28515625" style="3" customWidth="1"/>
    <col min="1287" max="1287" width="20" style="3" customWidth="1"/>
    <col min="1288" max="1288" width="13.85546875" style="3" bestFit="1" customWidth="1"/>
    <col min="1289" max="1289" width="12" style="3" bestFit="1" customWidth="1"/>
    <col min="1290" max="1290" width="10.85546875" style="3" bestFit="1" customWidth="1"/>
    <col min="1291" max="1291" width="12.5703125" style="3" bestFit="1" customWidth="1"/>
    <col min="1292" max="1295" width="10.85546875" style="3" bestFit="1" customWidth="1"/>
    <col min="1296" max="1296" width="12" style="3" bestFit="1" customWidth="1"/>
    <col min="1297" max="1299" width="10.85546875" style="3" bestFit="1" customWidth="1"/>
    <col min="1300" max="1300" width="11" style="3" bestFit="1" customWidth="1"/>
    <col min="1301" max="1536" width="13.140625" style="3"/>
    <col min="1537" max="1537" width="44.140625" style="3" customWidth="1"/>
    <col min="1538" max="1542" width="22.28515625" style="3" customWidth="1"/>
    <col min="1543" max="1543" width="20" style="3" customWidth="1"/>
    <col min="1544" max="1544" width="13.85546875" style="3" bestFit="1" customWidth="1"/>
    <col min="1545" max="1545" width="12" style="3" bestFit="1" customWidth="1"/>
    <col min="1546" max="1546" width="10.85546875" style="3" bestFit="1" customWidth="1"/>
    <col min="1547" max="1547" width="12.5703125" style="3" bestFit="1" customWidth="1"/>
    <col min="1548" max="1551" width="10.85546875" style="3" bestFit="1" customWidth="1"/>
    <col min="1552" max="1552" width="12" style="3" bestFit="1" customWidth="1"/>
    <col min="1553" max="1555" width="10.85546875" style="3" bestFit="1" customWidth="1"/>
    <col min="1556" max="1556" width="11" style="3" bestFit="1" customWidth="1"/>
    <col min="1557" max="1792" width="13.140625" style="3"/>
    <col min="1793" max="1793" width="44.140625" style="3" customWidth="1"/>
    <col min="1794" max="1798" width="22.28515625" style="3" customWidth="1"/>
    <col min="1799" max="1799" width="20" style="3" customWidth="1"/>
    <col min="1800" max="1800" width="13.85546875" style="3" bestFit="1" customWidth="1"/>
    <col min="1801" max="1801" width="12" style="3" bestFit="1" customWidth="1"/>
    <col min="1802" max="1802" width="10.85546875" style="3" bestFit="1" customWidth="1"/>
    <col min="1803" max="1803" width="12.5703125" style="3" bestFit="1" customWidth="1"/>
    <col min="1804" max="1807" width="10.85546875" style="3" bestFit="1" customWidth="1"/>
    <col min="1808" max="1808" width="12" style="3" bestFit="1" customWidth="1"/>
    <col min="1809" max="1811" width="10.85546875" style="3" bestFit="1" customWidth="1"/>
    <col min="1812" max="1812" width="11" style="3" bestFit="1" customWidth="1"/>
    <col min="1813" max="2048" width="13.140625" style="3"/>
    <col min="2049" max="2049" width="44.140625" style="3" customWidth="1"/>
    <col min="2050" max="2054" width="22.28515625" style="3" customWidth="1"/>
    <col min="2055" max="2055" width="20" style="3" customWidth="1"/>
    <col min="2056" max="2056" width="13.85546875" style="3" bestFit="1" customWidth="1"/>
    <col min="2057" max="2057" width="12" style="3" bestFit="1" customWidth="1"/>
    <col min="2058" max="2058" width="10.85546875" style="3" bestFit="1" customWidth="1"/>
    <col min="2059" max="2059" width="12.5703125" style="3" bestFit="1" customWidth="1"/>
    <col min="2060" max="2063" width="10.85546875" style="3" bestFit="1" customWidth="1"/>
    <col min="2064" max="2064" width="12" style="3" bestFit="1" customWidth="1"/>
    <col min="2065" max="2067" width="10.85546875" style="3" bestFit="1" customWidth="1"/>
    <col min="2068" max="2068" width="11" style="3" bestFit="1" customWidth="1"/>
    <col min="2069" max="2304" width="13.140625" style="3"/>
    <col min="2305" max="2305" width="44.140625" style="3" customWidth="1"/>
    <col min="2306" max="2310" width="22.28515625" style="3" customWidth="1"/>
    <col min="2311" max="2311" width="20" style="3" customWidth="1"/>
    <col min="2312" max="2312" width="13.85546875" style="3" bestFit="1" customWidth="1"/>
    <col min="2313" max="2313" width="12" style="3" bestFit="1" customWidth="1"/>
    <col min="2314" max="2314" width="10.85546875" style="3" bestFit="1" customWidth="1"/>
    <col min="2315" max="2315" width="12.5703125" style="3" bestFit="1" customWidth="1"/>
    <col min="2316" max="2319" width="10.85546875" style="3" bestFit="1" customWidth="1"/>
    <col min="2320" max="2320" width="12" style="3" bestFit="1" customWidth="1"/>
    <col min="2321" max="2323" width="10.85546875" style="3" bestFit="1" customWidth="1"/>
    <col min="2324" max="2324" width="11" style="3" bestFit="1" customWidth="1"/>
    <col min="2325" max="2560" width="13.140625" style="3"/>
    <col min="2561" max="2561" width="44.140625" style="3" customWidth="1"/>
    <col min="2562" max="2566" width="22.28515625" style="3" customWidth="1"/>
    <col min="2567" max="2567" width="20" style="3" customWidth="1"/>
    <col min="2568" max="2568" width="13.85546875" style="3" bestFit="1" customWidth="1"/>
    <col min="2569" max="2569" width="12" style="3" bestFit="1" customWidth="1"/>
    <col min="2570" max="2570" width="10.85546875" style="3" bestFit="1" customWidth="1"/>
    <col min="2571" max="2571" width="12.5703125" style="3" bestFit="1" customWidth="1"/>
    <col min="2572" max="2575" width="10.85546875" style="3" bestFit="1" customWidth="1"/>
    <col min="2576" max="2576" width="12" style="3" bestFit="1" customWidth="1"/>
    <col min="2577" max="2579" width="10.85546875" style="3" bestFit="1" customWidth="1"/>
    <col min="2580" max="2580" width="11" style="3" bestFit="1" customWidth="1"/>
    <col min="2581" max="2816" width="13.140625" style="3"/>
    <col min="2817" max="2817" width="44.140625" style="3" customWidth="1"/>
    <col min="2818" max="2822" width="22.28515625" style="3" customWidth="1"/>
    <col min="2823" max="2823" width="20" style="3" customWidth="1"/>
    <col min="2824" max="2824" width="13.85546875" style="3" bestFit="1" customWidth="1"/>
    <col min="2825" max="2825" width="12" style="3" bestFit="1" customWidth="1"/>
    <col min="2826" max="2826" width="10.85546875" style="3" bestFit="1" customWidth="1"/>
    <col min="2827" max="2827" width="12.5703125" style="3" bestFit="1" customWidth="1"/>
    <col min="2828" max="2831" width="10.85546875" style="3" bestFit="1" customWidth="1"/>
    <col min="2832" max="2832" width="12" style="3" bestFit="1" customWidth="1"/>
    <col min="2833" max="2835" width="10.85546875" style="3" bestFit="1" customWidth="1"/>
    <col min="2836" max="2836" width="11" style="3" bestFit="1" customWidth="1"/>
    <col min="2837" max="3072" width="13.140625" style="3"/>
    <col min="3073" max="3073" width="44.140625" style="3" customWidth="1"/>
    <col min="3074" max="3078" width="22.28515625" style="3" customWidth="1"/>
    <col min="3079" max="3079" width="20" style="3" customWidth="1"/>
    <col min="3080" max="3080" width="13.85546875" style="3" bestFit="1" customWidth="1"/>
    <col min="3081" max="3081" width="12" style="3" bestFit="1" customWidth="1"/>
    <col min="3082" max="3082" width="10.85546875" style="3" bestFit="1" customWidth="1"/>
    <col min="3083" max="3083" width="12.5703125" style="3" bestFit="1" customWidth="1"/>
    <col min="3084" max="3087" width="10.85546875" style="3" bestFit="1" customWidth="1"/>
    <col min="3088" max="3088" width="12" style="3" bestFit="1" customWidth="1"/>
    <col min="3089" max="3091" width="10.85546875" style="3" bestFit="1" customWidth="1"/>
    <col min="3092" max="3092" width="11" style="3" bestFit="1" customWidth="1"/>
    <col min="3093" max="3328" width="13.140625" style="3"/>
    <col min="3329" max="3329" width="44.140625" style="3" customWidth="1"/>
    <col min="3330" max="3334" width="22.28515625" style="3" customWidth="1"/>
    <col min="3335" max="3335" width="20" style="3" customWidth="1"/>
    <col min="3336" max="3336" width="13.85546875" style="3" bestFit="1" customWidth="1"/>
    <col min="3337" max="3337" width="12" style="3" bestFit="1" customWidth="1"/>
    <col min="3338" max="3338" width="10.85546875" style="3" bestFit="1" customWidth="1"/>
    <col min="3339" max="3339" width="12.5703125" style="3" bestFit="1" customWidth="1"/>
    <col min="3340" max="3343" width="10.85546875" style="3" bestFit="1" customWidth="1"/>
    <col min="3344" max="3344" width="12" style="3" bestFit="1" customWidth="1"/>
    <col min="3345" max="3347" width="10.85546875" style="3" bestFit="1" customWidth="1"/>
    <col min="3348" max="3348" width="11" style="3" bestFit="1" customWidth="1"/>
    <col min="3349" max="3584" width="13.140625" style="3"/>
    <col min="3585" max="3585" width="44.140625" style="3" customWidth="1"/>
    <col min="3586" max="3590" width="22.28515625" style="3" customWidth="1"/>
    <col min="3591" max="3591" width="20" style="3" customWidth="1"/>
    <col min="3592" max="3592" width="13.85546875" style="3" bestFit="1" customWidth="1"/>
    <col min="3593" max="3593" width="12" style="3" bestFit="1" customWidth="1"/>
    <col min="3594" max="3594" width="10.85546875" style="3" bestFit="1" customWidth="1"/>
    <col min="3595" max="3595" width="12.5703125" style="3" bestFit="1" customWidth="1"/>
    <col min="3596" max="3599" width="10.85546875" style="3" bestFit="1" customWidth="1"/>
    <col min="3600" max="3600" width="12" style="3" bestFit="1" customWidth="1"/>
    <col min="3601" max="3603" width="10.85546875" style="3" bestFit="1" customWidth="1"/>
    <col min="3604" max="3604" width="11" style="3" bestFit="1" customWidth="1"/>
    <col min="3605" max="3840" width="13.140625" style="3"/>
    <col min="3841" max="3841" width="44.140625" style="3" customWidth="1"/>
    <col min="3842" max="3846" width="22.28515625" style="3" customWidth="1"/>
    <col min="3847" max="3847" width="20" style="3" customWidth="1"/>
    <col min="3848" max="3848" width="13.85546875" style="3" bestFit="1" customWidth="1"/>
    <col min="3849" max="3849" width="12" style="3" bestFit="1" customWidth="1"/>
    <col min="3850" max="3850" width="10.85546875" style="3" bestFit="1" customWidth="1"/>
    <col min="3851" max="3851" width="12.5703125" style="3" bestFit="1" customWidth="1"/>
    <col min="3852" max="3855" width="10.85546875" style="3" bestFit="1" customWidth="1"/>
    <col min="3856" max="3856" width="12" style="3" bestFit="1" customWidth="1"/>
    <col min="3857" max="3859" width="10.85546875" style="3" bestFit="1" customWidth="1"/>
    <col min="3860" max="3860" width="11" style="3" bestFit="1" customWidth="1"/>
    <col min="3861" max="4096" width="13.140625" style="3"/>
    <col min="4097" max="4097" width="44.140625" style="3" customWidth="1"/>
    <col min="4098" max="4102" width="22.28515625" style="3" customWidth="1"/>
    <col min="4103" max="4103" width="20" style="3" customWidth="1"/>
    <col min="4104" max="4104" width="13.85546875" style="3" bestFit="1" customWidth="1"/>
    <col min="4105" max="4105" width="12" style="3" bestFit="1" customWidth="1"/>
    <col min="4106" max="4106" width="10.85546875" style="3" bestFit="1" customWidth="1"/>
    <col min="4107" max="4107" width="12.5703125" style="3" bestFit="1" customWidth="1"/>
    <col min="4108" max="4111" width="10.85546875" style="3" bestFit="1" customWidth="1"/>
    <col min="4112" max="4112" width="12" style="3" bestFit="1" customWidth="1"/>
    <col min="4113" max="4115" width="10.85546875" style="3" bestFit="1" customWidth="1"/>
    <col min="4116" max="4116" width="11" style="3" bestFit="1" customWidth="1"/>
    <col min="4117" max="4352" width="13.140625" style="3"/>
    <col min="4353" max="4353" width="44.140625" style="3" customWidth="1"/>
    <col min="4354" max="4358" width="22.28515625" style="3" customWidth="1"/>
    <col min="4359" max="4359" width="20" style="3" customWidth="1"/>
    <col min="4360" max="4360" width="13.85546875" style="3" bestFit="1" customWidth="1"/>
    <col min="4361" max="4361" width="12" style="3" bestFit="1" customWidth="1"/>
    <col min="4362" max="4362" width="10.85546875" style="3" bestFit="1" customWidth="1"/>
    <col min="4363" max="4363" width="12.5703125" style="3" bestFit="1" customWidth="1"/>
    <col min="4364" max="4367" width="10.85546875" style="3" bestFit="1" customWidth="1"/>
    <col min="4368" max="4368" width="12" style="3" bestFit="1" customWidth="1"/>
    <col min="4369" max="4371" width="10.85546875" style="3" bestFit="1" customWidth="1"/>
    <col min="4372" max="4372" width="11" style="3" bestFit="1" customWidth="1"/>
    <col min="4373" max="4608" width="13.140625" style="3"/>
    <col min="4609" max="4609" width="44.140625" style="3" customWidth="1"/>
    <col min="4610" max="4614" width="22.28515625" style="3" customWidth="1"/>
    <col min="4615" max="4615" width="20" style="3" customWidth="1"/>
    <col min="4616" max="4616" width="13.85546875" style="3" bestFit="1" customWidth="1"/>
    <col min="4617" max="4617" width="12" style="3" bestFit="1" customWidth="1"/>
    <col min="4618" max="4618" width="10.85546875" style="3" bestFit="1" customWidth="1"/>
    <col min="4619" max="4619" width="12.5703125" style="3" bestFit="1" customWidth="1"/>
    <col min="4620" max="4623" width="10.85546875" style="3" bestFit="1" customWidth="1"/>
    <col min="4624" max="4624" width="12" style="3" bestFit="1" customWidth="1"/>
    <col min="4625" max="4627" width="10.85546875" style="3" bestFit="1" customWidth="1"/>
    <col min="4628" max="4628" width="11" style="3" bestFit="1" customWidth="1"/>
    <col min="4629" max="4864" width="13.140625" style="3"/>
    <col min="4865" max="4865" width="44.140625" style="3" customWidth="1"/>
    <col min="4866" max="4870" width="22.28515625" style="3" customWidth="1"/>
    <col min="4871" max="4871" width="20" style="3" customWidth="1"/>
    <col min="4872" max="4872" width="13.85546875" style="3" bestFit="1" customWidth="1"/>
    <col min="4873" max="4873" width="12" style="3" bestFit="1" customWidth="1"/>
    <col min="4874" max="4874" width="10.85546875" style="3" bestFit="1" customWidth="1"/>
    <col min="4875" max="4875" width="12.5703125" style="3" bestFit="1" customWidth="1"/>
    <col min="4876" max="4879" width="10.85546875" style="3" bestFit="1" customWidth="1"/>
    <col min="4880" max="4880" width="12" style="3" bestFit="1" customWidth="1"/>
    <col min="4881" max="4883" width="10.85546875" style="3" bestFit="1" customWidth="1"/>
    <col min="4884" max="4884" width="11" style="3" bestFit="1" customWidth="1"/>
    <col min="4885" max="5120" width="13.140625" style="3"/>
    <col min="5121" max="5121" width="44.140625" style="3" customWidth="1"/>
    <col min="5122" max="5126" width="22.28515625" style="3" customWidth="1"/>
    <col min="5127" max="5127" width="20" style="3" customWidth="1"/>
    <col min="5128" max="5128" width="13.85546875" style="3" bestFit="1" customWidth="1"/>
    <col min="5129" max="5129" width="12" style="3" bestFit="1" customWidth="1"/>
    <col min="5130" max="5130" width="10.85546875" style="3" bestFit="1" customWidth="1"/>
    <col min="5131" max="5131" width="12.5703125" style="3" bestFit="1" customWidth="1"/>
    <col min="5132" max="5135" width="10.85546875" style="3" bestFit="1" customWidth="1"/>
    <col min="5136" max="5136" width="12" style="3" bestFit="1" customWidth="1"/>
    <col min="5137" max="5139" width="10.85546875" style="3" bestFit="1" customWidth="1"/>
    <col min="5140" max="5140" width="11" style="3" bestFit="1" customWidth="1"/>
    <col min="5141" max="5376" width="13.140625" style="3"/>
    <col min="5377" max="5377" width="44.140625" style="3" customWidth="1"/>
    <col min="5378" max="5382" width="22.28515625" style="3" customWidth="1"/>
    <col min="5383" max="5383" width="20" style="3" customWidth="1"/>
    <col min="5384" max="5384" width="13.85546875" style="3" bestFit="1" customWidth="1"/>
    <col min="5385" max="5385" width="12" style="3" bestFit="1" customWidth="1"/>
    <col min="5386" max="5386" width="10.85546875" style="3" bestFit="1" customWidth="1"/>
    <col min="5387" max="5387" width="12.5703125" style="3" bestFit="1" customWidth="1"/>
    <col min="5388" max="5391" width="10.85546875" style="3" bestFit="1" customWidth="1"/>
    <col min="5392" max="5392" width="12" style="3" bestFit="1" customWidth="1"/>
    <col min="5393" max="5395" width="10.85546875" style="3" bestFit="1" customWidth="1"/>
    <col min="5396" max="5396" width="11" style="3" bestFit="1" customWidth="1"/>
    <col min="5397" max="5632" width="13.140625" style="3"/>
    <col min="5633" max="5633" width="44.140625" style="3" customWidth="1"/>
    <col min="5634" max="5638" width="22.28515625" style="3" customWidth="1"/>
    <col min="5639" max="5639" width="20" style="3" customWidth="1"/>
    <col min="5640" max="5640" width="13.85546875" style="3" bestFit="1" customWidth="1"/>
    <col min="5641" max="5641" width="12" style="3" bestFit="1" customWidth="1"/>
    <col min="5642" max="5642" width="10.85546875" style="3" bestFit="1" customWidth="1"/>
    <col min="5643" max="5643" width="12.5703125" style="3" bestFit="1" customWidth="1"/>
    <col min="5644" max="5647" width="10.85546875" style="3" bestFit="1" customWidth="1"/>
    <col min="5648" max="5648" width="12" style="3" bestFit="1" customWidth="1"/>
    <col min="5649" max="5651" width="10.85546875" style="3" bestFit="1" customWidth="1"/>
    <col min="5652" max="5652" width="11" style="3" bestFit="1" customWidth="1"/>
    <col min="5653" max="5888" width="13.140625" style="3"/>
    <col min="5889" max="5889" width="44.140625" style="3" customWidth="1"/>
    <col min="5890" max="5894" width="22.28515625" style="3" customWidth="1"/>
    <col min="5895" max="5895" width="20" style="3" customWidth="1"/>
    <col min="5896" max="5896" width="13.85546875" style="3" bestFit="1" customWidth="1"/>
    <col min="5897" max="5897" width="12" style="3" bestFit="1" customWidth="1"/>
    <col min="5898" max="5898" width="10.85546875" style="3" bestFit="1" customWidth="1"/>
    <col min="5899" max="5899" width="12.5703125" style="3" bestFit="1" customWidth="1"/>
    <col min="5900" max="5903" width="10.85546875" style="3" bestFit="1" customWidth="1"/>
    <col min="5904" max="5904" width="12" style="3" bestFit="1" customWidth="1"/>
    <col min="5905" max="5907" width="10.85546875" style="3" bestFit="1" customWidth="1"/>
    <col min="5908" max="5908" width="11" style="3" bestFit="1" customWidth="1"/>
    <col min="5909" max="6144" width="13.140625" style="3"/>
    <col min="6145" max="6145" width="44.140625" style="3" customWidth="1"/>
    <col min="6146" max="6150" width="22.28515625" style="3" customWidth="1"/>
    <col min="6151" max="6151" width="20" style="3" customWidth="1"/>
    <col min="6152" max="6152" width="13.85546875" style="3" bestFit="1" customWidth="1"/>
    <col min="6153" max="6153" width="12" style="3" bestFit="1" customWidth="1"/>
    <col min="6154" max="6154" width="10.85546875" style="3" bestFit="1" customWidth="1"/>
    <col min="6155" max="6155" width="12.5703125" style="3" bestFit="1" customWidth="1"/>
    <col min="6156" max="6159" width="10.85546875" style="3" bestFit="1" customWidth="1"/>
    <col min="6160" max="6160" width="12" style="3" bestFit="1" customWidth="1"/>
    <col min="6161" max="6163" width="10.85546875" style="3" bestFit="1" customWidth="1"/>
    <col min="6164" max="6164" width="11" style="3" bestFit="1" customWidth="1"/>
    <col min="6165" max="6400" width="13.140625" style="3"/>
    <col min="6401" max="6401" width="44.140625" style="3" customWidth="1"/>
    <col min="6402" max="6406" width="22.28515625" style="3" customWidth="1"/>
    <col min="6407" max="6407" width="20" style="3" customWidth="1"/>
    <col min="6408" max="6408" width="13.85546875" style="3" bestFit="1" customWidth="1"/>
    <col min="6409" max="6409" width="12" style="3" bestFit="1" customWidth="1"/>
    <col min="6410" max="6410" width="10.85546875" style="3" bestFit="1" customWidth="1"/>
    <col min="6411" max="6411" width="12.5703125" style="3" bestFit="1" customWidth="1"/>
    <col min="6412" max="6415" width="10.85546875" style="3" bestFit="1" customWidth="1"/>
    <col min="6416" max="6416" width="12" style="3" bestFit="1" customWidth="1"/>
    <col min="6417" max="6419" width="10.85546875" style="3" bestFit="1" customWidth="1"/>
    <col min="6420" max="6420" width="11" style="3" bestFit="1" customWidth="1"/>
    <col min="6421" max="6656" width="13.140625" style="3"/>
    <col min="6657" max="6657" width="44.140625" style="3" customWidth="1"/>
    <col min="6658" max="6662" width="22.28515625" style="3" customWidth="1"/>
    <col min="6663" max="6663" width="20" style="3" customWidth="1"/>
    <col min="6664" max="6664" width="13.85546875" style="3" bestFit="1" customWidth="1"/>
    <col min="6665" max="6665" width="12" style="3" bestFit="1" customWidth="1"/>
    <col min="6666" max="6666" width="10.85546875" style="3" bestFit="1" customWidth="1"/>
    <col min="6667" max="6667" width="12.5703125" style="3" bestFit="1" customWidth="1"/>
    <col min="6668" max="6671" width="10.85546875" style="3" bestFit="1" customWidth="1"/>
    <col min="6672" max="6672" width="12" style="3" bestFit="1" customWidth="1"/>
    <col min="6673" max="6675" width="10.85546875" style="3" bestFit="1" customWidth="1"/>
    <col min="6676" max="6676" width="11" style="3" bestFit="1" customWidth="1"/>
    <col min="6677" max="6912" width="13.140625" style="3"/>
    <col min="6913" max="6913" width="44.140625" style="3" customWidth="1"/>
    <col min="6914" max="6918" width="22.28515625" style="3" customWidth="1"/>
    <col min="6919" max="6919" width="20" style="3" customWidth="1"/>
    <col min="6920" max="6920" width="13.85546875" style="3" bestFit="1" customWidth="1"/>
    <col min="6921" max="6921" width="12" style="3" bestFit="1" customWidth="1"/>
    <col min="6922" max="6922" width="10.85546875" style="3" bestFit="1" customWidth="1"/>
    <col min="6923" max="6923" width="12.5703125" style="3" bestFit="1" customWidth="1"/>
    <col min="6924" max="6927" width="10.85546875" style="3" bestFit="1" customWidth="1"/>
    <col min="6928" max="6928" width="12" style="3" bestFit="1" customWidth="1"/>
    <col min="6929" max="6931" width="10.85546875" style="3" bestFit="1" customWidth="1"/>
    <col min="6932" max="6932" width="11" style="3" bestFit="1" customWidth="1"/>
    <col min="6933" max="7168" width="13.140625" style="3"/>
    <col min="7169" max="7169" width="44.140625" style="3" customWidth="1"/>
    <col min="7170" max="7174" width="22.28515625" style="3" customWidth="1"/>
    <col min="7175" max="7175" width="20" style="3" customWidth="1"/>
    <col min="7176" max="7176" width="13.85546875" style="3" bestFit="1" customWidth="1"/>
    <col min="7177" max="7177" width="12" style="3" bestFit="1" customWidth="1"/>
    <col min="7178" max="7178" width="10.85546875" style="3" bestFit="1" customWidth="1"/>
    <col min="7179" max="7179" width="12.5703125" style="3" bestFit="1" customWidth="1"/>
    <col min="7180" max="7183" width="10.85546875" style="3" bestFit="1" customWidth="1"/>
    <col min="7184" max="7184" width="12" style="3" bestFit="1" customWidth="1"/>
    <col min="7185" max="7187" width="10.85546875" style="3" bestFit="1" customWidth="1"/>
    <col min="7188" max="7188" width="11" style="3" bestFit="1" customWidth="1"/>
    <col min="7189" max="7424" width="13.140625" style="3"/>
    <col min="7425" max="7425" width="44.140625" style="3" customWidth="1"/>
    <col min="7426" max="7430" width="22.28515625" style="3" customWidth="1"/>
    <col min="7431" max="7431" width="20" style="3" customWidth="1"/>
    <col min="7432" max="7432" width="13.85546875" style="3" bestFit="1" customWidth="1"/>
    <col min="7433" max="7433" width="12" style="3" bestFit="1" customWidth="1"/>
    <col min="7434" max="7434" width="10.85546875" style="3" bestFit="1" customWidth="1"/>
    <col min="7435" max="7435" width="12.5703125" style="3" bestFit="1" customWidth="1"/>
    <col min="7436" max="7439" width="10.85546875" style="3" bestFit="1" customWidth="1"/>
    <col min="7440" max="7440" width="12" style="3" bestFit="1" customWidth="1"/>
    <col min="7441" max="7443" width="10.85546875" style="3" bestFit="1" customWidth="1"/>
    <col min="7444" max="7444" width="11" style="3" bestFit="1" customWidth="1"/>
    <col min="7445" max="7680" width="13.140625" style="3"/>
    <col min="7681" max="7681" width="44.140625" style="3" customWidth="1"/>
    <col min="7682" max="7686" width="22.28515625" style="3" customWidth="1"/>
    <col min="7687" max="7687" width="20" style="3" customWidth="1"/>
    <col min="7688" max="7688" width="13.85546875" style="3" bestFit="1" customWidth="1"/>
    <col min="7689" max="7689" width="12" style="3" bestFit="1" customWidth="1"/>
    <col min="7690" max="7690" width="10.85546875" style="3" bestFit="1" customWidth="1"/>
    <col min="7691" max="7691" width="12.5703125" style="3" bestFit="1" customWidth="1"/>
    <col min="7692" max="7695" width="10.85546875" style="3" bestFit="1" customWidth="1"/>
    <col min="7696" max="7696" width="12" style="3" bestFit="1" customWidth="1"/>
    <col min="7697" max="7699" width="10.85546875" style="3" bestFit="1" customWidth="1"/>
    <col min="7700" max="7700" width="11" style="3" bestFit="1" customWidth="1"/>
    <col min="7701" max="7936" width="13.140625" style="3"/>
    <col min="7937" max="7937" width="44.140625" style="3" customWidth="1"/>
    <col min="7938" max="7942" width="22.28515625" style="3" customWidth="1"/>
    <col min="7943" max="7943" width="20" style="3" customWidth="1"/>
    <col min="7944" max="7944" width="13.85546875" style="3" bestFit="1" customWidth="1"/>
    <col min="7945" max="7945" width="12" style="3" bestFit="1" customWidth="1"/>
    <col min="7946" max="7946" width="10.85546875" style="3" bestFit="1" customWidth="1"/>
    <col min="7947" max="7947" width="12.5703125" style="3" bestFit="1" customWidth="1"/>
    <col min="7948" max="7951" width="10.85546875" style="3" bestFit="1" customWidth="1"/>
    <col min="7952" max="7952" width="12" style="3" bestFit="1" customWidth="1"/>
    <col min="7953" max="7955" width="10.85546875" style="3" bestFit="1" customWidth="1"/>
    <col min="7956" max="7956" width="11" style="3" bestFit="1" customWidth="1"/>
    <col min="7957" max="8192" width="13.140625" style="3"/>
    <col min="8193" max="8193" width="44.140625" style="3" customWidth="1"/>
    <col min="8194" max="8198" width="22.28515625" style="3" customWidth="1"/>
    <col min="8199" max="8199" width="20" style="3" customWidth="1"/>
    <col min="8200" max="8200" width="13.85546875" style="3" bestFit="1" customWidth="1"/>
    <col min="8201" max="8201" width="12" style="3" bestFit="1" customWidth="1"/>
    <col min="8202" max="8202" width="10.85546875" style="3" bestFit="1" customWidth="1"/>
    <col min="8203" max="8203" width="12.5703125" style="3" bestFit="1" customWidth="1"/>
    <col min="8204" max="8207" width="10.85546875" style="3" bestFit="1" customWidth="1"/>
    <col min="8208" max="8208" width="12" style="3" bestFit="1" customWidth="1"/>
    <col min="8209" max="8211" width="10.85546875" style="3" bestFit="1" customWidth="1"/>
    <col min="8212" max="8212" width="11" style="3" bestFit="1" customWidth="1"/>
    <col min="8213" max="8448" width="13.140625" style="3"/>
    <col min="8449" max="8449" width="44.140625" style="3" customWidth="1"/>
    <col min="8450" max="8454" width="22.28515625" style="3" customWidth="1"/>
    <col min="8455" max="8455" width="20" style="3" customWidth="1"/>
    <col min="8456" max="8456" width="13.85546875" style="3" bestFit="1" customWidth="1"/>
    <col min="8457" max="8457" width="12" style="3" bestFit="1" customWidth="1"/>
    <col min="8458" max="8458" width="10.85546875" style="3" bestFit="1" customWidth="1"/>
    <col min="8459" max="8459" width="12.5703125" style="3" bestFit="1" customWidth="1"/>
    <col min="8460" max="8463" width="10.85546875" style="3" bestFit="1" customWidth="1"/>
    <col min="8464" max="8464" width="12" style="3" bestFit="1" customWidth="1"/>
    <col min="8465" max="8467" width="10.85546875" style="3" bestFit="1" customWidth="1"/>
    <col min="8468" max="8468" width="11" style="3" bestFit="1" customWidth="1"/>
    <col min="8469" max="8704" width="13.140625" style="3"/>
    <col min="8705" max="8705" width="44.140625" style="3" customWidth="1"/>
    <col min="8706" max="8710" width="22.28515625" style="3" customWidth="1"/>
    <col min="8711" max="8711" width="20" style="3" customWidth="1"/>
    <col min="8712" max="8712" width="13.85546875" style="3" bestFit="1" customWidth="1"/>
    <col min="8713" max="8713" width="12" style="3" bestFit="1" customWidth="1"/>
    <col min="8714" max="8714" width="10.85546875" style="3" bestFit="1" customWidth="1"/>
    <col min="8715" max="8715" width="12.5703125" style="3" bestFit="1" customWidth="1"/>
    <col min="8716" max="8719" width="10.85546875" style="3" bestFit="1" customWidth="1"/>
    <col min="8720" max="8720" width="12" style="3" bestFit="1" customWidth="1"/>
    <col min="8721" max="8723" width="10.85546875" style="3" bestFit="1" customWidth="1"/>
    <col min="8724" max="8724" width="11" style="3" bestFit="1" customWidth="1"/>
    <col min="8725" max="8960" width="13.140625" style="3"/>
    <col min="8961" max="8961" width="44.140625" style="3" customWidth="1"/>
    <col min="8962" max="8966" width="22.28515625" style="3" customWidth="1"/>
    <col min="8967" max="8967" width="20" style="3" customWidth="1"/>
    <col min="8968" max="8968" width="13.85546875" style="3" bestFit="1" customWidth="1"/>
    <col min="8969" max="8969" width="12" style="3" bestFit="1" customWidth="1"/>
    <col min="8970" max="8970" width="10.85546875" style="3" bestFit="1" customWidth="1"/>
    <col min="8971" max="8971" width="12.5703125" style="3" bestFit="1" customWidth="1"/>
    <col min="8972" max="8975" width="10.85546875" style="3" bestFit="1" customWidth="1"/>
    <col min="8976" max="8976" width="12" style="3" bestFit="1" customWidth="1"/>
    <col min="8977" max="8979" width="10.85546875" style="3" bestFit="1" customWidth="1"/>
    <col min="8980" max="8980" width="11" style="3" bestFit="1" customWidth="1"/>
    <col min="8981" max="9216" width="13.140625" style="3"/>
    <col min="9217" max="9217" width="44.140625" style="3" customWidth="1"/>
    <col min="9218" max="9222" width="22.28515625" style="3" customWidth="1"/>
    <col min="9223" max="9223" width="20" style="3" customWidth="1"/>
    <col min="9224" max="9224" width="13.85546875" style="3" bestFit="1" customWidth="1"/>
    <col min="9225" max="9225" width="12" style="3" bestFit="1" customWidth="1"/>
    <col min="9226" max="9226" width="10.85546875" style="3" bestFit="1" customWidth="1"/>
    <col min="9227" max="9227" width="12.5703125" style="3" bestFit="1" customWidth="1"/>
    <col min="9228" max="9231" width="10.85546875" style="3" bestFit="1" customWidth="1"/>
    <col min="9232" max="9232" width="12" style="3" bestFit="1" customWidth="1"/>
    <col min="9233" max="9235" width="10.85546875" style="3" bestFit="1" customWidth="1"/>
    <col min="9236" max="9236" width="11" style="3" bestFit="1" customWidth="1"/>
    <col min="9237" max="9472" width="13.140625" style="3"/>
    <col min="9473" max="9473" width="44.140625" style="3" customWidth="1"/>
    <col min="9474" max="9478" width="22.28515625" style="3" customWidth="1"/>
    <col min="9479" max="9479" width="20" style="3" customWidth="1"/>
    <col min="9480" max="9480" width="13.85546875" style="3" bestFit="1" customWidth="1"/>
    <col min="9481" max="9481" width="12" style="3" bestFit="1" customWidth="1"/>
    <col min="9482" max="9482" width="10.85546875" style="3" bestFit="1" customWidth="1"/>
    <col min="9483" max="9483" width="12.5703125" style="3" bestFit="1" customWidth="1"/>
    <col min="9484" max="9487" width="10.85546875" style="3" bestFit="1" customWidth="1"/>
    <col min="9488" max="9488" width="12" style="3" bestFit="1" customWidth="1"/>
    <col min="9489" max="9491" width="10.85546875" style="3" bestFit="1" customWidth="1"/>
    <col min="9492" max="9492" width="11" style="3" bestFit="1" customWidth="1"/>
    <col min="9493" max="9728" width="13.140625" style="3"/>
    <col min="9729" max="9729" width="44.140625" style="3" customWidth="1"/>
    <col min="9730" max="9734" width="22.28515625" style="3" customWidth="1"/>
    <col min="9735" max="9735" width="20" style="3" customWidth="1"/>
    <col min="9736" max="9736" width="13.85546875" style="3" bestFit="1" customWidth="1"/>
    <col min="9737" max="9737" width="12" style="3" bestFit="1" customWidth="1"/>
    <col min="9738" max="9738" width="10.85546875" style="3" bestFit="1" customWidth="1"/>
    <col min="9739" max="9739" width="12.5703125" style="3" bestFit="1" customWidth="1"/>
    <col min="9740" max="9743" width="10.85546875" style="3" bestFit="1" customWidth="1"/>
    <col min="9744" max="9744" width="12" style="3" bestFit="1" customWidth="1"/>
    <col min="9745" max="9747" width="10.85546875" style="3" bestFit="1" customWidth="1"/>
    <col min="9748" max="9748" width="11" style="3" bestFit="1" customWidth="1"/>
    <col min="9749" max="9984" width="13.140625" style="3"/>
    <col min="9985" max="9985" width="44.140625" style="3" customWidth="1"/>
    <col min="9986" max="9990" width="22.28515625" style="3" customWidth="1"/>
    <col min="9991" max="9991" width="20" style="3" customWidth="1"/>
    <col min="9992" max="9992" width="13.85546875" style="3" bestFit="1" customWidth="1"/>
    <col min="9993" max="9993" width="12" style="3" bestFit="1" customWidth="1"/>
    <col min="9994" max="9994" width="10.85546875" style="3" bestFit="1" customWidth="1"/>
    <col min="9995" max="9995" width="12.5703125" style="3" bestFit="1" customWidth="1"/>
    <col min="9996" max="9999" width="10.85546875" style="3" bestFit="1" customWidth="1"/>
    <col min="10000" max="10000" width="12" style="3" bestFit="1" customWidth="1"/>
    <col min="10001" max="10003" width="10.85546875" style="3" bestFit="1" customWidth="1"/>
    <col min="10004" max="10004" width="11" style="3" bestFit="1" customWidth="1"/>
    <col min="10005" max="10240" width="13.140625" style="3"/>
    <col min="10241" max="10241" width="44.140625" style="3" customWidth="1"/>
    <col min="10242" max="10246" width="22.28515625" style="3" customWidth="1"/>
    <col min="10247" max="10247" width="20" style="3" customWidth="1"/>
    <col min="10248" max="10248" width="13.85546875" style="3" bestFit="1" customWidth="1"/>
    <col min="10249" max="10249" width="12" style="3" bestFit="1" customWidth="1"/>
    <col min="10250" max="10250" width="10.85546875" style="3" bestFit="1" customWidth="1"/>
    <col min="10251" max="10251" width="12.5703125" style="3" bestFit="1" customWidth="1"/>
    <col min="10252" max="10255" width="10.85546875" style="3" bestFit="1" customWidth="1"/>
    <col min="10256" max="10256" width="12" style="3" bestFit="1" customWidth="1"/>
    <col min="10257" max="10259" width="10.85546875" style="3" bestFit="1" customWidth="1"/>
    <col min="10260" max="10260" width="11" style="3" bestFit="1" customWidth="1"/>
    <col min="10261" max="10496" width="13.140625" style="3"/>
    <col min="10497" max="10497" width="44.140625" style="3" customWidth="1"/>
    <col min="10498" max="10502" width="22.28515625" style="3" customWidth="1"/>
    <col min="10503" max="10503" width="20" style="3" customWidth="1"/>
    <col min="10504" max="10504" width="13.85546875" style="3" bestFit="1" customWidth="1"/>
    <col min="10505" max="10505" width="12" style="3" bestFit="1" customWidth="1"/>
    <col min="10506" max="10506" width="10.85546875" style="3" bestFit="1" customWidth="1"/>
    <col min="10507" max="10507" width="12.5703125" style="3" bestFit="1" customWidth="1"/>
    <col min="10508" max="10511" width="10.85546875" style="3" bestFit="1" customWidth="1"/>
    <col min="10512" max="10512" width="12" style="3" bestFit="1" customWidth="1"/>
    <col min="10513" max="10515" width="10.85546875" style="3" bestFit="1" customWidth="1"/>
    <col min="10516" max="10516" width="11" style="3" bestFit="1" customWidth="1"/>
    <col min="10517" max="10752" width="13.140625" style="3"/>
    <col min="10753" max="10753" width="44.140625" style="3" customWidth="1"/>
    <col min="10754" max="10758" width="22.28515625" style="3" customWidth="1"/>
    <col min="10759" max="10759" width="20" style="3" customWidth="1"/>
    <col min="10760" max="10760" width="13.85546875" style="3" bestFit="1" customWidth="1"/>
    <col min="10761" max="10761" width="12" style="3" bestFit="1" customWidth="1"/>
    <col min="10762" max="10762" width="10.85546875" style="3" bestFit="1" customWidth="1"/>
    <col min="10763" max="10763" width="12.5703125" style="3" bestFit="1" customWidth="1"/>
    <col min="10764" max="10767" width="10.85546875" style="3" bestFit="1" customWidth="1"/>
    <col min="10768" max="10768" width="12" style="3" bestFit="1" customWidth="1"/>
    <col min="10769" max="10771" width="10.85546875" style="3" bestFit="1" customWidth="1"/>
    <col min="10772" max="10772" width="11" style="3" bestFit="1" customWidth="1"/>
    <col min="10773" max="11008" width="13.140625" style="3"/>
    <col min="11009" max="11009" width="44.140625" style="3" customWidth="1"/>
    <col min="11010" max="11014" width="22.28515625" style="3" customWidth="1"/>
    <col min="11015" max="11015" width="20" style="3" customWidth="1"/>
    <col min="11016" max="11016" width="13.85546875" style="3" bestFit="1" customWidth="1"/>
    <col min="11017" max="11017" width="12" style="3" bestFit="1" customWidth="1"/>
    <col min="11018" max="11018" width="10.85546875" style="3" bestFit="1" customWidth="1"/>
    <col min="11019" max="11019" width="12.5703125" style="3" bestFit="1" customWidth="1"/>
    <col min="11020" max="11023" width="10.85546875" style="3" bestFit="1" customWidth="1"/>
    <col min="11024" max="11024" width="12" style="3" bestFit="1" customWidth="1"/>
    <col min="11025" max="11027" width="10.85546875" style="3" bestFit="1" customWidth="1"/>
    <col min="11028" max="11028" width="11" style="3" bestFit="1" customWidth="1"/>
    <col min="11029" max="11264" width="13.140625" style="3"/>
    <col min="11265" max="11265" width="44.140625" style="3" customWidth="1"/>
    <col min="11266" max="11270" width="22.28515625" style="3" customWidth="1"/>
    <col min="11271" max="11271" width="20" style="3" customWidth="1"/>
    <col min="11272" max="11272" width="13.85546875" style="3" bestFit="1" customWidth="1"/>
    <col min="11273" max="11273" width="12" style="3" bestFit="1" customWidth="1"/>
    <col min="11274" max="11274" width="10.85546875" style="3" bestFit="1" customWidth="1"/>
    <col min="11275" max="11275" width="12.5703125" style="3" bestFit="1" customWidth="1"/>
    <col min="11276" max="11279" width="10.85546875" style="3" bestFit="1" customWidth="1"/>
    <col min="11280" max="11280" width="12" style="3" bestFit="1" customWidth="1"/>
    <col min="11281" max="11283" width="10.85546875" style="3" bestFit="1" customWidth="1"/>
    <col min="11284" max="11284" width="11" style="3" bestFit="1" customWidth="1"/>
    <col min="11285" max="11520" width="13.140625" style="3"/>
    <col min="11521" max="11521" width="44.140625" style="3" customWidth="1"/>
    <col min="11522" max="11526" width="22.28515625" style="3" customWidth="1"/>
    <col min="11527" max="11527" width="20" style="3" customWidth="1"/>
    <col min="11528" max="11528" width="13.85546875" style="3" bestFit="1" customWidth="1"/>
    <col min="11529" max="11529" width="12" style="3" bestFit="1" customWidth="1"/>
    <col min="11530" max="11530" width="10.85546875" style="3" bestFit="1" customWidth="1"/>
    <col min="11531" max="11531" width="12.5703125" style="3" bestFit="1" customWidth="1"/>
    <col min="11532" max="11535" width="10.85546875" style="3" bestFit="1" customWidth="1"/>
    <col min="11536" max="11536" width="12" style="3" bestFit="1" customWidth="1"/>
    <col min="11537" max="11539" width="10.85546875" style="3" bestFit="1" customWidth="1"/>
    <col min="11540" max="11540" width="11" style="3" bestFit="1" customWidth="1"/>
    <col min="11541" max="11776" width="13.140625" style="3"/>
    <col min="11777" max="11777" width="44.140625" style="3" customWidth="1"/>
    <col min="11778" max="11782" width="22.28515625" style="3" customWidth="1"/>
    <col min="11783" max="11783" width="20" style="3" customWidth="1"/>
    <col min="11784" max="11784" width="13.85546875" style="3" bestFit="1" customWidth="1"/>
    <col min="11785" max="11785" width="12" style="3" bestFit="1" customWidth="1"/>
    <col min="11786" max="11786" width="10.85546875" style="3" bestFit="1" customWidth="1"/>
    <col min="11787" max="11787" width="12.5703125" style="3" bestFit="1" customWidth="1"/>
    <col min="11788" max="11791" width="10.85546875" style="3" bestFit="1" customWidth="1"/>
    <col min="11792" max="11792" width="12" style="3" bestFit="1" customWidth="1"/>
    <col min="11793" max="11795" width="10.85546875" style="3" bestFit="1" customWidth="1"/>
    <col min="11796" max="11796" width="11" style="3" bestFit="1" customWidth="1"/>
    <col min="11797" max="12032" width="13.140625" style="3"/>
    <col min="12033" max="12033" width="44.140625" style="3" customWidth="1"/>
    <col min="12034" max="12038" width="22.28515625" style="3" customWidth="1"/>
    <col min="12039" max="12039" width="20" style="3" customWidth="1"/>
    <col min="12040" max="12040" width="13.85546875" style="3" bestFit="1" customWidth="1"/>
    <col min="12041" max="12041" width="12" style="3" bestFit="1" customWidth="1"/>
    <col min="12042" max="12042" width="10.85546875" style="3" bestFit="1" customWidth="1"/>
    <col min="12043" max="12043" width="12.5703125" style="3" bestFit="1" customWidth="1"/>
    <col min="12044" max="12047" width="10.85546875" style="3" bestFit="1" customWidth="1"/>
    <col min="12048" max="12048" width="12" style="3" bestFit="1" customWidth="1"/>
    <col min="12049" max="12051" width="10.85546875" style="3" bestFit="1" customWidth="1"/>
    <col min="12052" max="12052" width="11" style="3" bestFit="1" customWidth="1"/>
    <col min="12053" max="12288" width="13.140625" style="3"/>
    <col min="12289" max="12289" width="44.140625" style="3" customWidth="1"/>
    <col min="12290" max="12294" width="22.28515625" style="3" customWidth="1"/>
    <col min="12295" max="12295" width="20" style="3" customWidth="1"/>
    <col min="12296" max="12296" width="13.85546875" style="3" bestFit="1" customWidth="1"/>
    <col min="12297" max="12297" width="12" style="3" bestFit="1" customWidth="1"/>
    <col min="12298" max="12298" width="10.85546875" style="3" bestFit="1" customWidth="1"/>
    <col min="12299" max="12299" width="12.5703125" style="3" bestFit="1" customWidth="1"/>
    <col min="12300" max="12303" width="10.85546875" style="3" bestFit="1" customWidth="1"/>
    <col min="12304" max="12304" width="12" style="3" bestFit="1" customWidth="1"/>
    <col min="12305" max="12307" width="10.85546875" style="3" bestFit="1" customWidth="1"/>
    <col min="12308" max="12308" width="11" style="3" bestFit="1" customWidth="1"/>
    <col min="12309" max="12544" width="13.140625" style="3"/>
    <col min="12545" max="12545" width="44.140625" style="3" customWidth="1"/>
    <col min="12546" max="12550" width="22.28515625" style="3" customWidth="1"/>
    <col min="12551" max="12551" width="20" style="3" customWidth="1"/>
    <col min="12552" max="12552" width="13.85546875" style="3" bestFit="1" customWidth="1"/>
    <col min="12553" max="12553" width="12" style="3" bestFit="1" customWidth="1"/>
    <col min="12554" max="12554" width="10.85546875" style="3" bestFit="1" customWidth="1"/>
    <col min="12555" max="12555" width="12.5703125" style="3" bestFit="1" customWidth="1"/>
    <col min="12556" max="12559" width="10.85546875" style="3" bestFit="1" customWidth="1"/>
    <col min="12560" max="12560" width="12" style="3" bestFit="1" customWidth="1"/>
    <col min="12561" max="12563" width="10.85546875" style="3" bestFit="1" customWidth="1"/>
    <col min="12564" max="12564" width="11" style="3" bestFit="1" customWidth="1"/>
    <col min="12565" max="12800" width="13.140625" style="3"/>
    <col min="12801" max="12801" width="44.140625" style="3" customWidth="1"/>
    <col min="12802" max="12806" width="22.28515625" style="3" customWidth="1"/>
    <col min="12807" max="12807" width="20" style="3" customWidth="1"/>
    <col min="12808" max="12808" width="13.85546875" style="3" bestFit="1" customWidth="1"/>
    <col min="12809" max="12809" width="12" style="3" bestFit="1" customWidth="1"/>
    <col min="12810" max="12810" width="10.85546875" style="3" bestFit="1" customWidth="1"/>
    <col min="12811" max="12811" width="12.5703125" style="3" bestFit="1" customWidth="1"/>
    <col min="12812" max="12815" width="10.85546875" style="3" bestFit="1" customWidth="1"/>
    <col min="12816" max="12816" width="12" style="3" bestFit="1" customWidth="1"/>
    <col min="12817" max="12819" width="10.85546875" style="3" bestFit="1" customWidth="1"/>
    <col min="12820" max="12820" width="11" style="3" bestFit="1" customWidth="1"/>
    <col min="12821" max="13056" width="13.140625" style="3"/>
    <col min="13057" max="13057" width="44.140625" style="3" customWidth="1"/>
    <col min="13058" max="13062" width="22.28515625" style="3" customWidth="1"/>
    <col min="13063" max="13063" width="20" style="3" customWidth="1"/>
    <col min="13064" max="13064" width="13.85546875" style="3" bestFit="1" customWidth="1"/>
    <col min="13065" max="13065" width="12" style="3" bestFit="1" customWidth="1"/>
    <col min="13066" max="13066" width="10.85546875" style="3" bestFit="1" customWidth="1"/>
    <col min="13067" max="13067" width="12.5703125" style="3" bestFit="1" customWidth="1"/>
    <col min="13068" max="13071" width="10.85546875" style="3" bestFit="1" customWidth="1"/>
    <col min="13072" max="13072" width="12" style="3" bestFit="1" customWidth="1"/>
    <col min="13073" max="13075" width="10.85546875" style="3" bestFit="1" customWidth="1"/>
    <col min="13076" max="13076" width="11" style="3" bestFit="1" customWidth="1"/>
    <col min="13077" max="13312" width="13.140625" style="3"/>
    <col min="13313" max="13313" width="44.140625" style="3" customWidth="1"/>
    <col min="13314" max="13318" width="22.28515625" style="3" customWidth="1"/>
    <col min="13319" max="13319" width="20" style="3" customWidth="1"/>
    <col min="13320" max="13320" width="13.85546875" style="3" bestFit="1" customWidth="1"/>
    <col min="13321" max="13321" width="12" style="3" bestFit="1" customWidth="1"/>
    <col min="13322" max="13322" width="10.85546875" style="3" bestFit="1" customWidth="1"/>
    <col min="13323" max="13323" width="12.5703125" style="3" bestFit="1" customWidth="1"/>
    <col min="13324" max="13327" width="10.85546875" style="3" bestFit="1" customWidth="1"/>
    <col min="13328" max="13328" width="12" style="3" bestFit="1" customWidth="1"/>
    <col min="13329" max="13331" width="10.85546875" style="3" bestFit="1" customWidth="1"/>
    <col min="13332" max="13332" width="11" style="3" bestFit="1" customWidth="1"/>
    <col min="13333" max="13568" width="13.140625" style="3"/>
    <col min="13569" max="13569" width="44.140625" style="3" customWidth="1"/>
    <col min="13570" max="13574" width="22.28515625" style="3" customWidth="1"/>
    <col min="13575" max="13575" width="20" style="3" customWidth="1"/>
    <col min="13576" max="13576" width="13.85546875" style="3" bestFit="1" customWidth="1"/>
    <col min="13577" max="13577" width="12" style="3" bestFit="1" customWidth="1"/>
    <col min="13578" max="13578" width="10.85546875" style="3" bestFit="1" customWidth="1"/>
    <col min="13579" max="13579" width="12.5703125" style="3" bestFit="1" customWidth="1"/>
    <col min="13580" max="13583" width="10.85546875" style="3" bestFit="1" customWidth="1"/>
    <col min="13584" max="13584" width="12" style="3" bestFit="1" customWidth="1"/>
    <col min="13585" max="13587" width="10.85546875" style="3" bestFit="1" customWidth="1"/>
    <col min="13588" max="13588" width="11" style="3" bestFit="1" customWidth="1"/>
    <col min="13589" max="13824" width="13.140625" style="3"/>
    <col min="13825" max="13825" width="44.140625" style="3" customWidth="1"/>
    <col min="13826" max="13830" width="22.28515625" style="3" customWidth="1"/>
    <col min="13831" max="13831" width="20" style="3" customWidth="1"/>
    <col min="13832" max="13832" width="13.85546875" style="3" bestFit="1" customWidth="1"/>
    <col min="13833" max="13833" width="12" style="3" bestFit="1" customWidth="1"/>
    <col min="13834" max="13834" width="10.85546875" style="3" bestFit="1" customWidth="1"/>
    <col min="13835" max="13835" width="12.5703125" style="3" bestFit="1" customWidth="1"/>
    <col min="13836" max="13839" width="10.85546875" style="3" bestFit="1" customWidth="1"/>
    <col min="13840" max="13840" width="12" style="3" bestFit="1" customWidth="1"/>
    <col min="13841" max="13843" width="10.85546875" style="3" bestFit="1" customWidth="1"/>
    <col min="13844" max="13844" width="11" style="3" bestFit="1" customWidth="1"/>
    <col min="13845" max="14080" width="13.140625" style="3"/>
    <col min="14081" max="14081" width="44.140625" style="3" customWidth="1"/>
    <col min="14082" max="14086" width="22.28515625" style="3" customWidth="1"/>
    <col min="14087" max="14087" width="20" style="3" customWidth="1"/>
    <col min="14088" max="14088" width="13.85546875" style="3" bestFit="1" customWidth="1"/>
    <col min="14089" max="14089" width="12" style="3" bestFit="1" customWidth="1"/>
    <col min="14090" max="14090" width="10.85546875" style="3" bestFit="1" customWidth="1"/>
    <col min="14091" max="14091" width="12.5703125" style="3" bestFit="1" customWidth="1"/>
    <col min="14092" max="14095" width="10.85546875" style="3" bestFit="1" customWidth="1"/>
    <col min="14096" max="14096" width="12" style="3" bestFit="1" customWidth="1"/>
    <col min="14097" max="14099" width="10.85546875" style="3" bestFit="1" customWidth="1"/>
    <col min="14100" max="14100" width="11" style="3" bestFit="1" customWidth="1"/>
    <col min="14101" max="14336" width="13.140625" style="3"/>
    <col min="14337" max="14337" width="44.140625" style="3" customWidth="1"/>
    <col min="14338" max="14342" width="22.28515625" style="3" customWidth="1"/>
    <col min="14343" max="14343" width="20" style="3" customWidth="1"/>
    <col min="14344" max="14344" width="13.85546875" style="3" bestFit="1" customWidth="1"/>
    <col min="14345" max="14345" width="12" style="3" bestFit="1" customWidth="1"/>
    <col min="14346" max="14346" width="10.85546875" style="3" bestFit="1" customWidth="1"/>
    <col min="14347" max="14347" width="12.5703125" style="3" bestFit="1" customWidth="1"/>
    <col min="14348" max="14351" width="10.85546875" style="3" bestFit="1" customWidth="1"/>
    <col min="14352" max="14352" width="12" style="3" bestFit="1" customWidth="1"/>
    <col min="14353" max="14355" width="10.85546875" style="3" bestFit="1" customWidth="1"/>
    <col min="14356" max="14356" width="11" style="3" bestFit="1" customWidth="1"/>
    <col min="14357" max="14592" width="13.140625" style="3"/>
    <col min="14593" max="14593" width="44.140625" style="3" customWidth="1"/>
    <col min="14594" max="14598" width="22.28515625" style="3" customWidth="1"/>
    <col min="14599" max="14599" width="20" style="3" customWidth="1"/>
    <col min="14600" max="14600" width="13.85546875" style="3" bestFit="1" customWidth="1"/>
    <col min="14601" max="14601" width="12" style="3" bestFit="1" customWidth="1"/>
    <col min="14602" max="14602" width="10.85546875" style="3" bestFit="1" customWidth="1"/>
    <col min="14603" max="14603" width="12.5703125" style="3" bestFit="1" customWidth="1"/>
    <col min="14604" max="14607" width="10.85546875" style="3" bestFit="1" customWidth="1"/>
    <col min="14608" max="14608" width="12" style="3" bestFit="1" customWidth="1"/>
    <col min="14609" max="14611" width="10.85546875" style="3" bestFit="1" customWidth="1"/>
    <col min="14612" max="14612" width="11" style="3" bestFit="1" customWidth="1"/>
    <col min="14613" max="14848" width="13.140625" style="3"/>
    <col min="14849" max="14849" width="44.140625" style="3" customWidth="1"/>
    <col min="14850" max="14854" width="22.28515625" style="3" customWidth="1"/>
    <col min="14855" max="14855" width="20" style="3" customWidth="1"/>
    <col min="14856" max="14856" width="13.85546875" style="3" bestFit="1" customWidth="1"/>
    <col min="14857" max="14857" width="12" style="3" bestFit="1" customWidth="1"/>
    <col min="14858" max="14858" width="10.85546875" style="3" bestFit="1" customWidth="1"/>
    <col min="14859" max="14859" width="12.5703125" style="3" bestFit="1" customWidth="1"/>
    <col min="14860" max="14863" width="10.85546875" style="3" bestFit="1" customWidth="1"/>
    <col min="14864" max="14864" width="12" style="3" bestFit="1" customWidth="1"/>
    <col min="14865" max="14867" width="10.85546875" style="3" bestFit="1" customWidth="1"/>
    <col min="14868" max="14868" width="11" style="3" bestFit="1" customWidth="1"/>
    <col min="14869" max="15104" width="13.140625" style="3"/>
    <col min="15105" max="15105" width="44.140625" style="3" customWidth="1"/>
    <col min="15106" max="15110" width="22.28515625" style="3" customWidth="1"/>
    <col min="15111" max="15111" width="20" style="3" customWidth="1"/>
    <col min="15112" max="15112" width="13.85546875" style="3" bestFit="1" customWidth="1"/>
    <col min="15113" max="15113" width="12" style="3" bestFit="1" customWidth="1"/>
    <col min="15114" max="15114" width="10.85546875" style="3" bestFit="1" customWidth="1"/>
    <col min="15115" max="15115" width="12.5703125" style="3" bestFit="1" customWidth="1"/>
    <col min="15116" max="15119" width="10.85546875" style="3" bestFit="1" customWidth="1"/>
    <col min="15120" max="15120" width="12" style="3" bestFit="1" customWidth="1"/>
    <col min="15121" max="15123" width="10.85546875" style="3" bestFit="1" customWidth="1"/>
    <col min="15124" max="15124" width="11" style="3" bestFit="1" customWidth="1"/>
    <col min="15125" max="15360" width="13.140625" style="3"/>
    <col min="15361" max="15361" width="44.140625" style="3" customWidth="1"/>
    <col min="15362" max="15366" width="22.28515625" style="3" customWidth="1"/>
    <col min="15367" max="15367" width="20" style="3" customWidth="1"/>
    <col min="15368" max="15368" width="13.85546875" style="3" bestFit="1" customWidth="1"/>
    <col min="15369" max="15369" width="12" style="3" bestFit="1" customWidth="1"/>
    <col min="15370" max="15370" width="10.85546875" style="3" bestFit="1" customWidth="1"/>
    <col min="15371" max="15371" width="12.5703125" style="3" bestFit="1" customWidth="1"/>
    <col min="15372" max="15375" width="10.85546875" style="3" bestFit="1" customWidth="1"/>
    <col min="15376" max="15376" width="12" style="3" bestFit="1" customWidth="1"/>
    <col min="15377" max="15379" width="10.85546875" style="3" bestFit="1" customWidth="1"/>
    <col min="15380" max="15380" width="11" style="3" bestFit="1" customWidth="1"/>
    <col min="15381" max="15616" width="13.140625" style="3"/>
    <col min="15617" max="15617" width="44.140625" style="3" customWidth="1"/>
    <col min="15618" max="15622" width="22.28515625" style="3" customWidth="1"/>
    <col min="15623" max="15623" width="20" style="3" customWidth="1"/>
    <col min="15624" max="15624" width="13.85546875" style="3" bestFit="1" customWidth="1"/>
    <col min="15625" max="15625" width="12" style="3" bestFit="1" customWidth="1"/>
    <col min="15626" max="15626" width="10.85546875" style="3" bestFit="1" customWidth="1"/>
    <col min="15627" max="15627" width="12.5703125" style="3" bestFit="1" customWidth="1"/>
    <col min="15628" max="15631" width="10.85546875" style="3" bestFit="1" customWidth="1"/>
    <col min="15632" max="15632" width="12" style="3" bestFit="1" customWidth="1"/>
    <col min="15633" max="15635" width="10.85546875" style="3" bestFit="1" customWidth="1"/>
    <col min="15636" max="15636" width="11" style="3" bestFit="1" customWidth="1"/>
    <col min="15637" max="15872" width="13.140625" style="3"/>
    <col min="15873" max="15873" width="44.140625" style="3" customWidth="1"/>
    <col min="15874" max="15878" width="22.28515625" style="3" customWidth="1"/>
    <col min="15879" max="15879" width="20" style="3" customWidth="1"/>
    <col min="15880" max="15880" width="13.85546875" style="3" bestFit="1" customWidth="1"/>
    <col min="15881" max="15881" width="12" style="3" bestFit="1" customWidth="1"/>
    <col min="15882" max="15882" width="10.85546875" style="3" bestFit="1" customWidth="1"/>
    <col min="15883" max="15883" width="12.5703125" style="3" bestFit="1" customWidth="1"/>
    <col min="15884" max="15887" width="10.85546875" style="3" bestFit="1" customWidth="1"/>
    <col min="15888" max="15888" width="12" style="3" bestFit="1" customWidth="1"/>
    <col min="15889" max="15891" width="10.85546875" style="3" bestFit="1" customWidth="1"/>
    <col min="15892" max="15892" width="11" style="3" bestFit="1" customWidth="1"/>
    <col min="15893" max="16128" width="13.140625" style="3"/>
    <col min="16129" max="16129" width="44.140625" style="3" customWidth="1"/>
    <col min="16130" max="16134" width="22.28515625" style="3" customWidth="1"/>
    <col min="16135" max="16135" width="20" style="3" customWidth="1"/>
    <col min="16136" max="16136" width="13.85546875" style="3" bestFit="1" customWidth="1"/>
    <col min="16137" max="16137" width="12" style="3" bestFit="1" customWidth="1"/>
    <col min="16138" max="16138" width="10.85546875" style="3" bestFit="1" customWidth="1"/>
    <col min="16139" max="16139" width="12.5703125" style="3" bestFit="1" customWidth="1"/>
    <col min="16140" max="16143" width="10.85546875" style="3" bestFit="1" customWidth="1"/>
    <col min="16144" max="16144" width="12" style="3" bestFit="1" customWidth="1"/>
    <col min="16145" max="16147" width="10.85546875" style="3" bestFit="1" customWidth="1"/>
    <col min="16148" max="16148" width="11" style="3" bestFit="1" customWidth="1"/>
    <col min="16149" max="16384" width="13.140625" style="3"/>
  </cols>
  <sheetData>
    <row r="1" spans="1:7">
      <c r="A1" s="359" t="s">
        <v>823</v>
      </c>
    </row>
    <row r="2" spans="1:7" s="145" customFormat="1" ht="24" customHeight="1">
      <c r="A2" s="144" t="s">
        <v>191</v>
      </c>
      <c r="B2" s="144"/>
      <c r="C2" s="144"/>
      <c r="D2" s="144"/>
      <c r="E2" s="144"/>
      <c r="F2" s="144"/>
      <c r="G2" s="144"/>
    </row>
    <row r="3" spans="1:7" s="146" customFormat="1" ht="24" customHeight="1">
      <c r="A3" s="144" t="s">
        <v>192</v>
      </c>
      <c r="B3" s="144"/>
      <c r="C3" s="144"/>
      <c r="D3" s="144"/>
      <c r="E3" s="144"/>
      <c r="F3" s="144"/>
      <c r="G3" s="144"/>
    </row>
    <row r="4" spans="1:7" s="147" customFormat="1" ht="17.25" customHeight="1">
      <c r="A4" s="119">
        <v>45473</v>
      </c>
      <c r="B4" s="119"/>
      <c r="C4" s="119"/>
      <c r="D4" s="119"/>
      <c r="E4" s="119"/>
      <c r="F4" s="119"/>
      <c r="G4" s="119"/>
    </row>
    <row r="5" spans="1:7" s="148" customFormat="1" ht="15.95" customHeight="1">
      <c r="A5" s="120" t="s">
        <v>193</v>
      </c>
      <c r="B5" s="120"/>
      <c r="C5" s="120"/>
      <c r="D5" s="120"/>
      <c r="E5" s="120"/>
      <c r="F5" s="120"/>
      <c r="G5" s="120"/>
    </row>
    <row r="6" spans="1:7" s="150" customFormat="1" ht="9.75" customHeight="1" thickBot="1">
      <c r="A6" s="149"/>
      <c r="B6" s="149"/>
      <c r="C6" s="149"/>
      <c r="D6" s="149"/>
      <c r="E6" s="149"/>
      <c r="F6" s="149"/>
      <c r="G6" s="149"/>
    </row>
    <row r="7" spans="1:7" s="154" customFormat="1" ht="20.100000000000001" customHeight="1">
      <c r="A7" s="151" t="s">
        <v>194</v>
      </c>
      <c r="B7" s="152" t="s">
        <v>195</v>
      </c>
      <c r="C7" s="152" t="s">
        <v>196</v>
      </c>
      <c r="D7" s="152" t="s">
        <v>197</v>
      </c>
      <c r="E7" s="152" t="s">
        <v>198</v>
      </c>
      <c r="F7" s="152" t="s">
        <v>199</v>
      </c>
      <c r="G7" s="153" t="s">
        <v>200</v>
      </c>
    </row>
    <row r="8" spans="1:7" s="154" customFormat="1" ht="43.5" customHeight="1">
      <c r="A8" s="155"/>
      <c r="B8" s="156"/>
      <c r="C8" s="156"/>
      <c r="D8" s="157"/>
      <c r="E8" s="156"/>
      <c r="F8" s="156"/>
      <c r="G8" s="158"/>
    </row>
    <row r="9" spans="1:7" s="154" customFormat="1" ht="9" customHeight="1">
      <c r="A9" s="159"/>
      <c r="B9" s="160"/>
      <c r="C9" s="160"/>
      <c r="D9" s="160"/>
      <c r="E9" s="160"/>
      <c r="F9" s="160"/>
      <c r="G9" s="161"/>
    </row>
    <row r="10" spans="1:7" s="140" customFormat="1" ht="20.100000000000001" customHeight="1">
      <c r="A10" s="162" t="s">
        <v>201</v>
      </c>
      <c r="B10" s="163">
        <v>64.8</v>
      </c>
      <c r="C10" s="163">
        <v>31.7</v>
      </c>
      <c r="D10" s="163">
        <v>0.52</v>
      </c>
      <c r="E10" s="163">
        <v>1.33</v>
      </c>
      <c r="F10" s="163">
        <v>1.64</v>
      </c>
      <c r="G10" s="164">
        <v>20087423.969000004</v>
      </c>
    </row>
    <row r="11" spans="1:7" s="140" customFormat="1" ht="20.100000000000001" customHeight="1" thickBot="1">
      <c r="A11" s="165" t="s">
        <v>3</v>
      </c>
      <c r="B11" s="166">
        <v>38.700000000000003</v>
      </c>
      <c r="C11" s="166">
        <v>0.27</v>
      </c>
      <c r="D11" s="166">
        <v>0.31</v>
      </c>
      <c r="E11" s="166">
        <v>0.47</v>
      </c>
      <c r="F11" s="166">
        <v>60.25</v>
      </c>
      <c r="G11" s="167">
        <v>846588.89500000002</v>
      </c>
    </row>
    <row r="12" spans="1:7" s="169" customFormat="1" ht="15.75" customHeight="1" thickTop="1">
      <c r="A12" s="139" t="s">
        <v>202</v>
      </c>
      <c r="B12" s="168"/>
      <c r="C12" s="168"/>
      <c r="D12" s="168"/>
      <c r="E12" s="168"/>
      <c r="F12" s="168"/>
      <c r="G12" s="168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65DB268C-98EF-47C9-8020-E0E144866FA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A46E-7E4B-4301-8237-61CFF64DEF1C}">
  <dimension ref="A1:E19"/>
  <sheetViews>
    <sheetView zoomScale="115" zoomScaleNormal="115" workbookViewId="0"/>
  </sheetViews>
  <sheetFormatPr baseColWidth="10" defaultColWidth="13.140625" defaultRowHeight="12.75"/>
  <cols>
    <col min="1" max="1" width="38.85546875" style="306" customWidth="1"/>
    <col min="2" max="2" width="20.140625" style="306" customWidth="1"/>
    <col min="3" max="3" width="17.5703125" style="306" customWidth="1"/>
    <col min="4" max="5" width="20.140625" style="306" customWidth="1"/>
    <col min="6" max="256" width="13.140625" style="306"/>
    <col min="257" max="257" width="38.85546875" style="306" customWidth="1"/>
    <col min="258" max="258" width="20.140625" style="306" customWidth="1"/>
    <col min="259" max="259" width="17.5703125" style="306" customWidth="1"/>
    <col min="260" max="261" width="20.140625" style="306" customWidth="1"/>
    <col min="262" max="512" width="13.140625" style="306"/>
    <col min="513" max="513" width="38.85546875" style="306" customWidth="1"/>
    <col min="514" max="514" width="20.140625" style="306" customWidth="1"/>
    <col min="515" max="515" width="17.5703125" style="306" customWidth="1"/>
    <col min="516" max="517" width="20.140625" style="306" customWidth="1"/>
    <col min="518" max="768" width="13.140625" style="306"/>
    <col min="769" max="769" width="38.85546875" style="306" customWidth="1"/>
    <col min="770" max="770" width="20.140625" style="306" customWidth="1"/>
    <col min="771" max="771" width="17.5703125" style="306" customWidth="1"/>
    <col min="772" max="773" width="20.140625" style="306" customWidth="1"/>
    <col min="774" max="1024" width="13.140625" style="306"/>
    <col min="1025" max="1025" width="38.85546875" style="306" customWidth="1"/>
    <col min="1026" max="1026" width="20.140625" style="306" customWidth="1"/>
    <col min="1027" max="1027" width="17.5703125" style="306" customWidth="1"/>
    <col min="1028" max="1029" width="20.140625" style="306" customWidth="1"/>
    <col min="1030" max="1280" width="13.140625" style="306"/>
    <col min="1281" max="1281" width="38.85546875" style="306" customWidth="1"/>
    <col min="1282" max="1282" width="20.140625" style="306" customWidth="1"/>
    <col min="1283" max="1283" width="17.5703125" style="306" customWidth="1"/>
    <col min="1284" max="1285" width="20.140625" style="306" customWidth="1"/>
    <col min="1286" max="1536" width="13.140625" style="306"/>
    <col min="1537" max="1537" width="38.85546875" style="306" customWidth="1"/>
    <col min="1538" max="1538" width="20.140625" style="306" customWidth="1"/>
    <col min="1539" max="1539" width="17.5703125" style="306" customWidth="1"/>
    <col min="1540" max="1541" width="20.140625" style="306" customWidth="1"/>
    <col min="1542" max="1792" width="13.140625" style="306"/>
    <col min="1793" max="1793" width="38.85546875" style="306" customWidth="1"/>
    <col min="1794" max="1794" width="20.140625" style="306" customWidth="1"/>
    <col min="1795" max="1795" width="17.5703125" style="306" customWidth="1"/>
    <col min="1796" max="1797" width="20.140625" style="306" customWidth="1"/>
    <col min="1798" max="2048" width="13.140625" style="306"/>
    <col min="2049" max="2049" width="38.85546875" style="306" customWidth="1"/>
    <col min="2050" max="2050" width="20.140625" style="306" customWidth="1"/>
    <col min="2051" max="2051" width="17.5703125" style="306" customWidth="1"/>
    <col min="2052" max="2053" width="20.140625" style="306" customWidth="1"/>
    <col min="2054" max="2304" width="13.140625" style="306"/>
    <col min="2305" max="2305" width="38.85546875" style="306" customWidth="1"/>
    <col min="2306" max="2306" width="20.140625" style="306" customWidth="1"/>
    <col min="2307" max="2307" width="17.5703125" style="306" customWidth="1"/>
    <col min="2308" max="2309" width="20.140625" style="306" customWidth="1"/>
    <col min="2310" max="2560" width="13.140625" style="306"/>
    <col min="2561" max="2561" width="38.85546875" style="306" customWidth="1"/>
    <col min="2562" max="2562" width="20.140625" style="306" customWidth="1"/>
    <col min="2563" max="2563" width="17.5703125" style="306" customWidth="1"/>
    <col min="2564" max="2565" width="20.140625" style="306" customWidth="1"/>
    <col min="2566" max="2816" width="13.140625" style="306"/>
    <col min="2817" max="2817" width="38.85546875" style="306" customWidth="1"/>
    <col min="2818" max="2818" width="20.140625" style="306" customWidth="1"/>
    <col min="2819" max="2819" width="17.5703125" style="306" customWidth="1"/>
    <col min="2820" max="2821" width="20.140625" style="306" customWidth="1"/>
    <col min="2822" max="3072" width="13.140625" style="306"/>
    <col min="3073" max="3073" width="38.85546875" style="306" customWidth="1"/>
    <col min="3074" max="3074" width="20.140625" style="306" customWidth="1"/>
    <col min="3075" max="3075" width="17.5703125" style="306" customWidth="1"/>
    <col min="3076" max="3077" width="20.140625" style="306" customWidth="1"/>
    <col min="3078" max="3328" width="13.140625" style="306"/>
    <col min="3329" max="3329" width="38.85546875" style="306" customWidth="1"/>
    <col min="3330" max="3330" width="20.140625" style="306" customWidth="1"/>
    <col min="3331" max="3331" width="17.5703125" style="306" customWidth="1"/>
    <col min="3332" max="3333" width="20.140625" style="306" customWidth="1"/>
    <col min="3334" max="3584" width="13.140625" style="306"/>
    <col min="3585" max="3585" width="38.85546875" style="306" customWidth="1"/>
    <col min="3586" max="3586" width="20.140625" style="306" customWidth="1"/>
    <col min="3587" max="3587" width="17.5703125" style="306" customWidth="1"/>
    <col min="3588" max="3589" width="20.140625" style="306" customWidth="1"/>
    <col min="3590" max="3840" width="13.140625" style="306"/>
    <col min="3841" max="3841" width="38.85546875" style="306" customWidth="1"/>
    <col min="3842" max="3842" width="20.140625" style="306" customWidth="1"/>
    <col min="3843" max="3843" width="17.5703125" style="306" customWidth="1"/>
    <col min="3844" max="3845" width="20.140625" style="306" customWidth="1"/>
    <col min="3846" max="4096" width="13.140625" style="306"/>
    <col min="4097" max="4097" width="38.85546875" style="306" customWidth="1"/>
    <col min="4098" max="4098" width="20.140625" style="306" customWidth="1"/>
    <col min="4099" max="4099" width="17.5703125" style="306" customWidth="1"/>
    <col min="4100" max="4101" width="20.140625" style="306" customWidth="1"/>
    <col min="4102" max="4352" width="13.140625" style="306"/>
    <col min="4353" max="4353" width="38.85546875" style="306" customWidth="1"/>
    <col min="4354" max="4354" width="20.140625" style="306" customWidth="1"/>
    <col min="4355" max="4355" width="17.5703125" style="306" customWidth="1"/>
    <col min="4356" max="4357" width="20.140625" style="306" customWidth="1"/>
    <col min="4358" max="4608" width="13.140625" style="306"/>
    <col min="4609" max="4609" width="38.85546875" style="306" customWidth="1"/>
    <col min="4610" max="4610" width="20.140625" style="306" customWidth="1"/>
    <col min="4611" max="4611" width="17.5703125" style="306" customWidth="1"/>
    <col min="4612" max="4613" width="20.140625" style="306" customWidth="1"/>
    <col min="4614" max="4864" width="13.140625" style="306"/>
    <col min="4865" max="4865" width="38.85546875" style="306" customWidth="1"/>
    <col min="4866" max="4866" width="20.140625" style="306" customWidth="1"/>
    <col min="4867" max="4867" width="17.5703125" style="306" customWidth="1"/>
    <col min="4868" max="4869" width="20.140625" style="306" customWidth="1"/>
    <col min="4870" max="5120" width="13.140625" style="306"/>
    <col min="5121" max="5121" width="38.85546875" style="306" customWidth="1"/>
    <col min="5122" max="5122" width="20.140625" style="306" customWidth="1"/>
    <col min="5123" max="5123" width="17.5703125" style="306" customWidth="1"/>
    <col min="5124" max="5125" width="20.140625" style="306" customWidth="1"/>
    <col min="5126" max="5376" width="13.140625" style="306"/>
    <col min="5377" max="5377" width="38.85546875" style="306" customWidth="1"/>
    <col min="5378" max="5378" width="20.140625" style="306" customWidth="1"/>
    <col min="5379" max="5379" width="17.5703125" style="306" customWidth="1"/>
    <col min="5380" max="5381" width="20.140625" style="306" customWidth="1"/>
    <col min="5382" max="5632" width="13.140625" style="306"/>
    <col min="5633" max="5633" width="38.85546875" style="306" customWidth="1"/>
    <col min="5634" max="5634" width="20.140625" style="306" customWidth="1"/>
    <col min="5635" max="5635" width="17.5703125" style="306" customWidth="1"/>
    <col min="5636" max="5637" width="20.140625" style="306" customWidth="1"/>
    <col min="5638" max="5888" width="13.140625" style="306"/>
    <col min="5889" max="5889" width="38.85546875" style="306" customWidth="1"/>
    <col min="5890" max="5890" width="20.140625" style="306" customWidth="1"/>
    <col min="5891" max="5891" width="17.5703125" style="306" customWidth="1"/>
    <col min="5892" max="5893" width="20.140625" style="306" customWidth="1"/>
    <col min="5894" max="6144" width="13.140625" style="306"/>
    <col min="6145" max="6145" width="38.85546875" style="306" customWidth="1"/>
    <col min="6146" max="6146" width="20.140625" style="306" customWidth="1"/>
    <col min="6147" max="6147" width="17.5703125" style="306" customWidth="1"/>
    <col min="6148" max="6149" width="20.140625" style="306" customWidth="1"/>
    <col min="6150" max="6400" width="13.140625" style="306"/>
    <col min="6401" max="6401" width="38.85546875" style="306" customWidth="1"/>
    <col min="6402" max="6402" width="20.140625" style="306" customWidth="1"/>
    <col min="6403" max="6403" width="17.5703125" style="306" customWidth="1"/>
    <col min="6404" max="6405" width="20.140625" style="306" customWidth="1"/>
    <col min="6406" max="6656" width="13.140625" style="306"/>
    <col min="6657" max="6657" width="38.85546875" style="306" customWidth="1"/>
    <col min="6658" max="6658" width="20.140625" style="306" customWidth="1"/>
    <col min="6659" max="6659" width="17.5703125" style="306" customWidth="1"/>
    <col min="6660" max="6661" width="20.140625" style="306" customWidth="1"/>
    <col min="6662" max="6912" width="13.140625" style="306"/>
    <col min="6913" max="6913" width="38.85546875" style="306" customWidth="1"/>
    <col min="6914" max="6914" width="20.140625" style="306" customWidth="1"/>
    <col min="6915" max="6915" width="17.5703125" style="306" customWidth="1"/>
    <col min="6916" max="6917" width="20.140625" style="306" customWidth="1"/>
    <col min="6918" max="7168" width="13.140625" style="306"/>
    <col min="7169" max="7169" width="38.85546875" style="306" customWidth="1"/>
    <col min="7170" max="7170" width="20.140625" style="306" customWidth="1"/>
    <col min="7171" max="7171" width="17.5703125" style="306" customWidth="1"/>
    <col min="7172" max="7173" width="20.140625" style="306" customWidth="1"/>
    <col min="7174" max="7424" width="13.140625" style="306"/>
    <col min="7425" max="7425" width="38.85546875" style="306" customWidth="1"/>
    <col min="7426" max="7426" width="20.140625" style="306" customWidth="1"/>
    <col min="7427" max="7427" width="17.5703125" style="306" customWidth="1"/>
    <col min="7428" max="7429" width="20.140625" style="306" customWidth="1"/>
    <col min="7430" max="7680" width="13.140625" style="306"/>
    <col min="7681" max="7681" width="38.85546875" style="306" customWidth="1"/>
    <col min="7682" max="7682" width="20.140625" style="306" customWidth="1"/>
    <col min="7683" max="7683" width="17.5703125" style="306" customWidth="1"/>
    <col min="7684" max="7685" width="20.140625" style="306" customWidth="1"/>
    <col min="7686" max="7936" width="13.140625" style="306"/>
    <col min="7937" max="7937" width="38.85546875" style="306" customWidth="1"/>
    <col min="7938" max="7938" width="20.140625" style="306" customWidth="1"/>
    <col min="7939" max="7939" width="17.5703125" style="306" customWidth="1"/>
    <col min="7940" max="7941" width="20.140625" style="306" customWidth="1"/>
    <col min="7942" max="8192" width="13.140625" style="306"/>
    <col min="8193" max="8193" width="38.85546875" style="306" customWidth="1"/>
    <col min="8194" max="8194" width="20.140625" style="306" customWidth="1"/>
    <col min="8195" max="8195" width="17.5703125" style="306" customWidth="1"/>
    <col min="8196" max="8197" width="20.140625" style="306" customWidth="1"/>
    <col min="8198" max="8448" width="13.140625" style="306"/>
    <col min="8449" max="8449" width="38.85546875" style="306" customWidth="1"/>
    <col min="8450" max="8450" width="20.140625" style="306" customWidth="1"/>
    <col min="8451" max="8451" width="17.5703125" style="306" customWidth="1"/>
    <col min="8452" max="8453" width="20.140625" style="306" customWidth="1"/>
    <col min="8454" max="8704" width="13.140625" style="306"/>
    <col min="8705" max="8705" width="38.85546875" style="306" customWidth="1"/>
    <col min="8706" max="8706" width="20.140625" style="306" customWidth="1"/>
    <col min="8707" max="8707" width="17.5703125" style="306" customWidth="1"/>
    <col min="8708" max="8709" width="20.140625" style="306" customWidth="1"/>
    <col min="8710" max="8960" width="13.140625" style="306"/>
    <col min="8961" max="8961" width="38.85546875" style="306" customWidth="1"/>
    <col min="8962" max="8962" width="20.140625" style="306" customWidth="1"/>
    <col min="8963" max="8963" width="17.5703125" style="306" customWidth="1"/>
    <col min="8964" max="8965" width="20.140625" style="306" customWidth="1"/>
    <col min="8966" max="9216" width="13.140625" style="306"/>
    <col min="9217" max="9217" width="38.85546875" style="306" customWidth="1"/>
    <col min="9218" max="9218" width="20.140625" style="306" customWidth="1"/>
    <col min="9219" max="9219" width="17.5703125" style="306" customWidth="1"/>
    <col min="9220" max="9221" width="20.140625" style="306" customWidth="1"/>
    <col min="9222" max="9472" width="13.140625" style="306"/>
    <col min="9473" max="9473" width="38.85546875" style="306" customWidth="1"/>
    <col min="9474" max="9474" width="20.140625" style="306" customWidth="1"/>
    <col min="9475" max="9475" width="17.5703125" style="306" customWidth="1"/>
    <col min="9476" max="9477" width="20.140625" style="306" customWidth="1"/>
    <col min="9478" max="9728" width="13.140625" style="306"/>
    <col min="9729" max="9729" width="38.85546875" style="306" customWidth="1"/>
    <col min="9730" max="9730" width="20.140625" style="306" customWidth="1"/>
    <col min="9731" max="9731" width="17.5703125" style="306" customWidth="1"/>
    <col min="9732" max="9733" width="20.140625" style="306" customWidth="1"/>
    <col min="9734" max="9984" width="13.140625" style="306"/>
    <col min="9985" max="9985" width="38.85546875" style="306" customWidth="1"/>
    <col min="9986" max="9986" width="20.140625" style="306" customWidth="1"/>
    <col min="9987" max="9987" width="17.5703125" style="306" customWidth="1"/>
    <col min="9988" max="9989" width="20.140625" style="306" customWidth="1"/>
    <col min="9990" max="10240" width="13.140625" style="306"/>
    <col min="10241" max="10241" width="38.85546875" style="306" customWidth="1"/>
    <col min="10242" max="10242" width="20.140625" style="306" customWidth="1"/>
    <col min="10243" max="10243" width="17.5703125" style="306" customWidth="1"/>
    <col min="10244" max="10245" width="20.140625" style="306" customWidth="1"/>
    <col min="10246" max="10496" width="13.140625" style="306"/>
    <col min="10497" max="10497" width="38.85546875" style="306" customWidth="1"/>
    <col min="10498" max="10498" width="20.140625" style="306" customWidth="1"/>
    <col min="10499" max="10499" width="17.5703125" style="306" customWidth="1"/>
    <col min="10500" max="10501" width="20.140625" style="306" customWidth="1"/>
    <col min="10502" max="10752" width="13.140625" style="306"/>
    <col min="10753" max="10753" width="38.85546875" style="306" customWidth="1"/>
    <col min="10754" max="10754" width="20.140625" style="306" customWidth="1"/>
    <col min="10755" max="10755" width="17.5703125" style="306" customWidth="1"/>
    <col min="10756" max="10757" width="20.140625" style="306" customWidth="1"/>
    <col min="10758" max="11008" width="13.140625" style="306"/>
    <col min="11009" max="11009" width="38.85546875" style="306" customWidth="1"/>
    <col min="11010" max="11010" width="20.140625" style="306" customWidth="1"/>
    <col min="11011" max="11011" width="17.5703125" style="306" customWidth="1"/>
    <col min="11012" max="11013" width="20.140625" style="306" customWidth="1"/>
    <col min="11014" max="11264" width="13.140625" style="306"/>
    <col min="11265" max="11265" width="38.85546875" style="306" customWidth="1"/>
    <col min="11266" max="11266" width="20.140625" style="306" customWidth="1"/>
    <col min="11267" max="11267" width="17.5703125" style="306" customWidth="1"/>
    <col min="11268" max="11269" width="20.140625" style="306" customWidth="1"/>
    <col min="11270" max="11520" width="13.140625" style="306"/>
    <col min="11521" max="11521" width="38.85546875" style="306" customWidth="1"/>
    <col min="11522" max="11522" width="20.140625" style="306" customWidth="1"/>
    <col min="11523" max="11523" width="17.5703125" style="306" customWidth="1"/>
    <col min="11524" max="11525" width="20.140625" style="306" customWidth="1"/>
    <col min="11526" max="11776" width="13.140625" style="306"/>
    <col min="11777" max="11777" width="38.85546875" style="306" customWidth="1"/>
    <col min="11778" max="11778" width="20.140625" style="306" customWidth="1"/>
    <col min="11779" max="11779" width="17.5703125" style="306" customWidth="1"/>
    <col min="11780" max="11781" width="20.140625" style="306" customWidth="1"/>
    <col min="11782" max="12032" width="13.140625" style="306"/>
    <col min="12033" max="12033" width="38.85546875" style="306" customWidth="1"/>
    <col min="12034" max="12034" width="20.140625" style="306" customWidth="1"/>
    <col min="12035" max="12035" width="17.5703125" style="306" customWidth="1"/>
    <col min="12036" max="12037" width="20.140625" style="306" customWidth="1"/>
    <col min="12038" max="12288" width="13.140625" style="306"/>
    <col min="12289" max="12289" width="38.85546875" style="306" customWidth="1"/>
    <col min="12290" max="12290" width="20.140625" style="306" customWidth="1"/>
    <col min="12291" max="12291" width="17.5703125" style="306" customWidth="1"/>
    <col min="12292" max="12293" width="20.140625" style="306" customWidth="1"/>
    <col min="12294" max="12544" width="13.140625" style="306"/>
    <col min="12545" max="12545" width="38.85546875" style="306" customWidth="1"/>
    <col min="12546" max="12546" width="20.140625" style="306" customWidth="1"/>
    <col min="12547" max="12547" width="17.5703125" style="306" customWidth="1"/>
    <col min="12548" max="12549" width="20.140625" style="306" customWidth="1"/>
    <col min="12550" max="12800" width="13.140625" style="306"/>
    <col min="12801" max="12801" width="38.85546875" style="306" customWidth="1"/>
    <col min="12802" max="12802" width="20.140625" style="306" customWidth="1"/>
    <col min="12803" max="12803" width="17.5703125" style="306" customWidth="1"/>
    <col min="12804" max="12805" width="20.140625" style="306" customWidth="1"/>
    <col min="12806" max="13056" width="13.140625" style="306"/>
    <col min="13057" max="13057" width="38.85546875" style="306" customWidth="1"/>
    <col min="13058" max="13058" width="20.140625" style="306" customWidth="1"/>
    <col min="13059" max="13059" width="17.5703125" style="306" customWidth="1"/>
    <col min="13060" max="13061" width="20.140625" style="306" customWidth="1"/>
    <col min="13062" max="13312" width="13.140625" style="306"/>
    <col min="13313" max="13313" width="38.85546875" style="306" customWidth="1"/>
    <col min="13314" max="13314" width="20.140625" style="306" customWidth="1"/>
    <col min="13315" max="13315" width="17.5703125" style="306" customWidth="1"/>
    <col min="13316" max="13317" width="20.140625" style="306" customWidth="1"/>
    <col min="13318" max="13568" width="13.140625" style="306"/>
    <col min="13569" max="13569" width="38.85546875" style="306" customWidth="1"/>
    <col min="13570" max="13570" width="20.140625" style="306" customWidth="1"/>
    <col min="13571" max="13571" width="17.5703125" style="306" customWidth="1"/>
    <col min="13572" max="13573" width="20.140625" style="306" customWidth="1"/>
    <col min="13574" max="13824" width="13.140625" style="306"/>
    <col min="13825" max="13825" width="38.85546875" style="306" customWidth="1"/>
    <col min="13826" max="13826" width="20.140625" style="306" customWidth="1"/>
    <col min="13827" max="13827" width="17.5703125" style="306" customWidth="1"/>
    <col min="13828" max="13829" width="20.140625" style="306" customWidth="1"/>
    <col min="13830" max="14080" width="13.140625" style="306"/>
    <col min="14081" max="14081" width="38.85546875" style="306" customWidth="1"/>
    <col min="14082" max="14082" width="20.140625" style="306" customWidth="1"/>
    <col min="14083" max="14083" width="17.5703125" style="306" customWidth="1"/>
    <col min="14084" max="14085" width="20.140625" style="306" customWidth="1"/>
    <col min="14086" max="14336" width="13.140625" style="306"/>
    <col min="14337" max="14337" width="38.85546875" style="306" customWidth="1"/>
    <col min="14338" max="14338" width="20.140625" style="306" customWidth="1"/>
    <col min="14339" max="14339" width="17.5703125" style="306" customWidth="1"/>
    <col min="14340" max="14341" width="20.140625" style="306" customWidth="1"/>
    <col min="14342" max="14592" width="13.140625" style="306"/>
    <col min="14593" max="14593" width="38.85546875" style="306" customWidth="1"/>
    <col min="14594" max="14594" width="20.140625" style="306" customWidth="1"/>
    <col min="14595" max="14595" width="17.5703125" style="306" customWidth="1"/>
    <col min="14596" max="14597" width="20.140625" style="306" customWidth="1"/>
    <col min="14598" max="14848" width="13.140625" style="306"/>
    <col min="14849" max="14849" width="38.85546875" style="306" customWidth="1"/>
    <col min="14850" max="14850" width="20.140625" style="306" customWidth="1"/>
    <col min="14851" max="14851" width="17.5703125" style="306" customWidth="1"/>
    <col min="14852" max="14853" width="20.140625" style="306" customWidth="1"/>
    <col min="14854" max="15104" width="13.140625" style="306"/>
    <col min="15105" max="15105" width="38.85546875" style="306" customWidth="1"/>
    <col min="15106" max="15106" width="20.140625" style="306" customWidth="1"/>
    <col min="15107" max="15107" width="17.5703125" style="306" customWidth="1"/>
    <col min="15108" max="15109" width="20.140625" style="306" customWidth="1"/>
    <col min="15110" max="15360" width="13.140625" style="306"/>
    <col min="15361" max="15361" width="38.85546875" style="306" customWidth="1"/>
    <col min="15362" max="15362" width="20.140625" style="306" customWidth="1"/>
    <col min="15363" max="15363" width="17.5703125" style="306" customWidth="1"/>
    <col min="15364" max="15365" width="20.140625" style="306" customWidth="1"/>
    <col min="15366" max="15616" width="13.140625" style="306"/>
    <col min="15617" max="15617" width="38.85546875" style="306" customWidth="1"/>
    <col min="15618" max="15618" width="20.140625" style="306" customWidth="1"/>
    <col min="15619" max="15619" width="17.5703125" style="306" customWidth="1"/>
    <col min="15620" max="15621" width="20.140625" style="306" customWidth="1"/>
    <col min="15622" max="15872" width="13.140625" style="306"/>
    <col min="15873" max="15873" width="38.85546875" style="306" customWidth="1"/>
    <col min="15874" max="15874" width="20.140625" style="306" customWidth="1"/>
    <col min="15875" max="15875" width="17.5703125" style="306" customWidth="1"/>
    <col min="15876" max="15877" width="20.140625" style="306" customWidth="1"/>
    <col min="15878" max="16128" width="13.140625" style="306"/>
    <col min="16129" max="16129" width="38.85546875" style="306" customWidth="1"/>
    <col min="16130" max="16130" width="20.140625" style="306" customWidth="1"/>
    <col min="16131" max="16131" width="17.5703125" style="306" customWidth="1"/>
    <col min="16132" max="16133" width="20.140625" style="306" customWidth="1"/>
    <col min="16134" max="16384" width="13.140625" style="306"/>
  </cols>
  <sheetData>
    <row r="1" spans="1:5">
      <c r="A1" s="361" t="s">
        <v>823</v>
      </c>
    </row>
    <row r="3" spans="1:5" ht="27.75">
      <c r="A3" s="305" t="s">
        <v>804</v>
      </c>
      <c r="B3" s="305"/>
      <c r="C3" s="305"/>
      <c r="D3" s="305"/>
      <c r="E3" s="305"/>
    </row>
    <row r="4" spans="1:5" ht="18.75">
      <c r="A4" s="307">
        <v>45473</v>
      </c>
      <c r="B4" s="307"/>
      <c r="C4" s="307"/>
      <c r="D4" s="307"/>
      <c r="E4" s="307"/>
    </row>
    <row r="5" spans="1:5" ht="16.5">
      <c r="A5" s="308" t="s">
        <v>204</v>
      </c>
      <c r="B5" s="308"/>
      <c r="C5" s="308"/>
      <c r="D5" s="308"/>
      <c r="E5" s="308"/>
    </row>
    <row r="6" spans="1:5">
      <c r="A6" s="309"/>
      <c r="B6" s="309"/>
    </row>
    <row r="7" spans="1:5" ht="13.5" thickBot="1">
      <c r="A7" s="310">
        <v>45524</v>
      </c>
      <c r="B7" s="309"/>
    </row>
    <row r="8" spans="1:5">
      <c r="A8" s="311"/>
      <c r="B8" s="312" t="s">
        <v>805</v>
      </c>
      <c r="C8" s="312"/>
      <c r="D8" s="312" t="s">
        <v>806</v>
      </c>
      <c r="E8" s="312" t="s">
        <v>807</v>
      </c>
    </row>
    <row r="9" spans="1:5" ht="25.5">
      <c r="A9" s="313" t="s">
        <v>808</v>
      </c>
      <c r="B9" s="314" t="s">
        <v>809</v>
      </c>
      <c r="C9" s="314" t="s">
        <v>810</v>
      </c>
      <c r="D9" s="285"/>
      <c r="E9" s="285"/>
    </row>
    <row r="10" spans="1:5">
      <c r="A10" s="315"/>
      <c r="B10" s="316"/>
      <c r="C10" s="316"/>
      <c r="D10" s="316"/>
      <c r="E10" s="316"/>
    </row>
    <row r="11" spans="1:5" ht="13.5">
      <c r="A11" s="317"/>
      <c r="B11" s="318"/>
      <c r="C11" s="318"/>
      <c r="D11" s="318"/>
      <c r="E11" s="319"/>
    </row>
    <row r="12" spans="1:5" ht="18" customHeight="1">
      <c r="A12" s="320" t="s">
        <v>794</v>
      </c>
      <c r="B12" s="321">
        <v>2161781.9360000002</v>
      </c>
      <c r="C12" s="321">
        <v>0</v>
      </c>
      <c r="D12" s="321">
        <v>399872.77500000002</v>
      </c>
      <c r="E12" s="322">
        <v>2561654.7110000001</v>
      </c>
    </row>
    <row r="13" spans="1:5" ht="18" customHeight="1">
      <c r="A13" s="320" t="s">
        <v>795</v>
      </c>
      <c r="B13" s="321">
        <v>3266381.4989999998</v>
      </c>
      <c r="C13" s="321">
        <v>0</v>
      </c>
      <c r="D13" s="321">
        <v>450072.14799999999</v>
      </c>
      <c r="E13" s="322">
        <v>3716453.648</v>
      </c>
    </row>
    <row r="14" spans="1:5" ht="18" customHeight="1">
      <c r="A14" s="320" t="s">
        <v>757</v>
      </c>
      <c r="B14" s="321">
        <v>445521.592</v>
      </c>
      <c r="C14" s="321">
        <v>0</v>
      </c>
      <c r="D14" s="321">
        <v>6125.701</v>
      </c>
      <c r="E14" s="322">
        <v>451647.29399999999</v>
      </c>
    </row>
    <row r="15" spans="1:5" ht="8.25" customHeight="1" thickBot="1">
      <c r="A15" s="323"/>
      <c r="B15" s="324"/>
      <c r="C15" s="324"/>
      <c r="D15" s="324"/>
      <c r="E15" s="324"/>
    </row>
    <row r="16" spans="1:5" ht="13.5">
      <c r="A16" s="320" t="s">
        <v>811</v>
      </c>
      <c r="B16" s="320"/>
      <c r="C16" s="325"/>
      <c r="D16" s="325"/>
      <c r="E16" s="325"/>
    </row>
    <row r="17" spans="1:5">
      <c r="A17" s="326" t="s">
        <v>812</v>
      </c>
      <c r="B17" s="326"/>
      <c r="C17" s="326"/>
      <c r="D17" s="326"/>
      <c r="E17" s="326"/>
    </row>
    <row r="18" spans="1:5">
      <c r="A18" s="326"/>
      <c r="B18" s="326"/>
      <c r="C18" s="326"/>
      <c r="D18" s="326"/>
      <c r="E18" s="326"/>
    </row>
    <row r="19" spans="1:5">
      <c r="A19" s="327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42C0D233-8A62-434A-8C60-44C446B921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2024-09-05T13:40:07Z</dcterms:created>
  <dcterms:modified xsi:type="dcterms:W3CDTF">2024-09-05T13:40:17Z</dcterms:modified>
</cp:coreProperties>
</file>